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MAPAS\Desktop\Bilten 022020\"/>
    </mc:Choice>
  </mc:AlternateContent>
  <xr:revisionPtr revIDLastSave="0" documentId="13_ncr:1_{543D8D10-012C-492B-A0D1-73BBB39101B4}" xr6:coauthVersionLast="45" xr6:coauthVersionMax="45" xr10:uidLastSave="{00000000-0000-0000-0000-000000000000}"/>
  <bookViews>
    <workbookView xWindow="-108" yWindow="-108" windowWidth="23256" windowHeight="12576"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30" l="1"/>
  <c r="E25" i="30"/>
  <c r="C25" i="30"/>
  <c r="E24" i="30"/>
  <c r="C24" i="30"/>
  <c r="E23" i="30"/>
  <c r="C23" i="30"/>
  <c r="E22" i="30"/>
  <c r="C22" i="30"/>
  <c r="E21" i="30"/>
  <c r="C21" i="30"/>
  <c r="E20" i="30"/>
  <c r="C20" i="30"/>
  <c r="E19" i="30"/>
  <c r="C19" i="30"/>
  <c r="E18" i="30"/>
  <c r="C18" i="30"/>
  <c r="E17" i="30"/>
  <c r="C17" i="30"/>
  <c r="E16" i="30"/>
  <c r="C16" i="30"/>
  <c r="E15" i="30"/>
  <c r="C15" i="30"/>
  <c r="E14" i="30"/>
  <c r="C14" i="30"/>
  <c r="E13" i="30"/>
  <c r="C13" i="30"/>
  <c r="E12" i="30"/>
  <c r="C12" i="30"/>
  <c r="E11" i="30"/>
  <c r="C11" i="30"/>
  <c r="E10" i="30"/>
  <c r="C10" i="30"/>
  <c r="F9" i="30"/>
  <c r="E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F10" i="30" l="1"/>
  <c r="F18" i="30"/>
  <c r="F21" i="30"/>
  <c r="F11" i="30"/>
  <c r="F24" i="30"/>
  <c r="F13" i="30"/>
  <c r="F19" i="30"/>
  <c r="F14" i="30"/>
  <c r="F16" i="30"/>
  <c r="D10" i="30"/>
  <c r="D24" i="30"/>
  <c r="D25" i="30"/>
  <c r="D14" i="30"/>
  <c r="D19" i="30"/>
  <c r="D21" i="30"/>
  <c r="D18" i="30"/>
  <c r="D16" i="30"/>
  <c r="D13" i="30"/>
  <c r="D11" i="30"/>
  <c r="F25" i="30"/>
  <c r="F22" i="30"/>
  <c r="F20" i="30"/>
  <c r="F17" i="30"/>
  <c r="F15" i="30"/>
  <c r="F12" i="30"/>
  <c r="D22" i="30"/>
  <c r="D20" i="30"/>
  <c r="D17" i="30"/>
  <c r="D15" i="30"/>
  <c r="D12" i="30"/>
  <c r="F9" i="25" l="1"/>
  <c r="F23" i="30"/>
  <c r="D23" i="30"/>
</calcChain>
</file>

<file path=xl/sharedStrings.xml><?xml version="1.0" encoding="utf-8"?>
<sst xmlns="http://schemas.openxmlformats.org/spreadsheetml/2006/main" count="262" uniqueCount="165">
  <si>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</si>
  <si>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</si>
  <si>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</si>
  <si>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</si>
  <si>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</si>
  <si>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</si>
  <si>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</si>
  <si>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</si>
  <si>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</si>
  <si>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</si>
  <si>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</si>
  <si>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</si>
  <si>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</si>
  <si>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</si>
  <si>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</si>
  <si>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</si>
  <si>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</si>
  <si>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</si>
  <si>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</si>
  <si>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</si>
  <si>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</si>
  <si>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</si>
  <si>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</si>
  <si>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</si>
  <si>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</si>
  <si>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</si>
  <si>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</si>
  <si>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</si>
  <si>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</si>
  <si>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</si>
  <si>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</si>
  <si>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</si>
  <si>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</si>
  <si>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</si>
  <si>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</si>
  <si>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</si>
  <si>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</si>
  <si>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</si>
  <si>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</si>
  <si>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</si>
  <si>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</si>
  <si>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</si>
  <si>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</si>
  <si>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</si>
  <si>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</si>
  <si>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</si>
  <si>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</si>
  <si>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</si>
  <si>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</si>
  <si>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</si>
  <si>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</si>
  <si>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</si>
  <si>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</si>
  <si>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</si>
  <si>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</si>
  <si>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</si>
  <si>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</si>
  <si>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</si>
  <si>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</si>
  <si>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</si>
  <si>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</si>
  <si>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</si>
  <si>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</si>
  <si>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</si>
  <si>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</si>
  <si>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</si>
  <si>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</si>
  <si>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</si>
  <si>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</si>
  <si>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</si>
  <si>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</si>
  <si>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</si>
  <si>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</si>
  <si>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</si>
  <si>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</si>
  <si>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</si>
  <si>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</si>
  <si>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</si>
  <si>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</si>
  <si>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</si>
  <si>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</si>
  <si>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</si>
  <si>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</si>
  <si>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</si>
  <si>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</si>
  <si>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bulletin, there are no members in Triglav otvoren dobrovolen penziski fond - Skopje. </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</si>
  <si>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</si>
  <si>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</si>
  <si>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</si>
  <si>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</si>
  <si>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</si>
  <si>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</si>
  <si>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Странски /</t>
    </r>
    <r>
      <rPr>
        <b/>
        <sz val="9"/>
        <color indexed="21"/>
        <rFont val="Arial"/>
        <family val="2"/>
        <charset val="204"/>
      </rPr>
      <t xml:space="preserve"> </t>
    </r>
    <r>
      <rPr>
        <b/>
        <sz val="9"/>
        <color indexed="21"/>
        <rFont val="Arial"/>
        <family val="2"/>
        <charset val="204"/>
      </rPr>
      <t>Foreign</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</si>
  <si>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</si>
  <si>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</si>
  <si>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</si>
  <si>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</si>
  <si>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</si>
  <si>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</si>
  <si>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</si>
  <si>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Почеток на работа на САВАз е 1.1.2006 г. </t>
    </r>
    <r>
      <rPr>
        <sz val="9"/>
        <color rgb="FF007DA0"/>
        <rFont val="Arial"/>
        <family val="2"/>
        <charset val="204"/>
      </rPr>
      <t>/ SAVAm started to work at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</si>
  <si>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at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</si>
  <si>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at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</si>
  <si>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at 15.7.2009.</t>
    </r>
  </si>
  <si>
    <r>
      <t xml:space="preserve">Почеток на работа на КБПд е 21.12.2009 г. </t>
    </r>
    <r>
      <rPr>
        <sz val="9"/>
        <color rgb="FF007DA0"/>
        <rFont val="Arial"/>
        <family val="2"/>
        <charset val="204"/>
      </rPr>
      <t>/ KBPv started to work at 21.12.2009.</t>
    </r>
  </si>
  <si>
    <r>
      <t xml:space="preserve">За посигурни пензионерски денови </t>
    </r>
    <r>
      <rPr>
        <b/>
        <sz val="10"/>
        <color rgb="FF007DA0"/>
        <rFont val="Arial"/>
        <family val="2"/>
        <charset val="204"/>
      </rPr>
      <t>/ For safer retirement days</t>
    </r>
  </si>
  <si>
    <r>
      <t xml:space="preserve">tel: (+389 2) 3224-229  web: </t>
    </r>
    <r>
      <rPr>
        <u/>
        <sz val="10"/>
        <color rgb="FF007DA0"/>
        <rFont val="Arial"/>
        <family val="2"/>
        <charset val="204"/>
      </rPr>
      <t>www.mapas.mk</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</si>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</sst>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s>
  <fonts count="118">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6" applyNumberFormat="0" applyAlignment="0" applyProtection="0"/>
    <xf numFmtId="0" fontId="68" fillId="49" borderId="16" applyNumberFormat="0" applyAlignment="0" applyProtection="0"/>
    <xf numFmtId="0" fontId="19" fillId="20" borderId="1" applyNumberFormat="0" applyAlignment="0" applyProtection="0"/>
    <xf numFmtId="0" fontId="68" fillId="49" borderId="16" applyNumberFormat="0" applyAlignment="0" applyProtection="0"/>
    <xf numFmtId="0" fontId="19" fillId="20" borderId="1" applyNumberFormat="0" applyAlignment="0" applyProtection="0"/>
    <xf numFmtId="0" fontId="20" fillId="21" borderId="2" applyNumberFormat="0" applyAlignment="0" applyProtection="0"/>
    <xf numFmtId="0" fontId="71" fillId="50" borderId="17" applyNumberFormat="0" applyAlignment="0" applyProtection="0"/>
    <xf numFmtId="0" fontId="70" fillId="50" borderId="17" applyNumberFormat="0" applyAlignment="0" applyProtection="0"/>
    <xf numFmtId="0" fontId="20" fillId="21" borderId="2" applyNumberFormat="0" applyAlignment="0" applyProtection="0"/>
    <xf numFmtId="0" fontId="70" fillId="50" borderId="17"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8"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9"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20"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6" applyNumberFormat="0" applyAlignment="0" applyProtection="0"/>
    <xf numFmtId="0" fontId="86" fillId="52" borderId="16" applyNumberFormat="0" applyAlignment="0" applyProtection="0"/>
    <xf numFmtId="0" fontId="26" fillId="7" borderId="1" applyNumberFormat="0" applyAlignment="0" applyProtection="0"/>
    <xf numFmtId="0" fontId="86" fillId="52" borderId="16"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21"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62" fillId="54" borderId="22"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23" applyNumberFormat="0" applyAlignment="0" applyProtection="0"/>
    <xf numFmtId="0" fontId="93" fillId="49" borderId="23" applyNumberFormat="0" applyAlignment="0" applyProtection="0"/>
    <xf numFmtId="0" fontId="15" fillId="20" borderId="8" applyNumberFormat="0" applyAlignment="0" applyProtection="0"/>
    <xf numFmtId="0" fontId="93" fillId="49" borderId="23"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24"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17">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14" fontId="36" fillId="55" borderId="0" xfId="639" applyNumberFormat="1" applyFont="1" applyFill="1" applyBorder="1" applyAlignment="1">
      <alignment horizontal="center" vertical="center"/>
    </xf>
    <xf numFmtId="4" fontId="37" fillId="55" borderId="0" xfId="0" applyNumberFormat="1" applyFont="1" applyFill="1" applyBorder="1" applyAlignment="1">
      <alignment horizontal="right" vertical="center"/>
    </xf>
    <xf numFmtId="165" fontId="36" fillId="55" borderId="10" xfId="449"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0" fontId="40" fillId="56" borderId="11" xfId="0" applyFont="1" applyFill="1" applyBorder="1" applyAlignment="1">
      <alignment horizontal="center" vertical="center" wrapText="1"/>
    </xf>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6" fillId="58" borderId="11" xfId="0" applyFont="1" applyFill="1" applyBorder="1" applyAlignment="1">
      <alignment horizontal="center"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36" fillId="58" borderId="12" xfId="0" applyFont="1" applyFill="1" applyBorder="1" applyAlignment="1">
      <alignment horizontal="center" vertical="center" wrapText="1"/>
    </xf>
    <xf numFmtId="0" fontId="36" fillId="58" borderId="13" xfId="0" applyFont="1" applyFill="1" applyBorder="1" applyAlignment="1">
      <alignment horizontal="center" vertical="center" wrapText="1"/>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0" fontId="48" fillId="55" borderId="11" xfId="2297" applyFont="1" applyFill="1" applyBorder="1" applyAlignment="1">
      <alignment horizontal="left" vertical="center"/>
    </xf>
    <xf numFmtId="0" fontId="36" fillId="58" borderId="11" xfId="0" applyFont="1" applyFill="1" applyBorder="1" applyAlignment="1">
      <alignment horizontal="center" vertical="center" wrapText="1"/>
    </xf>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0" fontId="35" fillId="58" borderId="0" xfId="0" applyFont="1" applyFill="1" applyBorder="1" applyAlignment="1">
      <alignment horizontal="center" vertical="center"/>
    </xf>
    <xf numFmtId="0" fontId="36" fillId="0" borderId="0" xfId="0" applyFont="1" applyAlignment="1">
      <alignment horizontal="left" vertical="center" wrapText="1"/>
    </xf>
    <xf numFmtId="0" fontId="105" fillId="55" borderId="0" xfId="0" applyFont="1" applyFill="1" applyAlignment="1">
      <alignment horizontal="left" vertical="center" wrapText="1"/>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108" fillId="55" borderId="0" xfId="0" applyFont="1" applyFill="1" applyAlignment="1">
      <alignment horizont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08"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1"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1" xfId="0" applyFont="1" applyFill="1" applyBorder="1" applyAlignment="1">
      <alignment horizontal="center" vertical="center" wrapText="1"/>
    </xf>
    <xf numFmtId="0" fontId="36" fillId="58" borderId="14" xfId="0" applyFont="1" applyFill="1" applyBorder="1" applyAlignment="1">
      <alignment horizontal="center" vertical="center" wrapText="1"/>
    </xf>
    <xf numFmtId="0" fontId="49" fillId="55" borderId="11" xfId="0" applyFont="1" applyFill="1" applyBorder="1" applyAlignment="1">
      <alignment horizontal="center" vertical="center" wrapText="1"/>
    </xf>
    <xf numFmtId="14" fontId="41" fillId="0" borderId="0" xfId="0" applyNumberFormat="1" applyFont="1" applyAlignment="1">
      <alignment horizontal="right" vertical="center"/>
    </xf>
    <xf numFmtId="0" fontId="40" fillId="0" borderId="0" xfId="0" applyFont="1" applyAlignment="1">
      <alignment horizontal="right" vertical="center"/>
    </xf>
    <xf numFmtId="0" fontId="36" fillId="58" borderId="15"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05"/>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1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54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0.11911353916891207</c:v>
                </c:pt>
                <c:pt idx="1">
                  <c:v>0.12895341710082747</c:v>
                </c:pt>
                <c:pt idx="2">
                  <c:v>1.6657564172583288E-2</c:v>
                </c:pt>
                <c:pt idx="3">
                  <c:v>0.12191691403882318</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5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54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0.3310467291259816</c:v>
                </c:pt>
                <c:pt idx="1">
                  <c:v>0.34130784554091326</c:v>
                </c:pt>
                <c:pt idx="2">
                  <c:v>9.6850537047150922E-2</c:v>
                </c:pt>
                <c:pt idx="3">
                  <c:v>0.33125203984893464</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464E-3"/>
                  <c:y val="1.34029502996628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303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53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0.4948005504330128</c:v>
                </c:pt>
                <c:pt idx="1">
                  <c:v>0.47726402083971803</c:v>
                </c:pt>
                <c:pt idx="2">
                  <c:v>0.58820316766794101</c:v>
                </c:pt>
                <c:pt idx="3">
                  <c:v>0.48790078174782026</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175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5.5039181272093542E-2</c:v>
                </c:pt>
                <c:pt idx="1">
                  <c:v>5.2474716518541221E-2</c:v>
                </c:pt>
                <c:pt idx="2">
                  <c:v>0.29828873111232479</c:v>
                </c:pt>
                <c:pt idx="3">
                  <c:v>5.8930264364421926E-2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73640704"/>
        <c:axId val="173654784"/>
      </c:barChart>
      <c:catAx>
        <c:axId val="173640704"/>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73654784"/>
        <c:crosses val="autoZero"/>
        <c:auto val="1"/>
        <c:lblAlgn val="ctr"/>
        <c:lblOffset val="100"/>
        <c:tickLblSkip val="1"/>
        <c:tickMarkSkip val="1"/>
        <c:noMultiLvlLbl val="0"/>
      </c:catAx>
      <c:valAx>
        <c:axId val="17365478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3640704"/>
        <c:crosses val="autoZero"/>
        <c:crossBetween val="between"/>
      </c:valAx>
    </c:plotArea>
    <c:legend>
      <c:legendPos val="b"/>
      <c:layout>
        <c:manualLayout>
          <c:xMode val="edge"/>
          <c:yMode val="edge"/>
          <c:x val="0.10549259773900811"/>
          <c:y val="0.74490157480314956"/>
          <c:w val="0.85719177259705281"/>
          <c:h val="0.2194693987115247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m/d/yyyy</c:formatCode>
                <c:ptCount val="4"/>
                <c:pt idx="0">
                  <c:v>43861</c:v>
                </c:pt>
                <c:pt idx="1">
                  <c:v>43871</c:v>
                </c:pt>
                <c:pt idx="2">
                  <c:v>43881</c:v>
                </c:pt>
                <c:pt idx="3">
                  <c:v>43890</c:v>
                </c:pt>
              </c:numCache>
            </c:numRef>
          </c:cat>
          <c:val>
            <c:numRef>
              <c:f>'[1]1 zpf '!$C$44:$C$47</c:f>
              <c:numCache>
                <c:formatCode>#,##0.00</c:formatCode>
                <c:ptCount val="4"/>
                <c:pt idx="0">
                  <c:v>35902.867715486296</c:v>
                </c:pt>
                <c:pt idx="1">
                  <c:v>36452.368065314004</c:v>
                </c:pt>
                <c:pt idx="2">
                  <c:v>36660.431271085799</c:v>
                </c:pt>
                <c:pt idx="3">
                  <c:v>35562.971853468596</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m/d/yyyy</c:formatCode>
                <c:ptCount val="4"/>
                <c:pt idx="0">
                  <c:v>43861</c:v>
                </c:pt>
                <c:pt idx="1">
                  <c:v>43871</c:v>
                </c:pt>
                <c:pt idx="2">
                  <c:v>43881</c:v>
                </c:pt>
                <c:pt idx="3">
                  <c:v>43890</c:v>
                </c:pt>
              </c:numCache>
            </c:numRef>
          </c:cat>
          <c:val>
            <c:numRef>
              <c:f>'[1]1 zpf '!$D$44:$D$47</c:f>
              <c:numCache>
                <c:formatCode>#,##0.00</c:formatCode>
                <c:ptCount val="4"/>
                <c:pt idx="0">
                  <c:v>40248.3275176682</c:v>
                </c:pt>
                <c:pt idx="1">
                  <c:v>40912.546577297398</c:v>
                </c:pt>
                <c:pt idx="2">
                  <c:v>41223.828960065599</c:v>
                </c:pt>
                <c:pt idx="3">
                  <c:v>39740.775257542999</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m/d/yyyy</c:formatCode>
                <c:ptCount val="4"/>
                <c:pt idx="0">
                  <c:v>43861</c:v>
                </c:pt>
                <c:pt idx="1">
                  <c:v>43871</c:v>
                </c:pt>
                <c:pt idx="2">
                  <c:v>43881</c:v>
                </c:pt>
                <c:pt idx="3">
                  <c:v>43890</c:v>
                </c:pt>
              </c:numCache>
            </c:numRef>
          </c:cat>
          <c:val>
            <c:numRef>
              <c:f>'[1]1 zpf '!$E$44:$E$47</c:f>
              <c:numCache>
                <c:formatCode>#,##0.00</c:formatCode>
                <c:ptCount val="4"/>
                <c:pt idx="0">
                  <c:v>417.67931843614798</c:v>
                </c:pt>
                <c:pt idx="1">
                  <c:v>423.46287792415501</c:v>
                </c:pt>
                <c:pt idx="2">
                  <c:v>489.50589693571402</c:v>
                </c:pt>
                <c:pt idx="3">
                  <c:v>477.92966106767199</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73733760"/>
        <c:axId val="173768704"/>
      </c:barChart>
      <c:catAx>
        <c:axId val="17373376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672"/>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3768704"/>
        <c:crosses val="autoZero"/>
        <c:auto val="0"/>
        <c:lblAlgn val="ctr"/>
        <c:lblOffset val="100"/>
        <c:noMultiLvlLbl val="0"/>
      </c:catAx>
      <c:valAx>
        <c:axId val="173768704"/>
        <c:scaling>
          <c:orientation val="minMax"/>
          <c:max val="4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686"/>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3733760"/>
        <c:crosses val="autoZero"/>
        <c:crossBetween val="between"/>
        <c:majorUnit val="5000"/>
        <c:minorUnit val="500"/>
      </c:valAx>
    </c:plotArea>
    <c:legend>
      <c:legendPos val="r"/>
      <c:layout>
        <c:manualLayout>
          <c:xMode val="edge"/>
          <c:yMode val="edge"/>
          <c:x val="0.8212528503519565"/>
          <c:y val="0.11494244591975024"/>
          <c:w val="0.15499256429924391"/>
          <c:h val="0.7229742850771103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 l="0.25" r="0.25"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32"/>
          <c:y val="0.16399367850901928"/>
          <c:w val="0.7669978730298137"/>
          <c:h val="0.64717533115384995"/>
        </c:manualLayout>
      </c:layout>
      <c:lineChart>
        <c:grouping val="standard"/>
        <c:varyColors val="0"/>
        <c:ser>
          <c:idx val="0"/>
          <c:order val="0"/>
          <c:tx>
            <c:strRef>
              <c:f>'[1]1 zpf '!$C$75</c:f>
              <c:strCache>
                <c:ptCount val="1"/>
                <c:pt idx="0">
                  <c:v>САВАз</c:v>
                </c:pt>
              </c:strCache>
            </c:strRef>
          </c:tx>
          <c:spPr>
            <a:ln>
              <a:solidFill>
                <a:srgbClr val="002060"/>
              </a:solidFill>
            </a:ln>
          </c:spPr>
          <c:marker>
            <c:symbol val="none"/>
          </c:marker>
          <c:cat>
            <c:numRef>
              <c:f>'[1]1 zpf '!$B$76:$B$107</c:f>
              <c:numCache>
                <c:formatCode>m/d/yyyy</c:formatCode>
                <c:ptCount val="32"/>
                <c:pt idx="0">
                  <c:v>43861</c:v>
                </c:pt>
                <c:pt idx="1">
                  <c:v>43862</c:v>
                </c:pt>
                <c:pt idx="2">
                  <c:v>43863</c:v>
                </c:pt>
                <c:pt idx="3">
                  <c:v>43864</c:v>
                </c:pt>
                <c:pt idx="4">
                  <c:v>43865</c:v>
                </c:pt>
                <c:pt idx="5">
                  <c:v>43866</c:v>
                </c:pt>
                <c:pt idx="6">
                  <c:v>43867</c:v>
                </c:pt>
                <c:pt idx="7">
                  <c:v>43868</c:v>
                </c:pt>
                <c:pt idx="8">
                  <c:v>43869</c:v>
                </c:pt>
                <c:pt idx="9">
                  <c:v>43870</c:v>
                </c:pt>
                <c:pt idx="10">
                  <c:v>43871</c:v>
                </c:pt>
                <c:pt idx="11">
                  <c:v>43872</c:v>
                </c:pt>
                <c:pt idx="12">
                  <c:v>43873</c:v>
                </c:pt>
                <c:pt idx="13">
                  <c:v>43874</c:v>
                </c:pt>
                <c:pt idx="14">
                  <c:v>43875</c:v>
                </c:pt>
                <c:pt idx="15">
                  <c:v>43876</c:v>
                </c:pt>
                <c:pt idx="16">
                  <c:v>43877</c:v>
                </c:pt>
                <c:pt idx="17">
                  <c:v>43878</c:v>
                </c:pt>
                <c:pt idx="18">
                  <c:v>43879</c:v>
                </c:pt>
                <c:pt idx="19">
                  <c:v>43880</c:v>
                </c:pt>
                <c:pt idx="20">
                  <c:v>43881</c:v>
                </c:pt>
                <c:pt idx="21">
                  <c:v>43882</c:v>
                </c:pt>
                <c:pt idx="22">
                  <c:v>43883</c:v>
                </c:pt>
                <c:pt idx="23">
                  <c:v>43884</c:v>
                </c:pt>
                <c:pt idx="24">
                  <c:v>43885</c:v>
                </c:pt>
                <c:pt idx="25">
                  <c:v>43886</c:v>
                </c:pt>
                <c:pt idx="26">
                  <c:v>43887</c:v>
                </c:pt>
                <c:pt idx="27">
                  <c:v>43888</c:v>
                </c:pt>
                <c:pt idx="28">
                  <c:v>43889</c:v>
                </c:pt>
                <c:pt idx="29">
                  <c:v>43890</c:v>
                </c:pt>
              </c:numCache>
            </c:numRef>
          </c:cat>
          <c:val>
            <c:numRef>
              <c:f>'[1]1 zpf '!$C$76:$C$107</c:f>
              <c:numCache>
                <c:formatCode>#,##0.000000</c:formatCode>
                <c:ptCount val="32"/>
                <c:pt idx="0" formatCode="General">
                  <c:v>214.419578</c:v>
                </c:pt>
                <c:pt idx="1">
                  <c:v>214.37186199999999</c:v>
                </c:pt>
                <c:pt idx="2">
                  <c:v>214.384186</c:v>
                </c:pt>
                <c:pt idx="3">
                  <c:v>214.572844</c:v>
                </c:pt>
                <c:pt idx="4">
                  <c:v>215.367186</c:v>
                </c:pt>
                <c:pt idx="5">
                  <c:v>216.13436300000001</c:v>
                </c:pt>
                <c:pt idx="6">
                  <c:v>216.550287</c:v>
                </c:pt>
                <c:pt idx="7">
                  <c:v>216.301367</c:v>
                </c:pt>
                <c:pt idx="8">
                  <c:v>216.38191699999999</c:v>
                </c:pt>
                <c:pt idx="9">
                  <c:v>216.394363</c:v>
                </c:pt>
                <c:pt idx="10">
                  <c:v>216.69770600000001</c:v>
                </c:pt>
                <c:pt idx="11">
                  <c:v>216.967816</c:v>
                </c:pt>
                <c:pt idx="12">
                  <c:v>217.48578900000001</c:v>
                </c:pt>
                <c:pt idx="13">
                  <c:v>217.212211</c:v>
                </c:pt>
                <c:pt idx="14">
                  <c:v>217.33063300000001</c:v>
                </c:pt>
                <c:pt idx="15">
                  <c:v>217.31851900000001</c:v>
                </c:pt>
                <c:pt idx="16">
                  <c:v>217.33109400000001</c:v>
                </c:pt>
                <c:pt idx="17">
                  <c:v>217.423383</c:v>
                </c:pt>
                <c:pt idx="18">
                  <c:v>217.20801499999999</c:v>
                </c:pt>
                <c:pt idx="19">
                  <c:v>217.58045300000001</c:v>
                </c:pt>
                <c:pt idx="20">
                  <c:v>217.286857</c:v>
                </c:pt>
                <c:pt idx="21">
                  <c:v>216.852913</c:v>
                </c:pt>
                <c:pt idx="22">
                  <c:v>216.82559599999999</c:v>
                </c:pt>
                <c:pt idx="23">
                  <c:v>216.83812699999999</c:v>
                </c:pt>
                <c:pt idx="24">
                  <c:v>215.04619700000001</c:v>
                </c:pt>
                <c:pt idx="25">
                  <c:v>213.689483</c:v>
                </c:pt>
                <c:pt idx="26">
                  <c:v>213.39036200000001</c:v>
                </c:pt>
                <c:pt idx="27">
                  <c:v>211.292169</c:v>
                </c:pt>
                <c:pt idx="28">
                  <c:v>210.65150299999999</c:v>
                </c:pt>
                <c:pt idx="29">
                  <c:v>210.67839900000001</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28575">
              <a:solidFill>
                <a:srgbClr val="8EB4E3"/>
              </a:solidFill>
            </a:ln>
          </c:spPr>
          <c:marker>
            <c:symbol val="none"/>
          </c:marker>
          <c:cat>
            <c:numRef>
              <c:f>'[1]1 zpf '!$B$76:$B$107</c:f>
              <c:numCache>
                <c:formatCode>m/d/yyyy</c:formatCode>
                <c:ptCount val="32"/>
                <c:pt idx="0">
                  <c:v>43861</c:v>
                </c:pt>
                <c:pt idx="1">
                  <c:v>43862</c:v>
                </c:pt>
                <c:pt idx="2">
                  <c:v>43863</c:v>
                </c:pt>
                <c:pt idx="3">
                  <c:v>43864</c:v>
                </c:pt>
                <c:pt idx="4">
                  <c:v>43865</c:v>
                </c:pt>
                <c:pt idx="5">
                  <c:v>43866</c:v>
                </c:pt>
                <c:pt idx="6">
                  <c:v>43867</c:v>
                </c:pt>
                <c:pt idx="7">
                  <c:v>43868</c:v>
                </c:pt>
                <c:pt idx="8">
                  <c:v>43869</c:v>
                </c:pt>
                <c:pt idx="9">
                  <c:v>43870</c:v>
                </c:pt>
                <c:pt idx="10">
                  <c:v>43871</c:v>
                </c:pt>
                <c:pt idx="11">
                  <c:v>43872</c:v>
                </c:pt>
                <c:pt idx="12">
                  <c:v>43873</c:v>
                </c:pt>
                <c:pt idx="13">
                  <c:v>43874</c:v>
                </c:pt>
                <c:pt idx="14">
                  <c:v>43875</c:v>
                </c:pt>
                <c:pt idx="15">
                  <c:v>43876</c:v>
                </c:pt>
                <c:pt idx="16">
                  <c:v>43877</c:v>
                </c:pt>
                <c:pt idx="17">
                  <c:v>43878</c:v>
                </c:pt>
                <c:pt idx="18">
                  <c:v>43879</c:v>
                </c:pt>
                <c:pt idx="19">
                  <c:v>43880</c:v>
                </c:pt>
                <c:pt idx="20">
                  <c:v>43881</c:v>
                </c:pt>
                <c:pt idx="21">
                  <c:v>43882</c:v>
                </c:pt>
                <c:pt idx="22">
                  <c:v>43883</c:v>
                </c:pt>
                <c:pt idx="23">
                  <c:v>43884</c:v>
                </c:pt>
                <c:pt idx="24">
                  <c:v>43885</c:v>
                </c:pt>
                <c:pt idx="25">
                  <c:v>43886</c:v>
                </c:pt>
                <c:pt idx="26">
                  <c:v>43887</c:v>
                </c:pt>
                <c:pt idx="27">
                  <c:v>43888</c:v>
                </c:pt>
                <c:pt idx="28">
                  <c:v>43889</c:v>
                </c:pt>
                <c:pt idx="29">
                  <c:v>43890</c:v>
                </c:pt>
              </c:numCache>
            </c:numRef>
          </c:cat>
          <c:val>
            <c:numRef>
              <c:f>'[1]1 zpf '!$D$76:$D$107</c:f>
              <c:numCache>
                <c:formatCode>#,##0.000000</c:formatCode>
                <c:ptCount val="32"/>
                <c:pt idx="0" formatCode="General">
                  <c:v>219.379064</c:v>
                </c:pt>
                <c:pt idx="1">
                  <c:v>219.28907599999999</c:v>
                </c:pt>
                <c:pt idx="2">
                  <c:v>219.30167800000001</c:v>
                </c:pt>
                <c:pt idx="3">
                  <c:v>219.682447</c:v>
                </c:pt>
                <c:pt idx="4">
                  <c:v>220.72939600000001</c:v>
                </c:pt>
                <c:pt idx="5">
                  <c:v>221.53875300000001</c:v>
                </c:pt>
                <c:pt idx="6">
                  <c:v>221.91486499999999</c:v>
                </c:pt>
                <c:pt idx="7">
                  <c:v>221.52646999999999</c:v>
                </c:pt>
                <c:pt idx="8">
                  <c:v>221.66883999999999</c:v>
                </c:pt>
                <c:pt idx="9">
                  <c:v>221.68137899999999</c:v>
                </c:pt>
                <c:pt idx="10">
                  <c:v>222.046559</c:v>
                </c:pt>
                <c:pt idx="11">
                  <c:v>222.488921</c:v>
                </c:pt>
                <c:pt idx="12">
                  <c:v>223.22064599999999</c:v>
                </c:pt>
                <c:pt idx="13">
                  <c:v>222.91755599999999</c:v>
                </c:pt>
                <c:pt idx="14">
                  <c:v>223.17407299999999</c:v>
                </c:pt>
                <c:pt idx="15">
                  <c:v>223.206492</c:v>
                </c:pt>
                <c:pt idx="16">
                  <c:v>223.21915999999999</c:v>
                </c:pt>
                <c:pt idx="17">
                  <c:v>223.27006800000001</c:v>
                </c:pt>
                <c:pt idx="18">
                  <c:v>222.99713299999999</c:v>
                </c:pt>
                <c:pt idx="19">
                  <c:v>223.417486</c:v>
                </c:pt>
                <c:pt idx="20">
                  <c:v>223.11493200000001</c:v>
                </c:pt>
                <c:pt idx="21">
                  <c:v>222.59708599999999</c:v>
                </c:pt>
                <c:pt idx="22">
                  <c:v>222.546255</c:v>
                </c:pt>
                <c:pt idx="23">
                  <c:v>222.55888400000001</c:v>
                </c:pt>
                <c:pt idx="24">
                  <c:v>220.24128200000001</c:v>
                </c:pt>
                <c:pt idx="25">
                  <c:v>218.508092</c:v>
                </c:pt>
                <c:pt idx="26">
                  <c:v>218.20962800000001</c:v>
                </c:pt>
                <c:pt idx="27">
                  <c:v>215.76421999999999</c:v>
                </c:pt>
                <c:pt idx="28">
                  <c:v>214.97945300000001</c:v>
                </c:pt>
                <c:pt idx="29">
                  <c:v>214.98461499999999</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a:solidFill>
                <a:schemeClr val="accent4">
                  <a:lumMod val="75000"/>
                </a:schemeClr>
              </a:solidFill>
            </a:ln>
          </c:spPr>
          <c:marker>
            <c:symbol val="none"/>
          </c:marker>
          <c:cat>
            <c:numRef>
              <c:f>'[1]1 zpf '!$B$76:$B$107</c:f>
              <c:numCache>
                <c:formatCode>m/d/yyyy</c:formatCode>
                <c:ptCount val="32"/>
                <c:pt idx="0">
                  <c:v>43861</c:v>
                </c:pt>
                <c:pt idx="1">
                  <c:v>43862</c:v>
                </c:pt>
                <c:pt idx="2">
                  <c:v>43863</c:v>
                </c:pt>
                <c:pt idx="3">
                  <c:v>43864</c:v>
                </c:pt>
                <c:pt idx="4">
                  <c:v>43865</c:v>
                </c:pt>
                <c:pt idx="5">
                  <c:v>43866</c:v>
                </c:pt>
                <c:pt idx="6">
                  <c:v>43867</c:v>
                </c:pt>
                <c:pt idx="7">
                  <c:v>43868</c:v>
                </c:pt>
                <c:pt idx="8">
                  <c:v>43869</c:v>
                </c:pt>
                <c:pt idx="9">
                  <c:v>43870</c:v>
                </c:pt>
                <c:pt idx="10">
                  <c:v>43871</c:v>
                </c:pt>
                <c:pt idx="11">
                  <c:v>43872</c:v>
                </c:pt>
                <c:pt idx="12">
                  <c:v>43873</c:v>
                </c:pt>
                <c:pt idx="13">
                  <c:v>43874</c:v>
                </c:pt>
                <c:pt idx="14">
                  <c:v>43875</c:v>
                </c:pt>
                <c:pt idx="15">
                  <c:v>43876</c:v>
                </c:pt>
                <c:pt idx="16">
                  <c:v>43877</c:v>
                </c:pt>
                <c:pt idx="17">
                  <c:v>43878</c:v>
                </c:pt>
                <c:pt idx="18">
                  <c:v>43879</c:v>
                </c:pt>
                <c:pt idx="19">
                  <c:v>43880</c:v>
                </c:pt>
                <c:pt idx="20">
                  <c:v>43881</c:v>
                </c:pt>
                <c:pt idx="21">
                  <c:v>43882</c:v>
                </c:pt>
                <c:pt idx="22">
                  <c:v>43883</c:v>
                </c:pt>
                <c:pt idx="23">
                  <c:v>43884</c:v>
                </c:pt>
                <c:pt idx="24">
                  <c:v>43885</c:v>
                </c:pt>
                <c:pt idx="25">
                  <c:v>43886</c:v>
                </c:pt>
                <c:pt idx="26">
                  <c:v>43887</c:v>
                </c:pt>
                <c:pt idx="27">
                  <c:v>43888</c:v>
                </c:pt>
                <c:pt idx="28">
                  <c:v>43889</c:v>
                </c:pt>
                <c:pt idx="29">
                  <c:v>43890</c:v>
                </c:pt>
              </c:numCache>
            </c:numRef>
          </c:cat>
          <c:val>
            <c:numRef>
              <c:f>'[1]1 zpf '!$E$76:$E$107</c:f>
              <c:numCache>
                <c:formatCode>#,##0.000000</c:formatCode>
                <c:ptCount val="32"/>
                <c:pt idx="0" formatCode="General">
                  <c:v>101.873583</c:v>
                </c:pt>
                <c:pt idx="1">
                  <c:v>101.882862</c:v>
                </c:pt>
                <c:pt idx="2">
                  <c:v>101.888831</c:v>
                </c:pt>
                <c:pt idx="3">
                  <c:v>101.894082</c:v>
                </c:pt>
                <c:pt idx="4">
                  <c:v>101.905146</c:v>
                </c:pt>
                <c:pt idx="5">
                  <c:v>101.91281600000001</c:v>
                </c:pt>
                <c:pt idx="6">
                  <c:v>101.92304799999999</c:v>
                </c:pt>
                <c:pt idx="7">
                  <c:v>101.92327400000001</c:v>
                </c:pt>
                <c:pt idx="8">
                  <c:v>101.92274500000001</c:v>
                </c:pt>
                <c:pt idx="9">
                  <c:v>101.92963899999999</c:v>
                </c:pt>
                <c:pt idx="10">
                  <c:v>101.93451399999999</c:v>
                </c:pt>
                <c:pt idx="11">
                  <c:v>101.94122</c:v>
                </c:pt>
                <c:pt idx="12">
                  <c:v>101.949191</c:v>
                </c:pt>
                <c:pt idx="13">
                  <c:v>101.950487</c:v>
                </c:pt>
                <c:pt idx="14">
                  <c:v>101.951668</c:v>
                </c:pt>
                <c:pt idx="15">
                  <c:v>101.942313</c:v>
                </c:pt>
                <c:pt idx="16">
                  <c:v>101.94937</c:v>
                </c:pt>
                <c:pt idx="17">
                  <c:v>101.95813800000001</c:v>
                </c:pt>
                <c:pt idx="18">
                  <c:v>101.95942100000001</c:v>
                </c:pt>
                <c:pt idx="19">
                  <c:v>101.960334</c:v>
                </c:pt>
                <c:pt idx="20">
                  <c:v>101.933699</c:v>
                </c:pt>
                <c:pt idx="21">
                  <c:v>101.803398</c:v>
                </c:pt>
                <c:pt idx="22">
                  <c:v>101.793513</c:v>
                </c:pt>
                <c:pt idx="23">
                  <c:v>101.79974900000001</c:v>
                </c:pt>
                <c:pt idx="24">
                  <c:v>101.192487</c:v>
                </c:pt>
                <c:pt idx="25">
                  <c:v>100.70142800000001</c:v>
                </c:pt>
                <c:pt idx="26">
                  <c:v>100.65599899999999</c:v>
                </c:pt>
                <c:pt idx="27">
                  <c:v>99.847074000000006</c:v>
                </c:pt>
                <c:pt idx="28">
                  <c:v>99.390584000000004</c:v>
                </c:pt>
                <c:pt idx="29">
                  <c:v>99.394405000000006</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73791872"/>
        <c:axId val="173798144"/>
      </c:lineChart>
      <c:dateAx>
        <c:axId val="173791872"/>
        <c:scaling>
          <c:orientation val="minMax"/>
          <c:min val="43861"/>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482"/>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3798144"/>
        <c:crosses val="autoZero"/>
        <c:auto val="0"/>
        <c:lblOffset val="100"/>
        <c:baseTimeUnit val="days"/>
      </c:dateAx>
      <c:valAx>
        <c:axId val="173798144"/>
        <c:scaling>
          <c:orientation val="minMax"/>
          <c:max val="230"/>
          <c:min val="95"/>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891"/>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3791872"/>
        <c:crossesAt val="41608"/>
        <c:crossBetween val="midCat"/>
        <c:majorUnit val="15"/>
        <c:minorUnit val="1"/>
      </c:valAx>
    </c:plotArea>
    <c:legend>
      <c:legendPos val="t"/>
      <c:layout>
        <c:manualLayout>
          <c:xMode val="edge"/>
          <c:yMode val="edge"/>
          <c:x val="8.3131864978110342E-2"/>
          <c:y val="4.6783318751822692E-2"/>
          <c:w val="0.83080227297631537"/>
          <c:h val="6.9013432144511347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891E-2"/>
          <c:y val="3.2663316582914576E-2"/>
          <c:w val="0.87519747235387046"/>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101E-2"/>
                  <c:y val="-6.70016750418760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4.2985394425501658E-2</c:v>
                </c:pt>
                <c:pt idx="1">
                  <c:v>2.0566849084877745E-2</c:v>
                </c:pt>
                <c:pt idx="2">
                  <c:v>3.7445419196671386E-3</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0.56717258478026178</c:v>
                </c:pt>
                <c:pt idx="1">
                  <c:v>0.63809648115365925</c:v>
                </c:pt>
                <c:pt idx="2">
                  <c:v>0.70848398762492104</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3.9928323245919194E-6</c:v>
                </c:pt>
                <c:pt idx="1">
                  <c:v>0</c:v>
                </c:pt>
                <c:pt idx="2">
                  <c:v>4.9521698364404288E-4</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6-3510-40E4-8AA5-30ED2B2C50F9}"/>
                </c:ext>
              </c:extLst>
            </c:dLbl>
            <c:dLbl>
              <c:idx val="2"/>
              <c:delete val="1"/>
              <c:extLst>
                <c:ext xmlns:c15="http://schemas.microsoft.com/office/drawing/2012/chart" uri="{CE6537A1-D6FC-4f65-9D91-7224C49458BB}"/>
                <c:ext xmlns:c16="http://schemas.microsoft.com/office/drawing/2014/chart" uri="{C3380CC4-5D6E-409C-BE32-E72D297353CC}">
                  <c16:uniqueId val="{00000007-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0.1065074486387491</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0.11838906204980139</c:v>
                </c:pt>
                <c:pt idx="1">
                  <c:v>0.27453427182065288</c:v>
                </c:pt>
                <c:pt idx="2">
                  <c:v>0.18182184532921999</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0.16263951162523888</c:v>
                </c:pt>
                <c:pt idx="1">
                  <c:v>6.5804361155370694E-2</c:v>
                </c:pt>
                <c:pt idx="2">
                  <c:v>7.3658932683700995E-2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47E-2"/>
                  <c:y val="-6.70016750418760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1.9922886678554659E-3</c:v>
                </c:pt>
                <c:pt idx="1">
                  <c:v>9.4523497084660752E-4</c:v>
                </c:pt>
                <c:pt idx="2">
                  <c:v>3.1679582552272066E-2</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219E-3"/>
                  <c:y val="4.28150465195464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6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6E-2"/>
                  <c:y val="2.60162601626016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3.0971698026716819E-4</c:v>
                </c:pt>
                <c:pt idx="1">
                  <c:v>5.2801814592732818E-5</c:v>
                </c:pt>
                <c:pt idx="2">
                  <c:v>1.158929065745822E-4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73880448"/>
        <c:axId val="173881984"/>
      </c:barChart>
      <c:catAx>
        <c:axId val="17388044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73881984"/>
        <c:crosses val="autoZero"/>
        <c:auto val="1"/>
        <c:lblAlgn val="ctr"/>
        <c:lblOffset val="100"/>
        <c:noMultiLvlLbl val="0"/>
      </c:catAx>
      <c:valAx>
        <c:axId val="173881984"/>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73880448"/>
        <c:crosses val="autoZero"/>
        <c:crossBetween val="between"/>
      </c:valAx>
    </c:plotArea>
    <c:legend>
      <c:legendPos val="b"/>
      <c:layout>
        <c:manualLayout>
          <c:xMode val="edge"/>
          <c:yMode val="edge"/>
          <c:x val="7.990579376630054E-2"/>
          <c:y val="0.65027426117189902"/>
          <c:w val="0.44494118329995475"/>
          <c:h val="0.257527081842042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61"/>
          <c:h val="0.70603958035288505"/>
        </c:manualLayout>
      </c:layout>
      <c:barChart>
        <c:barDir val="col"/>
        <c:grouping val="percentStacked"/>
        <c:varyColors val="0"/>
        <c:ser>
          <c:idx val="0"/>
          <c:order val="0"/>
          <c:tx>
            <c:strRef>
              <c:f>'[1]3 dpf'!$C$22</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892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13-4B62-919A-6CB4C1586686}"/>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13-4B62-919A-6CB4C1586686}"/>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dpf'!$B$23:$B$25</c:f>
              <c:strCache>
                <c:ptCount val="3"/>
                <c:pt idx="0">
                  <c:v>САВАд</c:v>
                </c:pt>
                <c:pt idx="1">
                  <c:v>КБПд</c:v>
                </c:pt>
                <c:pt idx="2">
                  <c:v>Вкупно</c:v>
                </c:pt>
              </c:strCache>
            </c:strRef>
          </c:cat>
          <c:val>
            <c:numRef>
              <c:f>'[1]3 dpf'!$C$23:$C$25</c:f>
              <c:numCache>
                <c:formatCode>0.00%</c:formatCode>
                <c:ptCount val="3"/>
                <c:pt idx="0">
                  <c:v>0.66276346604215453</c:v>
                </c:pt>
                <c:pt idx="1">
                  <c:v>0.22260133751876621</c:v>
                </c:pt>
                <c:pt idx="2">
                  <c:v>0.40810928185084289</c:v>
                </c:pt>
              </c:numCache>
            </c:numRef>
          </c:val>
          <c:extLst>
            <c:ext xmlns:c16="http://schemas.microsoft.com/office/drawing/2014/chart" uri="{C3380CC4-5D6E-409C-BE32-E72D297353CC}">
              <c16:uniqueId val="{00000003-2813-4B62-919A-6CB4C1586686}"/>
            </c:ext>
          </c:extLst>
        </c:ser>
        <c:ser>
          <c:idx val="1"/>
          <c:order val="1"/>
          <c:tx>
            <c:strRef>
              <c:f>'[1]3 dpf'!$D$22</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13-4B62-919A-6CB4C1586686}"/>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13-4B62-919A-6CB4C1586686}"/>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dpf'!$B$23:$B$25</c:f>
              <c:strCache>
                <c:ptCount val="3"/>
                <c:pt idx="0">
                  <c:v>САВАд</c:v>
                </c:pt>
                <c:pt idx="1">
                  <c:v>КБПд</c:v>
                </c:pt>
                <c:pt idx="2">
                  <c:v>Вкупно</c:v>
                </c:pt>
              </c:strCache>
            </c:strRef>
          </c:cat>
          <c:val>
            <c:numRef>
              <c:f>'[1]3 dpf'!$D$23:$D$25</c:f>
              <c:numCache>
                <c:formatCode>0.00%</c:formatCode>
                <c:ptCount val="3"/>
                <c:pt idx="0">
                  <c:v>0.33723653395784542</c:v>
                </c:pt>
                <c:pt idx="1">
                  <c:v>0.77739866248123379</c:v>
                </c:pt>
                <c:pt idx="2">
                  <c:v>0.59189071814915706</c:v>
                </c:pt>
              </c:numCache>
            </c:numRef>
          </c:val>
          <c:extLst>
            <c:ext xmlns:c16="http://schemas.microsoft.com/office/drawing/2014/chart" uri="{C3380CC4-5D6E-409C-BE32-E72D297353CC}">
              <c16:uniqueId val="{00000007-2813-4B62-919A-6CB4C1586686}"/>
            </c:ext>
          </c:extLst>
        </c:ser>
        <c:dLbls>
          <c:showLegendKey val="0"/>
          <c:showVal val="0"/>
          <c:showCatName val="0"/>
          <c:showSerName val="0"/>
          <c:showPercent val="0"/>
          <c:showBubbleSize val="0"/>
        </c:dLbls>
        <c:gapWidth val="150"/>
        <c:overlap val="100"/>
        <c:axId val="173972480"/>
        <c:axId val="173982464"/>
      </c:barChart>
      <c:catAx>
        <c:axId val="1739724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73982464"/>
        <c:crosses val="autoZero"/>
        <c:auto val="1"/>
        <c:lblAlgn val="ctr"/>
        <c:lblOffset val="100"/>
        <c:tickLblSkip val="1"/>
        <c:tickMarkSkip val="1"/>
        <c:noMultiLvlLbl val="0"/>
      </c:catAx>
      <c:valAx>
        <c:axId val="17398246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3972480"/>
        <c:crosses val="autoZero"/>
        <c:crossBetween val="between"/>
      </c:valAx>
    </c:plotArea>
    <c:legend>
      <c:legendPos val="b"/>
      <c:layout>
        <c:manualLayout>
          <c:xMode val="edge"/>
          <c:yMode val="edge"/>
          <c:x val="2.569959576970687E-2"/>
          <c:y val="0.7956138153185397"/>
          <c:w val="0.95047516320733894"/>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14"/>
          <c:y val="8.9613168724279824E-2"/>
          <c:w val="0.65953576083756427"/>
          <c:h val="0.73347290809327848"/>
        </c:manualLayout>
      </c:layout>
      <c:barChart>
        <c:barDir val="col"/>
        <c:grouping val="clustered"/>
        <c:varyColors val="0"/>
        <c:ser>
          <c:idx val="0"/>
          <c:order val="0"/>
          <c:tx>
            <c:strRef>
              <c:f>'[1]3 dpf'!$C$41</c:f>
              <c:strCache>
                <c:ptCount val="1"/>
                <c:pt idx="0">
                  <c:v>САВАд</c:v>
                </c:pt>
              </c:strCache>
            </c:strRef>
          </c:tx>
          <c:spPr>
            <a:solidFill>
              <a:srgbClr val="002060"/>
            </a:solidFill>
            <a:ln>
              <a:noFill/>
            </a:ln>
          </c:spPr>
          <c:invertIfNegative val="0"/>
          <c:cat>
            <c:numRef>
              <c:f>'[1]3 dpf'!$B$42:$B$45</c:f>
              <c:numCache>
                <c:formatCode>m/d/yyyy</c:formatCode>
                <c:ptCount val="4"/>
                <c:pt idx="0">
                  <c:v>43861</c:v>
                </c:pt>
                <c:pt idx="1">
                  <c:v>43871</c:v>
                </c:pt>
                <c:pt idx="2">
                  <c:v>43881</c:v>
                </c:pt>
                <c:pt idx="3">
                  <c:v>43890</c:v>
                </c:pt>
              </c:numCache>
            </c:numRef>
          </c:cat>
          <c:val>
            <c:numRef>
              <c:f>'[1]3 dpf'!$C$42:$C$45</c:f>
              <c:numCache>
                <c:formatCode>#,##0.00</c:formatCode>
                <c:ptCount val="4"/>
                <c:pt idx="0">
                  <c:v>1016.39422200362</c:v>
                </c:pt>
                <c:pt idx="1">
                  <c:v>1027.41731700779</c:v>
                </c:pt>
                <c:pt idx="2">
                  <c:v>1034.3942756506301</c:v>
                </c:pt>
                <c:pt idx="3">
                  <c:v>1001.83213904986</c:v>
                </c:pt>
              </c:numCache>
            </c:numRef>
          </c:val>
          <c:extLst>
            <c:ext xmlns:c16="http://schemas.microsoft.com/office/drawing/2014/chart" uri="{C3380CC4-5D6E-409C-BE32-E72D297353CC}">
              <c16:uniqueId val="{00000000-C0CE-4D29-90C8-EF7525A44CA3}"/>
            </c:ext>
          </c:extLst>
        </c:ser>
        <c:ser>
          <c:idx val="1"/>
          <c:order val="1"/>
          <c:tx>
            <c:strRef>
              <c:f>'[1]3 dpf'!$D$41</c:f>
              <c:strCache>
                <c:ptCount val="1"/>
                <c:pt idx="0">
                  <c:v>КБПд</c:v>
                </c:pt>
              </c:strCache>
            </c:strRef>
          </c:tx>
          <c:spPr>
            <a:solidFill>
              <a:srgbClr val="8EB4E3"/>
            </a:solidFill>
            <a:ln>
              <a:solidFill>
                <a:srgbClr val="1F497D">
                  <a:lumMod val="40000"/>
                  <a:lumOff val="60000"/>
                </a:srgbClr>
              </a:solidFill>
            </a:ln>
          </c:spPr>
          <c:invertIfNegative val="0"/>
          <c:cat>
            <c:numRef>
              <c:f>'[1]3 dpf'!$B$42:$B$45</c:f>
              <c:numCache>
                <c:formatCode>m/d/yyyy</c:formatCode>
                <c:ptCount val="4"/>
                <c:pt idx="0">
                  <c:v>43861</c:v>
                </c:pt>
                <c:pt idx="1">
                  <c:v>43871</c:v>
                </c:pt>
                <c:pt idx="2">
                  <c:v>43881</c:v>
                </c:pt>
                <c:pt idx="3">
                  <c:v>43890</c:v>
                </c:pt>
              </c:numCache>
            </c:numRef>
          </c:cat>
          <c:val>
            <c:numRef>
              <c:f>'[1]3 dpf'!$D$42:$D$45</c:f>
              <c:numCache>
                <c:formatCode>#,##0.00</c:formatCode>
                <c:ptCount val="4"/>
                <c:pt idx="0">
                  <c:v>1006.40335740305</c:v>
                </c:pt>
                <c:pt idx="1">
                  <c:v>1021.63709331696</c:v>
                </c:pt>
                <c:pt idx="2">
                  <c:v>1032.26188202087</c:v>
                </c:pt>
                <c:pt idx="3">
                  <c:v>997.20311376354903</c:v>
                </c:pt>
              </c:numCache>
            </c:numRef>
          </c:val>
          <c:extLst>
            <c:ext xmlns:c16="http://schemas.microsoft.com/office/drawing/2014/chart" uri="{C3380CC4-5D6E-409C-BE32-E72D297353CC}">
              <c16:uniqueId val="{00000001-C0CE-4D29-90C8-EF7525A44CA3}"/>
            </c:ext>
          </c:extLst>
        </c:ser>
        <c:dLbls>
          <c:showLegendKey val="0"/>
          <c:showVal val="0"/>
          <c:showCatName val="0"/>
          <c:showSerName val="0"/>
          <c:showPercent val="0"/>
          <c:showBubbleSize val="0"/>
        </c:dLbls>
        <c:gapWidth val="200"/>
        <c:axId val="174070784"/>
        <c:axId val="174089344"/>
      </c:barChart>
      <c:catAx>
        <c:axId val="174070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622027415559139"/>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089344"/>
        <c:crosses val="autoZero"/>
        <c:auto val="0"/>
        <c:lblAlgn val="ctr"/>
        <c:lblOffset val="100"/>
        <c:noMultiLvlLbl val="0"/>
      </c:catAx>
      <c:valAx>
        <c:axId val="174089344"/>
        <c:scaling>
          <c:orientation val="minMax"/>
          <c:max val="12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7DA0"/>
                    </a:solidFill>
                    <a:latin typeface="Arial"/>
                    <a:cs typeface="Arial"/>
                  </a:rPr>
                  <a:t>/ net assets value  (in million  denars)</a:t>
                </a:r>
              </a:p>
            </c:rich>
          </c:tx>
          <c:layout>
            <c:manualLayout>
              <c:xMode val="edge"/>
              <c:yMode val="edge"/>
              <c:x val="3.3455122284664719E-2"/>
              <c:y val="0.1203156559072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070784"/>
        <c:crosses val="autoZero"/>
        <c:crossBetween val="between"/>
        <c:majorUnit val="200"/>
      </c:valAx>
    </c:plotArea>
    <c:legend>
      <c:legendPos val="r"/>
      <c:layout>
        <c:manualLayout>
          <c:xMode val="edge"/>
          <c:yMode val="edge"/>
          <c:x val="0.87591239961803968"/>
          <c:y val="0.15384610036328239"/>
          <c:w val="0.1094889977718988"/>
          <c:h val="0.3816568458743980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014"/>
        </c:manualLayout>
      </c:layout>
      <c:lineChart>
        <c:grouping val="standard"/>
        <c:varyColors val="0"/>
        <c:ser>
          <c:idx val="0"/>
          <c:order val="0"/>
          <c:tx>
            <c:strRef>
              <c:f>'[1]3 dpf'!$C$71</c:f>
              <c:strCache>
                <c:ptCount val="1"/>
                <c:pt idx="0">
                  <c:v>САВАд</c:v>
                </c:pt>
              </c:strCache>
            </c:strRef>
          </c:tx>
          <c:spPr>
            <a:ln>
              <a:solidFill>
                <a:srgbClr val="002060"/>
              </a:solidFill>
            </a:ln>
          </c:spPr>
          <c:marker>
            <c:symbol val="none"/>
          </c:marker>
          <c:cat>
            <c:numRef>
              <c:f>'[1]3 dpf'!$B$73:$B$104</c:f>
              <c:numCache>
                <c:formatCode>m/d/yyyy</c:formatCode>
                <c:ptCount val="32"/>
                <c:pt idx="0">
                  <c:v>43861</c:v>
                </c:pt>
                <c:pt idx="1">
                  <c:v>43862</c:v>
                </c:pt>
                <c:pt idx="2">
                  <c:v>43863</c:v>
                </c:pt>
                <c:pt idx="3">
                  <c:v>43864</c:v>
                </c:pt>
                <c:pt idx="4">
                  <c:v>43865</c:v>
                </c:pt>
                <c:pt idx="5">
                  <c:v>43866</c:v>
                </c:pt>
                <c:pt idx="6">
                  <c:v>43867</c:v>
                </c:pt>
                <c:pt idx="7">
                  <c:v>43868</c:v>
                </c:pt>
                <c:pt idx="8">
                  <c:v>43869</c:v>
                </c:pt>
                <c:pt idx="9">
                  <c:v>43870</c:v>
                </c:pt>
                <c:pt idx="10">
                  <c:v>43871</c:v>
                </c:pt>
                <c:pt idx="11">
                  <c:v>43872</c:v>
                </c:pt>
                <c:pt idx="12">
                  <c:v>43873</c:v>
                </c:pt>
                <c:pt idx="13">
                  <c:v>43874</c:v>
                </c:pt>
                <c:pt idx="14">
                  <c:v>43875</c:v>
                </c:pt>
                <c:pt idx="15">
                  <c:v>43876</c:v>
                </c:pt>
                <c:pt idx="16">
                  <c:v>43877</c:v>
                </c:pt>
                <c:pt idx="17">
                  <c:v>43878</c:v>
                </c:pt>
                <c:pt idx="18">
                  <c:v>43879</c:v>
                </c:pt>
                <c:pt idx="19">
                  <c:v>43880</c:v>
                </c:pt>
                <c:pt idx="20">
                  <c:v>43881</c:v>
                </c:pt>
                <c:pt idx="21">
                  <c:v>43882</c:v>
                </c:pt>
                <c:pt idx="22">
                  <c:v>43883</c:v>
                </c:pt>
                <c:pt idx="23">
                  <c:v>43884</c:v>
                </c:pt>
                <c:pt idx="24">
                  <c:v>43885</c:v>
                </c:pt>
                <c:pt idx="25">
                  <c:v>43886</c:v>
                </c:pt>
                <c:pt idx="26">
                  <c:v>43887</c:v>
                </c:pt>
                <c:pt idx="27">
                  <c:v>43888</c:v>
                </c:pt>
                <c:pt idx="28">
                  <c:v>43889</c:v>
                </c:pt>
                <c:pt idx="29">
                  <c:v>43890</c:v>
                </c:pt>
              </c:numCache>
            </c:numRef>
          </c:cat>
          <c:val>
            <c:numRef>
              <c:f>'[1]3 dpf'!$C$73:$C$104</c:f>
              <c:numCache>
                <c:formatCode>#,##0.000000</c:formatCode>
                <c:ptCount val="32"/>
                <c:pt idx="0">
                  <c:v>188.86839599999999</c:v>
                </c:pt>
                <c:pt idx="1">
                  <c:v>188.819422</c:v>
                </c:pt>
                <c:pt idx="2">
                  <c:v>188.82364699999999</c:v>
                </c:pt>
                <c:pt idx="3">
                  <c:v>188.85804300000001</c:v>
                </c:pt>
                <c:pt idx="4">
                  <c:v>189.58262500000001</c:v>
                </c:pt>
                <c:pt idx="5">
                  <c:v>190.276036</c:v>
                </c:pt>
                <c:pt idx="6">
                  <c:v>190.587808</c:v>
                </c:pt>
                <c:pt idx="7">
                  <c:v>190.337199</c:v>
                </c:pt>
                <c:pt idx="8">
                  <c:v>190.40548200000001</c:v>
                </c:pt>
                <c:pt idx="9">
                  <c:v>190.41031000000001</c:v>
                </c:pt>
                <c:pt idx="10">
                  <c:v>190.71632700000001</c:v>
                </c:pt>
                <c:pt idx="11">
                  <c:v>190.99524500000001</c:v>
                </c:pt>
                <c:pt idx="12">
                  <c:v>191.37553500000001</c:v>
                </c:pt>
                <c:pt idx="13">
                  <c:v>191.118605</c:v>
                </c:pt>
                <c:pt idx="14">
                  <c:v>191.20657199999999</c:v>
                </c:pt>
                <c:pt idx="15">
                  <c:v>191.19826699999999</c:v>
                </c:pt>
                <c:pt idx="16">
                  <c:v>191.20259200000001</c:v>
                </c:pt>
                <c:pt idx="17">
                  <c:v>191.287395</c:v>
                </c:pt>
                <c:pt idx="18">
                  <c:v>191.05017000000001</c:v>
                </c:pt>
                <c:pt idx="19">
                  <c:v>191.29123799999999</c:v>
                </c:pt>
                <c:pt idx="20">
                  <c:v>191.04528400000001</c:v>
                </c:pt>
                <c:pt idx="21">
                  <c:v>190.67866100000001</c:v>
                </c:pt>
                <c:pt idx="22">
                  <c:v>190.648571</c:v>
                </c:pt>
                <c:pt idx="23">
                  <c:v>190.652807</c:v>
                </c:pt>
                <c:pt idx="24">
                  <c:v>189.040469</c:v>
                </c:pt>
                <c:pt idx="25">
                  <c:v>187.69631999999999</c:v>
                </c:pt>
                <c:pt idx="26">
                  <c:v>187.222387</c:v>
                </c:pt>
                <c:pt idx="27">
                  <c:v>185.19142099999999</c:v>
                </c:pt>
                <c:pt idx="28">
                  <c:v>184.43088900000001</c:v>
                </c:pt>
                <c:pt idx="29">
                  <c:v>184.44258300000001</c:v>
                </c:pt>
              </c:numCache>
            </c:numRef>
          </c:val>
          <c:smooth val="0"/>
          <c:extLst>
            <c:ext xmlns:c16="http://schemas.microsoft.com/office/drawing/2014/chart" uri="{C3380CC4-5D6E-409C-BE32-E72D297353CC}">
              <c16:uniqueId val="{00000000-E369-45E4-9ADB-4F69FD15DB07}"/>
            </c:ext>
          </c:extLst>
        </c:ser>
        <c:ser>
          <c:idx val="1"/>
          <c:order val="1"/>
          <c:tx>
            <c:strRef>
              <c:f>'[1]3 dpf'!$D$71</c:f>
              <c:strCache>
                <c:ptCount val="1"/>
                <c:pt idx="0">
                  <c:v>КБПд</c:v>
                </c:pt>
              </c:strCache>
            </c:strRef>
          </c:tx>
          <c:spPr>
            <a:ln>
              <a:solidFill>
                <a:srgbClr val="8EB4E3"/>
              </a:solidFill>
            </a:ln>
          </c:spPr>
          <c:marker>
            <c:symbol val="none"/>
          </c:marker>
          <c:cat>
            <c:numRef>
              <c:f>'[1]3 dpf'!$B$73:$B$104</c:f>
              <c:numCache>
                <c:formatCode>m/d/yyyy</c:formatCode>
                <c:ptCount val="32"/>
                <c:pt idx="0">
                  <c:v>43861</c:v>
                </c:pt>
                <c:pt idx="1">
                  <c:v>43862</c:v>
                </c:pt>
                <c:pt idx="2">
                  <c:v>43863</c:v>
                </c:pt>
                <c:pt idx="3">
                  <c:v>43864</c:v>
                </c:pt>
                <c:pt idx="4">
                  <c:v>43865</c:v>
                </c:pt>
                <c:pt idx="5">
                  <c:v>43866</c:v>
                </c:pt>
                <c:pt idx="6">
                  <c:v>43867</c:v>
                </c:pt>
                <c:pt idx="7">
                  <c:v>43868</c:v>
                </c:pt>
                <c:pt idx="8">
                  <c:v>43869</c:v>
                </c:pt>
                <c:pt idx="9">
                  <c:v>43870</c:v>
                </c:pt>
                <c:pt idx="10">
                  <c:v>43871</c:v>
                </c:pt>
                <c:pt idx="11">
                  <c:v>43872</c:v>
                </c:pt>
                <c:pt idx="12">
                  <c:v>43873</c:v>
                </c:pt>
                <c:pt idx="13">
                  <c:v>43874</c:v>
                </c:pt>
                <c:pt idx="14">
                  <c:v>43875</c:v>
                </c:pt>
                <c:pt idx="15">
                  <c:v>43876</c:v>
                </c:pt>
                <c:pt idx="16">
                  <c:v>43877</c:v>
                </c:pt>
                <c:pt idx="17">
                  <c:v>43878</c:v>
                </c:pt>
                <c:pt idx="18">
                  <c:v>43879</c:v>
                </c:pt>
                <c:pt idx="19">
                  <c:v>43880</c:v>
                </c:pt>
                <c:pt idx="20">
                  <c:v>43881</c:v>
                </c:pt>
                <c:pt idx="21">
                  <c:v>43882</c:v>
                </c:pt>
                <c:pt idx="22">
                  <c:v>43883</c:v>
                </c:pt>
                <c:pt idx="23">
                  <c:v>43884</c:v>
                </c:pt>
                <c:pt idx="24">
                  <c:v>43885</c:v>
                </c:pt>
                <c:pt idx="25">
                  <c:v>43886</c:v>
                </c:pt>
                <c:pt idx="26">
                  <c:v>43887</c:v>
                </c:pt>
                <c:pt idx="27">
                  <c:v>43888</c:v>
                </c:pt>
                <c:pt idx="28">
                  <c:v>43889</c:v>
                </c:pt>
                <c:pt idx="29">
                  <c:v>43890</c:v>
                </c:pt>
              </c:numCache>
            </c:numRef>
          </c:cat>
          <c:val>
            <c:numRef>
              <c:f>'[1]3 dpf'!$D$73:$D$104</c:f>
              <c:numCache>
                <c:formatCode>#,##0.000000</c:formatCode>
                <c:ptCount val="32"/>
                <c:pt idx="0">
                  <c:v>182.35844800000001</c:v>
                </c:pt>
                <c:pt idx="1">
                  <c:v>182.27823699999999</c:v>
                </c:pt>
                <c:pt idx="2">
                  <c:v>182.28493399999999</c:v>
                </c:pt>
                <c:pt idx="3">
                  <c:v>182.57742999999999</c:v>
                </c:pt>
                <c:pt idx="4">
                  <c:v>183.43200400000001</c:v>
                </c:pt>
                <c:pt idx="5">
                  <c:v>184.08028899999999</c:v>
                </c:pt>
                <c:pt idx="6">
                  <c:v>184.412114</c:v>
                </c:pt>
                <c:pt idx="7">
                  <c:v>184.07883100000001</c:v>
                </c:pt>
                <c:pt idx="8">
                  <c:v>184.19791000000001</c:v>
                </c:pt>
                <c:pt idx="9">
                  <c:v>184.20451499999999</c:v>
                </c:pt>
                <c:pt idx="10">
                  <c:v>184.53043400000001</c:v>
                </c:pt>
                <c:pt idx="11">
                  <c:v>184.89991800000001</c:v>
                </c:pt>
                <c:pt idx="12">
                  <c:v>185.48374699999999</c:v>
                </c:pt>
                <c:pt idx="13">
                  <c:v>185.21124499999999</c:v>
                </c:pt>
                <c:pt idx="14">
                  <c:v>185.42755199999999</c:v>
                </c:pt>
                <c:pt idx="15">
                  <c:v>185.45964699999999</c:v>
                </c:pt>
                <c:pt idx="16">
                  <c:v>185.46634</c:v>
                </c:pt>
                <c:pt idx="17">
                  <c:v>185.51094499999999</c:v>
                </c:pt>
                <c:pt idx="18">
                  <c:v>185.272434</c:v>
                </c:pt>
                <c:pt idx="19">
                  <c:v>185.61453</c:v>
                </c:pt>
                <c:pt idx="20">
                  <c:v>185.37095600000001</c:v>
                </c:pt>
                <c:pt idx="21">
                  <c:v>184.954925</c:v>
                </c:pt>
                <c:pt idx="22">
                  <c:v>184.90892299999999</c:v>
                </c:pt>
                <c:pt idx="23">
                  <c:v>184.91561999999999</c:v>
                </c:pt>
                <c:pt idx="24">
                  <c:v>183.032522</c:v>
                </c:pt>
                <c:pt idx="25">
                  <c:v>181.56971100000001</c:v>
                </c:pt>
                <c:pt idx="26">
                  <c:v>181.197103</c:v>
                </c:pt>
                <c:pt idx="27">
                  <c:v>179.13193999999999</c:v>
                </c:pt>
                <c:pt idx="28">
                  <c:v>178.54637199999999</c:v>
                </c:pt>
                <c:pt idx="29">
                  <c:v>178.54255000000001</c:v>
                </c:pt>
              </c:numCache>
            </c:numRef>
          </c:val>
          <c:smooth val="0"/>
          <c:extLst>
            <c:ext xmlns:c16="http://schemas.microsoft.com/office/drawing/2014/chart" uri="{C3380CC4-5D6E-409C-BE32-E72D297353CC}">
              <c16:uniqueId val="{00000001-E369-45E4-9ADB-4F69FD15DB07}"/>
            </c:ext>
          </c:extLst>
        </c:ser>
        <c:dLbls>
          <c:showLegendKey val="0"/>
          <c:showVal val="0"/>
          <c:showCatName val="0"/>
          <c:showSerName val="0"/>
          <c:showPercent val="0"/>
          <c:showBubbleSize val="0"/>
        </c:dLbls>
        <c:smooth val="0"/>
        <c:axId val="174127744"/>
        <c:axId val="174129920"/>
      </c:lineChart>
      <c:dateAx>
        <c:axId val="174127744"/>
        <c:scaling>
          <c:orientation val="minMax"/>
          <c:min val="43861"/>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2177319286381454"/>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129920"/>
        <c:crosses val="autoZero"/>
        <c:auto val="0"/>
        <c:lblOffset val="100"/>
        <c:baseTimeUnit val="days"/>
      </c:dateAx>
      <c:valAx>
        <c:axId val="174129920"/>
        <c:scaling>
          <c:orientation val="minMax"/>
          <c:max val="195"/>
          <c:min val="17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 unit value</a:t>
                </a:r>
              </a:p>
            </c:rich>
          </c:tx>
          <c:layout>
            <c:manualLayout>
              <c:xMode val="edge"/>
              <c:yMode val="edge"/>
              <c:x val="2.4787130236950995E-2"/>
              <c:y val="0.1567994803325169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127744"/>
        <c:crosses val="autoZero"/>
        <c:crossBetween val="midCat"/>
        <c:majorUnit val="5"/>
        <c:minorUnit val="0.30000000000000032"/>
      </c:valAx>
    </c:plotArea>
    <c:legend>
      <c:legendPos val="t"/>
      <c:layout>
        <c:manualLayout>
          <c:xMode val="edge"/>
          <c:yMode val="edge"/>
          <c:x val="0.14904671707289074"/>
          <c:y val="5.0682326916493298E-2"/>
          <c:w val="0.66875095881404489"/>
          <c:h val="6.0462258271227809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13E-2"/>
          <c:y val="5.3603461010868415E-2"/>
          <c:w val="0.87350688327787562"/>
          <c:h val="0.4472491294713517"/>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0.00%</c:formatCode>
                <c:ptCount val="2"/>
                <c:pt idx="0">
                  <c:v>0.13134683281877571</c:v>
                </c:pt>
                <c:pt idx="1">
                  <c:v>3.921771568403281E-2</c:v>
                </c:pt>
              </c:numCache>
            </c:numRef>
          </c:val>
          <c:extLst>
            <c:ext xmlns:c16="http://schemas.microsoft.com/office/drawing/2014/chart" uri="{C3380CC4-5D6E-409C-BE32-E72D297353CC}">
              <c16:uniqueId val="{00000000-0F5E-4FEF-9B15-C6233BAF0FFF}"/>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0.00%</c:formatCode>
                <c:ptCount val="2"/>
                <c:pt idx="0">
                  <c:v>0.46643451456619006</c:v>
                </c:pt>
                <c:pt idx="1">
                  <c:v>0.53290337205445137</c:v>
                </c:pt>
              </c:numCache>
            </c:numRef>
          </c:val>
          <c:extLst>
            <c:ext xmlns:c16="http://schemas.microsoft.com/office/drawing/2014/chart" uri="{C3380CC4-5D6E-409C-BE32-E72D297353CC}">
              <c16:uniqueId val="{00000001-0F5E-4FEF-9B15-C6233BAF0FFF}"/>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0F5E-4FEF-9B15-C6233BAF0FFF}"/>
                </c:ext>
              </c:extLst>
            </c:dLbl>
            <c:numFmt formatCode="0.00%" sourceLinked="0"/>
            <c:spPr>
              <a:noFill/>
              <a:ln>
                <a:noFill/>
              </a:ln>
              <a:effectLst/>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0.00%</c:formatCode>
                <c:ptCount val="2"/>
                <c:pt idx="0">
                  <c:v>2.9954995961786172E-5</c:v>
                </c:pt>
                <c:pt idx="1">
                  <c:v>0</c:v>
                </c:pt>
              </c:numCache>
            </c:numRef>
          </c:val>
          <c:extLst>
            <c:ext xmlns:c16="http://schemas.microsoft.com/office/drawing/2014/chart" uri="{C3380CC4-5D6E-409C-BE32-E72D297353CC}">
              <c16:uniqueId val="{00000003-0F5E-4FEF-9B15-C6233BAF0FFF}"/>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0.00%</c:formatCode>
                <c:ptCount val="2"/>
                <c:pt idx="0">
                  <c:v>0</c:v>
                </c:pt>
                <c:pt idx="1">
                  <c:v>0</c:v>
                </c:pt>
              </c:numCache>
            </c:numRef>
          </c:val>
          <c:extLst>
            <c:ext xmlns:c16="http://schemas.microsoft.com/office/drawing/2014/chart" uri="{C3380CC4-5D6E-409C-BE32-E72D297353CC}">
              <c16:uniqueId val="{00000004-0F5E-4FEF-9B15-C6233BAF0FFF}"/>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0.00%</c:formatCode>
                <c:ptCount val="2"/>
                <c:pt idx="0">
                  <c:v>0.11057106102615338</c:v>
                </c:pt>
                <c:pt idx="1">
                  <c:v>0</c:v>
                </c:pt>
              </c:numCache>
            </c:numRef>
          </c:val>
          <c:extLst>
            <c:ext xmlns:c16="http://schemas.microsoft.com/office/drawing/2014/chart" uri="{C3380CC4-5D6E-409C-BE32-E72D297353CC}">
              <c16:uniqueId val="{00000005-0F5E-4FEF-9B15-C6233BAF0FFF}"/>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0.00%</c:formatCode>
                <c:ptCount val="2"/>
                <c:pt idx="0">
                  <c:v>0</c:v>
                </c:pt>
                <c:pt idx="1">
                  <c:v>0</c:v>
                </c:pt>
              </c:numCache>
            </c:numRef>
          </c:val>
          <c:extLst>
            <c:ext xmlns:c16="http://schemas.microsoft.com/office/drawing/2014/chart" uri="{C3380CC4-5D6E-409C-BE32-E72D297353CC}">
              <c16:uniqueId val="{00000006-0F5E-4FEF-9B15-C6233BAF0FFF}"/>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0.00%</c:formatCode>
                <c:ptCount val="2"/>
                <c:pt idx="0">
                  <c:v>0.12492287630440919</c:v>
                </c:pt>
                <c:pt idx="1">
                  <c:v>0.26629064263903346</c:v>
                </c:pt>
              </c:numCache>
            </c:numRef>
          </c:val>
          <c:extLst>
            <c:ext xmlns:c16="http://schemas.microsoft.com/office/drawing/2014/chart" uri="{C3380CC4-5D6E-409C-BE32-E72D297353CC}">
              <c16:uniqueId val="{00000007-0F5E-4FEF-9B15-C6233BAF0FFF}"/>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0.00%</c:formatCode>
                <c:ptCount val="2"/>
                <c:pt idx="0">
                  <c:v>0.16447014386483982</c:v>
                </c:pt>
                <c:pt idx="1">
                  <c:v>0.1461098929470751</c:v>
                </c:pt>
              </c:numCache>
            </c:numRef>
          </c:val>
          <c:extLst>
            <c:ext xmlns:c16="http://schemas.microsoft.com/office/drawing/2014/chart" uri="{C3380CC4-5D6E-409C-BE32-E72D297353CC}">
              <c16:uniqueId val="{00000008-0F5E-4FEF-9B15-C6233BAF0FFF}"/>
            </c:ext>
          </c:extLst>
        </c:ser>
        <c:ser>
          <c:idx val="8"/>
          <c:order val="8"/>
          <c:tx>
            <c:strRef>
              <c:f>'[1]4 dpf inv'!$B$34</c:f>
              <c:strCache>
                <c:ptCount val="1"/>
                <c:pt idx="0">
                  <c:v>Парични средства</c:v>
                </c:pt>
              </c:strCache>
            </c:strRef>
          </c:tx>
          <c:invertIfNegative val="0"/>
          <c:dLbls>
            <c:dLbl>
              <c:idx val="0"/>
              <c:layout>
                <c:manualLayout>
                  <c:x val="-4.1446252287906556E-3"/>
                  <c:y val="3.3502163131792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5E-4FEF-9B15-C6233BAF0FFF}"/>
                </c:ext>
              </c:extLst>
            </c:dLbl>
            <c:dLbl>
              <c:idx val="1"/>
              <c:layout>
                <c:manualLayout>
                  <c:x val="-8.289250457581311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0.00%</c:formatCode>
                <c:ptCount val="2"/>
                <c:pt idx="0">
                  <c:v>1.2564127180826287E-3</c:v>
                </c:pt>
                <c:pt idx="1">
                  <c:v>1.2384985003044489E-2</c:v>
                </c:pt>
              </c:numCache>
            </c:numRef>
          </c:val>
          <c:extLst>
            <c:ext xmlns:c16="http://schemas.microsoft.com/office/drawing/2014/chart" uri="{C3380CC4-5D6E-409C-BE32-E72D297353CC}">
              <c16:uniqueId val="{0000000B-0F5E-4FEF-9B15-C6233BAF0FFF}"/>
            </c:ext>
          </c:extLst>
        </c:ser>
        <c:ser>
          <c:idx val="9"/>
          <c:order val="9"/>
          <c:tx>
            <c:strRef>
              <c:f>'[1]4 dpf inv'!$B$35</c:f>
              <c:strCache>
                <c:ptCount val="1"/>
                <c:pt idx="0">
                  <c:v>Побарувања</c:v>
                </c:pt>
              </c:strCache>
            </c:strRef>
          </c:tx>
          <c:invertIfNegative val="0"/>
          <c:dLbls>
            <c:dLbl>
              <c:idx val="0"/>
              <c:layout>
                <c:manualLayout>
                  <c:x val="6.2169378431859833E-3"/>
                  <c:y val="3.685237944497209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5E-4FEF-9B15-C6233BAF0FFF}"/>
                </c:ext>
              </c:extLst>
            </c:dLbl>
            <c:dLbl>
              <c:idx val="1"/>
              <c:layout>
                <c:manualLayout>
                  <c:x val="8.2892504575813111E-3"/>
                  <c:y val="3.01519468186134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0.00%</c:formatCode>
                <c:ptCount val="2"/>
                <c:pt idx="0">
                  <c:v>9.6820370558736767E-4</c:v>
                </c:pt>
                <c:pt idx="1">
                  <c:v>3.0933916723626395E-3</c:v>
                </c:pt>
              </c:numCache>
            </c:numRef>
          </c:val>
          <c:extLst>
            <c:ext xmlns:c16="http://schemas.microsoft.com/office/drawing/2014/chart" uri="{C3380CC4-5D6E-409C-BE32-E72D297353CC}">
              <c16:uniqueId val="{0000000E-0F5E-4FEF-9B15-C6233BAF0FFF}"/>
            </c:ext>
          </c:extLst>
        </c:ser>
        <c:dLbls>
          <c:showLegendKey val="0"/>
          <c:showVal val="0"/>
          <c:showCatName val="0"/>
          <c:showSerName val="0"/>
          <c:showPercent val="0"/>
          <c:showBubbleSize val="0"/>
        </c:dLbls>
        <c:gapWidth val="150"/>
        <c:overlap val="100"/>
        <c:axId val="174453504"/>
        <c:axId val="174455040"/>
      </c:barChart>
      <c:catAx>
        <c:axId val="17445350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74455040"/>
        <c:crosses val="autoZero"/>
        <c:auto val="1"/>
        <c:lblAlgn val="ctr"/>
        <c:lblOffset val="100"/>
        <c:noMultiLvlLbl val="0"/>
      </c:catAx>
      <c:valAx>
        <c:axId val="174455040"/>
        <c:scaling>
          <c:orientation val="minMax"/>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453504"/>
        <c:crosses val="autoZero"/>
        <c:crossBetween val="between"/>
      </c:valAx>
    </c:plotArea>
    <c:legend>
      <c:legendPos val="b"/>
      <c:layout>
        <c:manualLayout>
          <c:xMode val="edge"/>
          <c:yMode val="edge"/>
          <c:x val="0.10275201245777292"/>
          <c:y val="0.64082644192089055"/>
          <c:w val="0.42562433284356199"/>
          <c:h val="0.2821184663474855"/>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54105" cy="89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02 2020</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02 2020</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In a pension scheme with occupational account</a:t>
          </a: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85725</xdr:rowOff>
    </xdr:from>
    <xdr:to>
      <xdr:col>5</xdr:col>
      <xdr:colOff>1057275</xdr:colOff>
      <xdr:row>33</xdr:row>
      <xdr:rowOff>47625</xdr:rowOff>
    </xdr:to>
    <xdr:graphicFrame macro="">
      <xdr:nvGraphicFramePr>
        <xdr:cNvPr id="6283" name="Chart 2050">
          <a:extLst>
            <a:ext uri="{FF2B5EF4-FFF2-40B4-BE49-F238E27FC236}">
              <a16:creationId xmlns:a16="http://schemas.microsoft.com/office/drawing/2014/main" id="{00000000-0008-0000-0700-00008B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47625</xdr:rowOff>
    </xdr:from>
    <xdr:to>
      <xdr:col>5</xdr:col>
      <xdr:colOff>1047750</xdr:colOff>
      <xdr:row>55</xdr:row>
      <xdr:rowOff>0</xdr:rowOff>
    </xdr:to>
    <xdr:graphicFrame macro="">
      <xdr:nvGraphicFramePr>
        <xdr:cNvPr id="6284" name="Chart 2049">
          <a:extLst>
            <a:ext uri="{FF2B5EF4-FFF2-40B4-BE49-F238E27FC236}">
              <a16:creationId xmlns:a16="http://schemas.microsoft.com/office/drawing/2014/main" id="{00000000-0008-0000-0700-00008C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0.81312</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40" y="133342"/>
          <a:ext cx="571486" cy="2476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1</xdr:col>
      <xdr:colOff>9525</xdr:colOff>
      <xdr:row>28</xdr:row>
      <xdr:rowOff>38100</xdr:rowOff>
    </xdr:from>
    <xdr:to>
      <xdr:col>7</xdr:col>
      <xdr:colOff>523875</xdr:colOff>
      <xdr:row>51</xdr:row>
      <xdr:rowOff>95250</xdr:rowOff>
    </xdr:to>
    <xdr:graphicFrame macro="">
      <xdr:nvGraphicFramePr>
        <xdr:cNvPr id="7307" name="Chart 7">
          <a:extLst>
            <a:ext uri="{FF2B5EF4-FFF2-40B4-BE49-F238E27FC236}">
              <a16:creationId xmlns:a16="http://schemas.microsoft.com/office/drawing/2014/main" id="{00000000-0008-0000-0800-00008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38</xdr:row>
      <xdr:rowOff>133350</xdr:rowOff>
    </xdr:from>
    <xdr:to>
      <xdr:col>1</xdr:col>
      <xdr:colOff>432778</xdr:colOff>
      <xdr:row>40</xdr:row>
      <xdr:rowOff>123825</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142875" y="7267575"/>
          <a:ext cx="375628" cy="2952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0.63654</cdr:y>
    </cdr:from>
    <cdr:to>
      <cdr:x>0.81856</cdr:x>
      <cdr:y>0.94141</cdr:y>
    </cdr:to>
    <cdr:sp macro="" textlink="">
      <cdr:nvSpPr>
        <cdr:cNvPr id="2" name="TextBox 2"/>
        <cdr:cNvSpPr txBox="1"/>
      </cdr:nvSpPr>
      <cdr:spPr>
        <a:xfrm xmlns:a="http://schemas.openxmlformats.org/drawingml/2006/main">
          <a:off x="3022600" y="2413000"/>
          <a:ext cx="1993900" cy="11557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0</xdr:rowOff>
    </xdr:from>
    <xdr:to>
      <xdr:col>5</xdr:col>
      <xdr:colOff>600075</xdr:colOff>
      <xdr:row>52</xdr:row>
      <xdr:rowOff>19050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0</xdr:rowOff>
    </xdr:from>
    <xdr:to>
      <xdr:col>6</xdr:col>
      <xdr:colOff>657225</xdr:colOff>
      <xdr:row>33</xdr:row>
      <xdr:rowOff>0</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76200</xdr:rowOff>
    </xdr:from>
    <xdr:to>
      <xdr:col>6</xdr:col>
      <xdr:colOff>647700</xdr:colOff>
      <xdr:row>55</xdr:row>
      <xdr:rowOff>95250</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47625</xdr:colOff>
      <xdr:row>28</xdr:row>
      <xdr:rowOff>57150</xdr:rowOff>
    </xdr:from>
    <xdr:to>
      <xdr:col>7</xdr:col>
      <xdr:colOff>476250</xdr:colOff>
      <xdr:row>52</xdr:row>
      <xdr:rowOff>47625</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47625</xdr:rowOff>
    </xdr:from>
    <xdr:to>
      <xdr:col>4</xdr:col>
      <xdr:colOff>647700</xdr:colOff>
      <xdr:row>55</xdr:row>
      <xdr:rowOff>47625</xdr:rowOff>
    </xdr:to>
    <xdr:graphicFrame macro="">
      <xdr:nvGraphicFramePr>
        <xdr:cNvPr id="5190" name="Chart 22">
          <a:extLst>
            <a:ext uri="{FF2B5EF4-FFF2-40B4-BE49-F238E27FC236}">
              <a16:creationId xmlns:a16="http://schemas.microsoft.com/office/drawing/2014/main" id="{00000000-0008-0000-0600-000046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22020%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43861</v>
          </cell>
        </row>
        <row r="6">
          <cell r="C6">
            <v>28920</v>
          </cell>
          <cell r="D6">
            <v>80305</v>
          </cell>
          <cell r="E6">
            <v>118077</v>
          </cell>
          <cell r="F6">
            <v>13198</v>
          </cell>
          <cell r="G6">
            <v>211580</v>
          </cell>
          <cell r="H6">
            <v>240500</v>
          </cell>
        </row>
        <row r="7">
          <cell r="C7">
            <v>33674</v>
          </cell>
          <cell r="D7">
            <v>89018</v>
          </cell>
          <cell r="E7">
            <v>122699</v>
          </cell>
          <cell r="F7">
            <v>13494</v>
          </cell>
          <cell r="G7">
            <v>225211</v>
          </cell>
          <cell r="H7">
            <v>258885</v>
          </cell>
        </row>
        <row r="8">
          <cell r="C8">
            <v>139</v>
          </cell>
          <cell r="D8">
            <v>766</v>
          </cell>
          <cell r="E8">
            <v>5756</v>
          </cell>
          <cell r="F8">
            <v>3201</v>
          </cell>
          <cell r="G8">
            <v>9723</v>
          </cell>
          <cell r="H8">
            <v>9862</v>
          </cell>
        </row>
        <row r="9">
          <cell r="C9">
            <v>62733</v>
          </cell>
          <cell r="D9">
            <v>170089</v>
          </cell>
          <cell r="E9">
            <v>246532</v>
          </cell>
          <cell r="F9">
            <v>29893</v>
          </cell>
          <cell r="G9">
            <v>446514</v>
          </cell>
          <cell r="H9">
            <v>509247</v>
          </cell>
        </row>
        <row r="10">
          <cell r="B10">
            <v>43890</v>
          </cell>
        </row>
        <row r="11">
          <cell r="C11">
            <v>28911</v>
          </cell>
          <cell r="D11">
            <v>80351</v>
          </cell>
          <cell r="E11">
            <v>120097</v>
          </cell>
          <cell r="F11">
            <v>13359</v>
          </cell>
          <cell r="G11">
            <v>213807</v>
          </cell>
          <cell r="H11">
            <v>242718</v>
          </cell>
        </row>
        <row r="12">
          <cell r="C12">
            <v>33662</v>
          </cell>
          <cell r="D12">
            <v>89095</v>
          </cell>
          <cell r="E12">
            <v>124585</v>
          </cell>
          <cell r="F12">
            <v>13698</v>
          </cell>
          <cell r="G12">
            <v>227378</v>
          </cell>
          <cell r="H12">
            <v>261040</v>
          </cell>
        </row>
        <row r="13">
          <cell r="C13">
            <v>183</v>
          </cell>
          <cell r="D13">
            <v>1064</v>
          </cell>
          <cell r="E13">
            <v>6462</v>
          </cell>
          <cell r="F13">
            <v>3277</v>
          </cell>
          <cell r="G13">
            <v>10803</v>
          </cell>
          <cell r="H13">
            <v>10986</v>
          </cell>
        </row>
        <row r="14">
          <cell r="C14">
            <v>62756</v>
          </cell>
          <cell r="D14">
            <v>170510</v>
          </cell>
          <cell r="E14">
            <v>251144</v>
          </cell>
          <cell r="F14">
            <v>30334</v>
          </cell>
          <cell r="G14">
            <v>451988</v>
          </cell>
          <cell r="H14">
            <v>514744</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43890</v>
          </cell>
        </row>
        <row r="34">
          <cell r="B34" t="str">
            <v>САВАз</v>
          </cell>
          <cell r="C34">
            <v>0.11911353916891207</v>
          </cell>
          <cell r="D34">
            <v>0.3310467291259816</v>
          </cell>
          <cell r="E34">
            <v>0.4948005504330128</v>
          </cell>
          <cell r="F34">
            <v>5.5039181272093542E-2</v>
          </cell>
        </row>
        <row r="35">
          <cell r="B35" t="str">
            <v>КБПз</v>
          </cell>
          <cell r="C35">
            <v>0.12895341710082747</v>
          </cell>
          <cell r="D35">
            <v>0.34130784554091326</v>
          </cell>
          <cell r="E35">
            <v>0.47726402083971803</v>
          </cell>
          <cell r="F35">
            <v>5.2474716518541221E-2</v>
          </cell>
        </row>
        <row r="36">
          <cell r="B36" t="str">
            <v>ТИГЛАВз</v>
          </cell>
          <cell r="C36">
            <v>1.6657564172583288E-2</v>
          </cell>
          <cell r="D36">
            <v>9.6850537047150922E-2</v>
          </cell>
          <cell r="E36">
            <v>0.58820316766794101</v>
          </cell>
          <cell r="F36">
            <v>0.29828873111232479</v>
          </cell>
        </row>
        <row r="37">
          <cell r="B37" t="str">
            <v>Вкупно</v>
          </cell>
          <cell r="C37">
            <v>0.12191691403882318</v>
          </cell>
          <cell r="D37">
            <v>0.33125203984893464</v>
          </cell>
          <cell r="E37">
            <v>0.48790078174782026</v>
          </cell>
          <cell r="F37">
            <v>5.8930264364421926E-2</v>
          </cell>
        </row>
        <row r="43">
          <cell r="C43" t="str">
            <v>САВАз</v>
          </cell>
          <cell r="D43" t="str">
            <v>КБПз</v>
          </cell>
          <cell r="E43" t="str">
            <v>ТРИГЛАВз</v>
          </cell>
        </row>
        <row r="44">
          <cell r="B44">
            <v>43861</v>
          </cell>
          <cell r="C44">
            <v>35902.867715486296</v>
          </cell>
          <cell r="D44">
            <v>40248.3275176682</v>
          </cell>
          <cell r="E44">
            <v>417.67931843614798</v>
          </cell>
          <cell r="F44">
            <v>214.419578</v>
          </cell>
          <cell r="G44">
            <v>219.379064</v>
          </cell>
          <cell r="H44">
            <v>101.873583</v>
          </cell>
        </row>
        <row r="45">
          <cell r="B45">
            <v>43871</v>
          </cell>
          <cell r="C45">
            <v>36452.368065314004</v>
          </cell>
          <cell r="D45">
            <v>40912.546577297398</v>
          </cell>
          <cell r="E45">
            <v>423.46287792415501</v>
          </cell>
          <cell r="F45">
            <v>216.69770600000001</v>
          </cell>
          <cell r="G45">
            <v>222.046559</v>
          </cell>
          <cell r="H45">
            <v>101.93451399999999</v>
          </cell>
        </row>
        <row r="46">
          <cell r="B46">
            <v>43881</v>
          </cell>
          <cell r="C46">
            <v>36660.431271085799</v>
          </cell>
          <cell r="D46">
            <v>41223.828960065599</v>
          </cell>
          <cell r="E46">
            <v>489.50589693571402</v>
          </cell>
          <cell r="F46">
            <v>217.286857</v>
          </cell>
          <cell r="G46">
            <v>223.11493200000001</v>
          </cell>
          <cell r="H46">
            <v>101.933699</v>
          </cell>
        </row>
        <row r="47">
          <cell r="B47">
            <v>43890</v>
          </cell>
          <cell r="C47">
            <v>35562.971853468596</v>
          </cell>
          <cell r="D47">
            <v>39740.775257542999</v>
          </cell>
          <cell r="E47">
            <v>477.92966106767199</v>
          </cell>
          <cell r="F47">
            <v>210.67839900000001</v>
          </cell>
          <cell r="G47">
            <v>214.98461499999999</v>
          </cell>
          <cell r="H47">
            <v>99.394405000000006</v>
          </cell>
        </row>
        <row r="75">
          <cell r="C75" t="str">
            <v>САВАз</v>
          </cell>
          <cell r="D75" t="str">
            <v>КБПз</v>
          </cell>
          <cell r="E75" t="str">
            <v>ТРИГЛАВз</v>
          </cell>
        </row>
        <row r="76">
          <cell r="B76">
            <v>43861</v>
          </cell>
          <cell r="C76">
            <v>214.419578</v>
          </cell>
          <cell r="D76">
            <v>219.379064</v>
          </cell>
          <cell r="E76">
            <v>101.873583</v>
          </cell>
        </row>
        <row r="77">
          <cell r="B77">
            <v>43862</v>
          </cell>
          <cell r="C77">
            <v>214.37186199999999</v>
          </cell>
          <cell r="D77">
            <v>219.28907599999999</v>
          </cell>
          <cell r="E77">
            <v>101.882862</v>
          </cell>
        </row>
        <row r="78">
          <cell r="B78">
            <v>43863</v>
          </cell>
          <cell r="C78">
            <v>214.384186</v>
          </cell>
          <cell r="D78">
            <v>219.30167800000001</v>
          </cell>
          <cell r="E78">
            <v>101.888831</v>
          </cell>
        </row>
        <row r="79">
          <cell r="B79">
            <v>43864</v>
          </cell>
          <cell r="C79">
            <v>214.572844</v>
          </cell>
          <cell r="D79">
            <v>219.682447</v>
          </cell>
          <cell r="E79">
            <v>101.894082</v>
          </cell>
        </row>
        <row r="80">
          <cell r="B80">
            <v>43865</v>
          </cell>
          <cell r="C80">
            <v>215.367186</v>
          </cell>
          <cell r="D80">
            <v>220.72939600000001</v>
          </cell>
          <cell r="E80">
            <v>101.905146</v>
          </cell>
        </row>
        <row r="81">
          <cell r="B81">
            <v>43866</v>
          </cell>
          <cell r="C81">
            <v>216.13436300000001</v>
          </cell>
          <cell r="D81">
            <v>221.53875300000001</v>
          </cell>
          <cell r="E81">
            <v>101.91281600000001</v>
          </cell>
        </row>
        <row r="82">
          <cell r="B82">
            <v>43867</v>
          </cell>
          <cell r="C82">
            <v>216.550287</v>
          </cell>
          <cell r="D82">
            <v>221.91486499999999</v>
          </cell>
          <cell r="E82">
            <v>101.92304799999999</v>
          </cell>
        </row>
        <row r="83">
          <cell r="B83">
            <v>43868</v>
          </cell>
          <cell r="C83">
            <v>216.301367</v>
          </cell>
          <cell r="D83">
            <v>221.52646999999999</v>
          </cell>
          <cell r="E83">
            <v>101.92327400000001</v>
          </cell>
        </row>
        <row r="84">
          <cell r="B84">
            <v>43869</v>
          </cell>
          <cell r="C84">
            <v>216.38191699999999</v>
          </cell>
          <cell r="D84">
            <v>221.66883999999999</v>
          </cell>
          <cell r="E84">
            <v>101.92274500000001</v>
          </cell>
        </row>
        <row r="85">
          <cell r="B85">
            <v>43870</v>
          </cell>
          <cell r="C85">
            <v>216.394363</v>
          </cell>
          <cell r="D85">
            <v>221.68137899999999</v>
          </cell>
          <cell r="E85">
            <v>101.92963899999999</v>
          </cell>
        </row>
        <row r="86">
          <cell r="B86">
            <v>43871</v>
          </cell>
          <cell r="C86">
            <v>216.69770600000001</v>
          </cell>
          <cell r="D86">
            <v>222.046559</v>
          </cell>
          <cell r="E86">
            <v>101.93451399999999</v>
          </cell>
        </row>
        <row r="87">
          <cell r="B87">
            <v>43872</v>
          </cell>
          <cell r="C87">
            <v>216.967816</v>
          </cell>
          <cell r="D87">
            <v>222.488921</v>
          </cell>
          <cell r="E87">
            <v>101.94122</v>
          </cell>
        </row>
        <row r="88">
          <cell r="B88">
            <v>43873</v>
          </cell>
          <cell r="C88">
            <v>217.48578900000001</v>
          </cell>
          <cell r="D88">
            <v>223.22064599999999</v>
          </cell>
          <cell r="E88">
            <v>101.949191</v>
          </cell>
        </row>
        <row r="89">
          <cell r="B89">
            <v>43874</v>
          </cell>
          <cell r="C89">
            <v>217.212211</v>
          </cell>
          <cell r="D89">
            <v>222.91755599999999</v>
          </cell>
          <cell r="E89">
            <v>101.950487</v>
          </cell>
        </row>
        <row r="90">
          <cell r="B90">
            <v>43875</v>
          </cell>
          <cell r="C90">
            <v>217.33063300000001</v>
          </cell>
          <cell r="D90">
            <v>223.17407299999999</v>
          </cell>
          <cell r="E90">
            <v>101.951668</v>
          </cell>
        </row>
        <row r="91">
          <cell r="B91">
            <v>43876</v>
          </cell>
          <cell r="C91">
            <v>217.31851900000001</v>
          </cell>
          <cell r="D91">
            <v>223.206492</v>
          </cell>
          <cell r="E91">
            <v>101.942313</v>
          </cell>
        </row>
        <row r="92">
          <cell r="B92">
            <v>43877</v>
          </cell>
          <cell r="C92">
            <v>217.33109400000001</v>
          </cell>
          <cell r="D92">
            <v>223.21915999999999</v>
          </cell>
          <cell r="E92">
            <v>101.94937</v>
          </cell>
        </row>
        <row r="93">
          <cell r="B93">
            <v>43878</v>
          </cell>
          <cell r="C93">
            <v>217.423383</v>
          </cell>
          <cell r="D93">
            <v>223.27006800000001</v>
          </cell>
          <cell r="E93">
            <v>101.95813800000001</v>
          </cell>
        </row>
        <row r="94">
          <cell r="B94">
            <v>43879</v>
          </cell>
          <cell r="C94">
            <v>217.20801499999999</v>
          </cell>
          <cell r="D94">
            <v>222.99713299999999</v>
          </cell>
          <cell r="E94">
            <v>101.95942100000001</v>
          </cell>
        </row>
        <row r="95">
          <cell r="B95">
            <v>43880</v>
          </cell>
          <cell r="C95">
            <v>217.58045300000001</v>
          </cell>
          <cell r="D95">
            <v>223.417486</v>
          </cell>
          <cell r="E95">
            <v>101.960334</v>
          </cell>
        </row>
        <row r="96">
          <cell r="B96">
            <v>43881</v>
          </cell>
          <cell r="C96">
            <v>217.286857</v>
          </cell>
          <cell r="D96">
            <v>223.11493200000001</v>
          </cell>
          <cell r="E96">
            <v>101.933699</v>
          </cell>
        </row>
        <row r="97">
          <cell r="B97">
            <v>43882</v>
          </cell>
          <cell r="C97">
            <v>216.852913</v>
          </cell>
          <cell r="D97">
            <v>222.59708599999999</v>
          </cell>
          <cell r="E97">
            <v>101.803398</v>
          </cell>
        </row>
        <row r="98">
          <cell r="B98">
            <v>43883</v>
          </cell>
          <cell r="C98">
            <v>216.82559599999999</v>
          </cell>
          <cell r="D98">
            <v>222.546255</v>
          </cell>
          <cell r="E98">
            <v>101.793513</v>
          </cell>
        </row>
        <row r="99">
          <cell r="B99">
            <v>43884</v>
          </cell>
          <cell r="C99">
            <v>216.83812699999999</v>
          </cell>
          <cell r="D99">
            <v>222.55888400000001</v>
          </cell>
          <cell r="E99">
            <v>101.79974900000001</v>
          </cell>
        </row>
        <row r="100">
          <cell r="B100">
            <v>43885</v>
          </cell>
          <cell r="C100">
            <v>215.04619700000001</v>
          </cell>
          <cell r="D100">
            <v>220.24128200000001</v>
          </cell>
          <cell r="E100">
            <v>101.192487</v>
          </cell>
        </row>
        <row r="101">
          <cell r="B101">
            <v>43886</v>
          </cell>
          <cell r="C101">
            <v>213.689483</v>
          </cell>
          <cell r="D101">
            <v>218.508092</v>
          </cell>
          <cell r="E101">
            <v>100.70142800000001</v>
          </cell>
        </row>
        <row r="102">
          <cell r="B102">
            <v>43887</v>
          </cell>
          <cell r="C102">
            <v>213.39036200000001</v>
          </cell>
          <cell r="D102">
            <v>218.20962800000001</v>
          </cell>
          <cell r="E102">
            <v>100.65599899999999</v>
          </cell>
        </row>
        <row r="103">
          <cell r="B103">
            <v>43888</v>
          </cell>
          <cell r="C103">
            <v>211.292169</v>
          </cell>
          <cell r="D103">
            <v>215.76421999999999</v>
          </cell>
          <cell r="E103">
            <v>99.847074000000006</v>
          </cell>
        </row>
        <row r="104">
          <cell r="B104">
            <v>43889</v>
          </cell>
          <cell r="C104">
            <v>210.65150299999999</v>
          </cell>
          <cell r="D104">
            <v>214.97945300000001</v>
          </cell>
          <cell r="E104">
            <v>99.390584000000004</v>
          </cell>
        </row>
        <row r="105">
          <cell r="B105">
            <v>43890</v>
          </cell>
          <cell r="C105">
            <v>210.67839900000001</v>
          </cell>
          <cell r="D105">
            <v>214.98461499999999</v>
          </cell>
          <cell r="E105">
            <v>99.394405000000006</v>
          </cell>
        </row>
      </sheetData>
      <sheetData sheetId="1">
        <row r="6">
          <cell r="C6">
            <v>21706988943.990002</v>
          </cell>
          <cell r="D6">
            <v>0.61016197203808809</v>
          </cell>
          <cell r="E6">
            <v>26183998852.27</v>
          </cell>
          <cell r="F6">
            <v>0.65866333023853707</v>
          </cell>
          <cell r="G6">
            <v>351722100.31</v>
          </cell>
          <cell r="H6">
            <v>0.71272374652823223</v>
          </cell>
        </row>
        <row r="7">
          <cell r="C7">
            <v>1529238996.05</v>
          </cell>
          <cell r="D7">
            <v>4.2985394425501658E-2</v>
          </cell>
          <cell r="E7">
            <v>817598806.72000003</v>
          </cell>
          <cell r="F7">
            <v>2.0566849084877745E-2</v>
          </cell>
          <cell r="G7">
            <v>1847894.3</v>
          </cell>
          <cell r="H7">
            <v>3.7445419196671386E-3</v>
          </cell>
        </row>
        <row r="8">
          <cell r="C8">
            <v>20177607899.810001</v>
          </cell>
          <cell r="D8">
            <v>0.56717258478026178</v>
          </cell>
          <cell r="E8">
            <v>25366400045.549999</v>
          </cell>
          <cell r="F8">
            <v>0.63809648115365925</v>
          </cell>
          <cell r="G8">
            <v>349629821.33999997</v>
          </cell>
          <cell r="H8">
            <v>0.70848398762492104</v>
          </cell>
        </row>
        <row r="9">
          <cell r="C9">
            <v>142048.13</v>
          </cell>
          <cell r="D9">
            <v>3.9928323245919194E-6</v>
          </cell>
          <cell r="E9">
            <v>0</v>
          </cell>
          <cell r="F9">
            <v>0</v>
          </cell>
          <cell r="G9">
            <v>244384.67</v>
          </cell>
          <cell r="H9">
            <v>4.9521698364404288E-4</v>
          </cell>
        </row>
        <row r="10">
          <cell r="C10">
            <v>0</v>
          </cell>
          <cell r="D10">
            <v>0</v>
          </cell>
          <cell r="E10">
            <v>0</v>
          </cell>
          <cell r="F10">
            <v>0</v>
          </cell>
          <cell r="G10">
            <v>0</v>
          </cell>
          <cell r="H10">
            <v>0</v>
          </cell>
        </row>
        <row r="11">
          <cell r="C11">
            <v>8000869104.8899994</v>
          </cell>
          <cell r="D11">
            <v>0.22489651068855049</v>
          </cell>
          <cell r="E11">
            <v>10913625714.76</v>
          </cell>
          <cell r="F11">
            <v>0.27453427182065288</v>
          </cell>
          <cell r="G11">
            <v>89727277.409999996</v>
          </cell>
          <cell r="H11">
            <v>0.18182184532921999</v>
          </cell>
        </row>
        <row r="12">
          <cell r="C12">
            <v>3789085711.6700001</v>
          </cell>
          <cell r="D12">
            <v>0.1065074486387491</v>
          </cell>
          <cell r="E12">
            <v>0</v>
          </cell>
          <cell r="F12">
            <v>0</v>
          </cell>
          <cell r="G12">
            <v>0</v>
          </cell>
          <cell r="H12">
            <v>0</v>
          </cell>
        </row>
        <row r="13">
          <cell r="C13">
            <v>0</v>
          </cell>
          <cell r="D13">
            <v>0</v>
          </cell>
          <cell r="E13">
            <v>0</v>
          </cell>
          <cell r="F13">
            <v>0</v>
          </cell>
          <cell r="G13">
            <v>0</v>
          </cell>
          <cell r="H13">
            <v>0</v>
          </cell>
        </row>
        <row r="14">
          <cell r="C14">
            <v>4211783393.2199998</v>
          </cell>
          <cell r="D14">
            <v>0.11838906204980139</v>
          </cell>
          <cell r="E14">
            <v>10913625714.76</v>
          </cell>
          <cell r="F14">
            <v>0.27453427182065288</v>
          </cell>
          <cell r="G14">
            <v>89727277.409999996</v>
          </cell>
          <cell r="H14">
            <v>0.18182184532921999</v>
          </cell>
        </row>
        <row r="15">
          <cell r="C15">
            <v>0</v>
          </cell>
          <cell r="D15">
            <v>0</v>
          </cell>
          <cell r="E15">
            <v>0</v>
          </cell>
          <cell r="F15">
            <v>0</v>
          </cell>
          <cell r="G15">
            <v>0</v>
          </cell>
          <cell r="H15">
            <v>0</v>
          </cell>
        </row>
        <row r="16">
          <cell r="C16">
            <v>29707858048.880001</v>
          </cell>
          <cell r="D16">
            <v>0.83505848272663852</v>
          </cell>
          <cell r="E16">
            <v>37097624567.029999</v>
          </cell>
          <cell r="F16">
            <v>0.93319760205918989</v>
          </cell>
          <cell r="G16">
            <v>441449377.72000003</v>
          </cell>
          <cell r="H16">
            <v>0.8945455918574523</v>
          </cell>
        </row>
        <row r="17">
          <cell r="C17">
            <v>5786027714.7600002</v>
          </cell>
          <cell r="D17">
            <v>0.16263951162523888</v>
          </cell>
          <cell r="E17">
            <v>2615936302.9099998</v>
          </cell>
          <cell r="F17">
            <v>6.5804361155370694E-2</v>
          </cell>
          <cell r="G17">
            <v>36349952.75</v>
          </cell>
          <cell r="H17">
            <v>7.3658932683700995E-2</v>
          </cell>
        </row>
        <row r="18">
          <cell r="C18">
            <v>70877226.159999996</v>
          </cell>
          <cell r="D18">
            <v>1.9922886678554659E-3</v>
          </cell>
          <cell r="E18">
            <v>37576148.93</v>
          </cell>
          <cell r="F18">
            <v>9.4523497084660752E-4</v>
          </cell>
          <cell r="G18">
            <v>15633559.800000001</v>
          </cell>
          <cell r="H18">
            <v>3.1679582552272066E-2</v>
          </cell>
        </row>
        <row r="19">
          <cell r="C19">
            <v>11018423.59</v>
          </cell>
          <cell r="D19">
            <v>3.0971698026716819E-4</v>
          </cell>
          <cell r="E19">
            <v>2099043</v>
          </cell>
          <cell r="F19">
            <v>5.2801814592732818E-5</v>
          </cell>
          <cell r="G19">
            <v>57192</v>
          </cell>
          <cell r="H19">
            <v>1.158929065745822E-4</v>
          </cell>
        </row>
        <row r="20">
          <cell r="C20">
            <v>35575781413.389999</v>
          </cell>
          <cell r="D20">
            <v>1</v>
          </cell>
          <cell r="E20">
            <v>39753236061.870003</v>
          </cell>
          <cell r="F20">
            <v>1</v>
          </cell>
          <cell r="G20">
            <v>493490082.27000004</v>
          </cell>
          <cell r="H20">
            <v>0.99999999999999989</v>
          </cell>
        </row>
        <row r="21">
          <cell r="C21">
            <v>12809514.189999999</v>
          </cell>
          <cell r="D21">
            <v>3.6006276407968822E-4</v>
          </cell>
          <cell r="E21">
            <v>12460881.68</v>
          </cell>
          <cell r="F21">
            <v>3.1345578157729071E-4</v>
          </cell>
          <cell r="G21">
            <v>15560421.529999999</v>
          </cell>
          <cell r="H21">
            <v>3.1531376392457115E-2</v>
          </cell>
        </row>
        <row r="22">
          <cell r="C22">
            <v>35562971853.468597</v>
          </cell>
          <cell r="D22">
            <v>0.99963993595045586</v>
          </cell>
          <cell r="E22">
            <v>39740775257.542999</v>
          </cell>
          <cell r="F22">
            <v>0.99968654616425168</v>
          </cell>
          <cell r="G22">
            <v>477929661.06767201</v>
          </cell>
          <cell r="H22">
            <v>0.96846862427153191</v>
          </cell>
        </row>
        <row r="26">
          <cell r="D26" t="str">
            <v>САВАз</v>
          </cell>
          <cell r="F26" t="str">
            <v>КБПз</v>
          </cell>
          <cell r="H26" t="str">
            <v>ТРИГЛАВз</v>
          </cell>
        </row>
        <row r="27">
          <cell r="B27" t="str">
            <v xml:space="preserve">Акции од домашни издавачи </v>
          </cell>
          <cell r="D27">
            <v>4.2985394425501658E-2</v>
          </cell>
          <cell r="F27">
            <v>2.0566849084877745E-2</v>
          </cell>
          <cell r="H27">
            <v>3.7445419196671386E-3</v>
          </cell>
        </row>
        <row r="28">
          <cell r="B28" t="str">
            <v xml:space="preserve">Обврзници од домашни издавачи </v>
          </cell>
          <cell r="D28">
            <v>0.56717258478026178</v>
          </cell>
          <cell r="F28">
            <v>0.63809648115365925</v>
          </cell>
          <cell r="H28">
            <v>0.70848398762492104</v>
          </cell>
        </row>
        <row r="29">
          <cell r="B29" t="str">
            <v xml:space="preserve">Инвестициски фондови од домашни издавачи </v>
          </cell>
          <cell r="D29">
            <v>3.9928323245919194E-6</v>
          </cell>
          <cell r="F29">
            <v>0</v>
          </cell>
          <cell r="H29">
            <v>4.9521698364404288E-4</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0.1065074486387491</v>
          </cell>
          <cell r="F31">
            <v>0</v>
          </cell>
          <cell r="H31">
            <v>0</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0.11838906204980139</v>
          </cell>
          <cell r="F33">
            <v>0.27453427182065288</v>
          </cell>
          <cell r="H33">
            <v>0.18182184532921999</v>
          </cell>
        </row>
        <row r="34">
          <cell r="B34" t="str">
            <v xml:space="preserve">Депозити </v>
          </cell>
          <cell r="D34">
            <v>0.16263951162523888</v>
          </cell>
          <cell r="F34">
            <v>6.5804361155370694E-2</v>
          </cell>
          <cell r="H34">
            <v>7.3658932683700995E-2</v>
          </cell>
        </row>
        <row r="35">
          <cell r="B35" t="str">
            <v xml:space="preserve">Парични средства </v>
          </cell>
          <cell r="D35">
            <v>1.9922886678554659E-3</v>
          </cell>
          <cell r="F35">
            <v>9.4523497084660752E-4</v>
          </cell>
          <cell r="H35">
            <v>3.1679582552272066E-2</v>
          </cell>
        </row>
        <row r="36">
          <cell r="B36" t="str">
            <v>Побарувања</v>
          </cell>
          <cell r="D36">
            <v>3.0971698026716819E-4</v>
          </cell>
          <cell r="F36">
            <v>5.2801814592732818E-5</v>
          </cell>
          <cell r="H36">
            <v>1.158929065745822E-4</v>
          </cell>
        </row>
      </sheetData>
      <sheetData sheetId="2">
        <row r="5">
          <cell r="B5">
            <v>43861</v>
          </cell>
        </row>
        <row r="6">
          <cell r="C6">
            <v>7040</v>
          </cell>
          <cell r="D6">
            <v>3610</v>
          </cell>
          <cell r="E6">
            <v>10650</v>
          </cell>
        </row>
        <row r="7">
          <cell r="C7">
            <v>3248</v>
          </cell>
          <cell r="D7">
            <v>11393</v>
          </cell>
          <cell r="E7">
            <v>14641</v>
          </cell>
        </row>
        <row r="8">
          <cell r="C8">
            <v>10288</v>
          </cell>
          <cell r="D8">
            <v>15003</v>
          </cell>
          <cell r="E8">
            <v>25291</v>
          </cell>
        </row>
        <row r="9">
          <cell r="B9">
            <v>43890</v>
          </cell>
        </row>
        <row r="10">
          <cell r="C10">
            <v>7075</v>
          </cell>
          <cell r="D10">
            <v>3600</v>
          </cell>
          <cell r="E10">
            <v>10675</v>
          </cell>
        </row>
        <row r="11">
          <cell r="C11">
            <v>3262</v>
          </cell>
          <cell r="D11">
            <v>11392</v>
          </cell>
          <cell r="E11">
            <v>14654</v>
          </cell>
        </row>
        <row r="12">
          <cell r="C12">
            <v>10337</v>
          </cell>
          <cell r="D12">
            <v>14992</v>
          </cell>
          <cell r="E12">
            <v>25329</v>
          </cell>
        </row>
        <row r="22">
          <cell r="C22" t="str">
            <v xml:space="preserve">Со доброволна индивидуална сметка </v>
          </cell>
          <cell r="D22" t="str">
            <v>Во пензиска шема со професионална сметка</v>
          </cell>
        </row>
        <row r="23">
          <cell r="B23" t="str">
            <v>САВАд</v>
          </cell>
          <cell r="C23">
            <v>0.66276346604215453</v>
          </cell>
          <cell r="D23">
            <v>0.33723653395784542</v>
          </cell>
        </row>
        <row r="24">
          <cell r="B24" t="str">
            <v>КБПд</v>
          </cell>
          <cell r="C24">
            <v>0.22260133751876621</v>
          </cell>
          <cell r="D24">
            <v>0.77739866248123379</v>
          </cell>
        </row>
        <row r="25">
          <cell r="B25" t="str">
            <v>Вкупно</v>
          </cell>
          <cell r="C25">
            <v>0.40810928185084289</v>
          </cell>
          <cell r="D25">
            <v>0.59189071814915706</v>
          </cell>
        </row>
        <row r="29">
          <cell r="B29">
            <v>43861</v>
          </cell>
        </row>
        <row r="30">
          <cell r="C30">
            <v>1219</v>
          </cell>
        </row>
        <row r="31">
          <cell r="C31">
            <v>2862</v>
          </cell>
        </row>
        <row r="32">
          <cell r="C32">
            <v>4081</v>
          </cell>
        </row>
        <row r="33">
          <cell r="B33">
            <v>43890</v>
          </cell>
        </row>
        <row r="34">
          <cell r="C34">
            <v>1213</v>
          </cell>
        </row>
        <row r="35">
          <cell r="C35">
            <v>2863</v>
          </cell>
        </row>
        <row r="36">
          <cell r="C36">
            <v>4076</v>
          </cell>
        </row>
        <row r="41">
          <cell r="C41" t="str">
            <v>САВАд</v>
          </cell>
          <cell r="D41" t="str">
            <v>КБПд</v>
          </cell>
        </row>
        <row r="42">
          <cell r="B42">
            <v>43861</v>
          </cell>
          <cell r="C42">
            <v>1016.39422200362</v>
          </cell>
          <cell r="D42">
            <v>1006.40335740305</v>
          </cell>
          <cell r="E42">
            <v>188.86839599999999</v>
          </cell>
          <cell r="F42">
            <v>182.35844800000001</v>
          </cell>
        </row>
        <row r="43">
          <cell r="B43">
            <v>43871</v>
          </cell>
          <cell r="C43">
            <v>1027.41731700779</v>
          </cell>
          <cell r="D43">
            <v>1021.63709331696</v>
          </cell>
          <cell r="E43">
            <v>190.71632700000001</v>
          </cell>
          <cell r="F43">
            <v>184.53043400000001</v>
          </cell>
        </row>
        <row r="44">
          <cell r="B44">
            <v>43881</v>
          </cell>
          <cell r="C44">
            <v>1034.3942756506301</v>
          </cell>
          <cell r="D44">
            <v>1032.26188202087</v>
          </cell>
          <cell r="E44">
            <v>191.04528400000001</v>
          </cell>
          <cell r="F44">
            <v>185.37095600000001</v>
          </cell>
        </row>
        <row r="45">
          <cell r="B45">
            <v>43890</v>
          </cell>
          <cell r="C45">
            <v>1001.83213904986</v>
          </cell>
          <cell r="D45">
            <v>997.20311376354903</v>
          </cell>
          <cell r="E45">
            <v>184.44258300000001</v>
          </cell>
          <cell r="F45">
            <v>178.54255000000001</v>
          </cell>
        </row>
        <row r="71">
          <cell r="C71" t="str">
            <v>САВАд</v>
          </cell>
          <cell r="D71" t="str">
            <v>КБПд</v>
          </cell>
        </row>
        <row r="73">
          <cell r="B73">
            <v>43861</v>
          </cell>
          <cell r="C73">
            <v>188.86839599999999</v>
          </cell>
          <cell r="D73">
            <v>182.35844800000001</v>
          </cell>
        </row>
        <row r="74">
          <cell r="B74">
            <v>43862</v>
          </cell>
          <cell r="C74">
            <v>188.819422</v>
          </cell>
          <cell r="D74">
            <v>182.27823699999999</v>
          </cell>
        </row>
        <row r="75">
          <cell r="B75">
            <v>43863</v>
          </cell>
          <cell r="C75">
            <v>188.82364699999999</v>
          </cell>
          <cell r="D75">
            <v>182.28493399999999</v>
          </cell>
        </row>
        <row r="76">
          <cell r="B76">
            <v>43864</v>
          </cell>
          <cell r="C76">
            <v>188.85804300000001</v>
          </cell>
          <cell r="D76">
            <v>182.57742999999999</v>
          </cell>
        </row>
        <row r="77">
          <cell r="B77">
            <v>43865</v>
          </cell>
          <cell r="C77">
            <v>189.58262500000001</v>
          </cell>
          <cell r="D77">
            <v>183.43200400000001</v>
          </cell>
        </row>
        <row r="78">
          <cell r="B78">
            <v>43866</v>
          </cell>
          <cell r="C78">
            <v>190.276036</v>
          </cell>
          <cell r="D78">
            <v>184.08028899999999</v>
          </cell>
        </row>
        <row r="79">
          <cell r="B79">
            <v>43867</v>
          </cell>
          <cell r="C79">
            <v>190.587808</v>
          </cell>
          <cell r="D79">
            <v>184.412114</v>
          </cell>
        </row>
        <row r="80">
          <cell r="B80">
            <v>43868</v>
          </cell>
          <cell r="C80">
            <v>190.337199</v>
          </cell>
          <cell r="D80">
            <v>184.07883100000001</v>
          </cell>
        </row>
        <row r="81">
          <cell r="B81">
            <v>43869</v>
          </cell>
          <cell r="C81">
            <v>190.40548200000001</v>
          </cell>
          <cell r="D81">
            <v>184.19791000000001</v>
          </cell>
        </row>
        <row r="82">
          <cell r="B82">
            <v>43870</v>
          </cell>
          <cell r="C82">
            <v>190.41031000000001</v>
          </cell>
          <cell r="D82">
            <v>184.20451499999999</v>
          </cell>
        </row>
        <row r="83">
          <cell r="B83">
            <v>43871</v>
          </cell>
          <cell r="C83">
            <v>190.71632700000001</v>
          </cell>
          <cell r="D83">
            <v>184.53043400000001</v>
          </cell>
        </row>
        <row r="84">
          <cell r="B84">
            <v>43872</v>
          </cell>
          <cell r="C84">
            <v>190.99524500000001</v>
          </cell>
          <cell r="D84">
            <v>184.89991800000001</v>
          </cell>
        </row>
        <row r="85">
          <cell r="B85">
            <v>43873</v>
          </cell>
          <cell r="C85">
            <v>191.37553500000001</v>
          </cell>
          <cell r="D85">
            <v>185.48374699999999</v>
          </cell>
        </row>
        <row r="86">
          <cell r="B86">
            <v>43874</v>
          </cell>
          <cell r="C86">
            <v>191.118605</v>
          </cell>
          <cell r="D86">
            <v>185.21124499999999</v>
          </cell>
        </row>
        <row r="87">
          <cell r="B87">
            <v>43875</v>
          </cell>
          <cell r="C87">
            <v>191.20657199999999</v>
          </cell>
          <cell r="D87">
            <v>185.42755199999999</v>
          </cell>
        </row>
        <row r="88">
          <cell r="B88">
            <v>43876</v>
          </cell>
          <cell r="C88">
            <v>191.19826699999999</v>
          </cell>
          <cell r="D88">
            <v>185.45964699999999</v>
          </cell>
        </row>
        <row r="89">
          <cell r="B89">
            <v>43877</v>
          </cell>
          <cell r="C89">
            <v>191.20259200000001</v>
          </cell>
          <cell r="D89">
            <v>185.46634</v>
          </cell>
        </row>
        <row r="90">
          <cell r="B90">
            <v>43878</v>
          </cell>
          <cell r="C90">
            <v>191.287395</v>
          </cell>
          <cell r="D90">
            <v>185.51094499999999</v>
          </cell>
        </row>
        <row r="91">
          <cell r="B91">
            <v>43879</v>
          </cell>
          <cell r="C91">
            <v>191.05017000000001</v>
          </cell>
          <cell r="D91">
            <v>185.272434</v>
          </cell>
        </row>
        <row r="92">
          <cell r="B92">
            <v>43880</v>
          </cell>
          <cell r="C92">
            <v>191.29123799999999</v>
          </cell>
          <cell r="D92">
            <v>185.61453</v>
          </cell>
        </row>
        <row r="93">
          <cell r="B93">
            <v>43881</v>
          </cell>
          <cell r="C93">
            <v>191.04528400000001</v>
          </cell>
          <cell r="D93">
            <v>185.37095600000001</v>
          </cell>
        </row>
        <row r="94">
          <cell r="B94">
            <v>43882</v>
          </cell>
          <cell r="C94">
            <v>190.67866100000001</v>
          </cell>
          <cell r="D94">
            <v>184.954925</v>
          </cell>
        </row>
        <row r="95">
          <cell r="B95">
            <v>43883</v>
          </cell>
          <cell r="C95">
            <v>190.648571</v>
          </cell>
          <cell r="D95">
            <v>184.90892299999999</v>
          </cell>
        </row>
        <row r="96">
          <cell r="B96">
            <v>43884</v>
          </cell>
          <cell r="C96">
            <v>190.652807</v>
          </cell>
          <cell r="D96">
            <v>184.91561999999999</v>
          </cell>
        </row>
        <row r="97">
          <cell r="B97">
            <v>43885</v>
          </cell>
          <cell r="C97">
            <v>189.040469</v>
          </cell>
          <cell r="D97">
            <v>183.032522</v>
          </cell>
        </row>
        <row r="98">
          <cell r="B98">
            <v>43886</v>
          </cell>
          <cell r="C98">
            <v>187.69631999999999</v>
          </cell>
          <cell r="D98">
            <v>181.56971100000001</v>
          </cell>
        </row>
        <row r="99">
          <cell r="B99">
            <v>43887</v>
          </cell>
          <cell r="C99">
            <v>187.222387</v>
          </cell>
          <cell r="D99">
            <v>181.197103</v>
          </cell>
        </row>
        <row r="100">
          <cell r="B100">
            <v>43888</v>
          </cell>
          <cell r="C100">
            <v>185.19142099999999</v>
          </cell>
          <cell r="D100">
            <v>179.13193999999999</v>
          </cell>
        </row>
        <row r="101">
          <cell r="B101">
            <v>43889</v>
          </cell>
          <cell r="C101">
            <v>184.43088900000001</v>
          </cell>
          <cell r="D101">
            <v>178.54637199999999</v>
          </cell>
        </row>
        <row r="102">
          <cell r="B102">
            <v>43890</v>
          </cell>
          <cell r="C102">
            <v>184.44258300000001</v>
          </cell>
          <cell r="D102">
            <v>178.54255000000001</v>
          </cell>
        </row>
      </sheetData>
      <sheetData sheetId="3">
        <row r="5">
          <cell r="C5">
            <v>602372151.97000003</v>
          </cell>
          <cell r="D5">
            <v>0.59781130238092761</v>
          </cell>
          <cell r="E5">
            <v>573457223.16000009</v>
          </cell>
          <cell r="F5">
            <v>0.57212108773848425</v>
          </cell>
        </row>
        <row r="6">
          <cell r="C6">
            <v>132348910.14</v>
          </cell>
          <cell r="D6">
            <v>0.13134683281877571</v>
          </cell>
          <cell r="E6">
            <v>39309305</v>
          </cell>
          <cell r="F6">
            <v>3.921771568403281E-2</v>
          </cell>
        </row>
        <row r="7">
          <cell r="C7">
            <v>469993058.30000001</v>
          </cell>
          <cell r="D7">
            <v>0.46643451456619006</v>
          </cell>
          <cell r="E7">
            <v>534147918.16000003</v>
          </cell>
          <cell r="F7">
            <v>0.53290337205445137</v>
          </cell>
        </row>
        <row r="8">
          <cell r="C8">
            <v>30183.53</v>
          </cell>
          <cell r="D8">
            <v>2.9954995961786172E-5</v>
          </cell>
          <cell r="E8">
            <v>0</v>
          </cell>
          <cell r="F8">
            <v>0</v>
          </cell>
        </row>
        <row r="9">
          <cell r="C9">
            <v>0</v>
          </cell>
          <cell r="D9">
            <v>0</v>
          </cell>
          <cell r="E9">
            <v>0</v>
          </cell>
          <cell r="F9">
            <v>0</v>
          </cell>
        </row>
        <row r="10">
          <cell r="C10">
            <v>237290578.55000001</v>
          </cell>
          <cell r="D10">
            <v>0.23549393733056259</v>
          </cell>
          <cell r="E10">
            <v>266912539.59</v>
          </cell>
          <cell r="F10">
            <v>0.26629064263903346</v>
          </cell>
        </row>
        <row r="11">
          <cell r="C11">
            <v>111414634.87</v>
          </cell>
          <cell r="D11">
            <v>0.11057106102615338</v>
          </cell>
          <cell r="E11">
            <v>0</v>
          </cell>
          <cell r="F11">
            <v>0</v>
          </cell>
        </row>
        <row r="12">
          <cell r="C12">
            <v>0</v>
          </cell>
          <cell r="D12">
            <v>0</v>
          </cell>
          <cell r="E12">
            <v>0</v>
          </cell>
          <cell r="F12">
            <v>0</v>
          </cell>
        </row>
        <row r="13">
          <cell r="C13">
            <v>125875943.68000001</v>
          </cell>
          <cell r="D13">
            <v>0.12492287630440919</v>
          </cell>
          <cell r="E13">
            <v>266912539.59</v>
          </cell>
          <cell r="F13">
            <v>0.26629064263903346</v>
          </cell>
        </row>
        <row r="14">
          <cell r="C14">
            <v>0</v>
          </cell>
          <cell r="D14">
            <v>0</v>
          </cell>
          <cell r="E14">
            <v>0</v>
          </cell>
          <cell r="F14">
            <v>0</v>
          </cell>
        </row>
        <row r="15">
          <cell r="C15">
            <v>839662730.51999998</v>
          </cell>
          <cell r="D15">
            <v>0.83330523971149006</v>
          </cell>
          <cell r="E15">
            <v>840369762.75000012</v>
          </cell>
          <cell r="F15">
            <v>0.83841173037751771</v>
          </cell>
        </row>
        <row r="16">
          <cell r="C16">
            <v>165724927.08000001</v>
          </cell>
          <cell r="D16">
            <v>0.16447014386483982</v>
          </cell>
          <cell r="E16">
            <v>146451118.97</v>
          </cell>
          <cell r="F16">
            <v>0.1461098929470751</v>
          </cell>
        </row>
        <row r="17">
          <cell r="C17">
            <v>1265998.2</v>
          </cell>
          <cell r="D17">
            <v>1.2564127180826287E-3</v>
          </cell>
          <cell r="E17">
            <v>12413908.98</v>
          </cell>
          <cell r="F17">
            <v>1.2384985003044489E-2</v>
          </cell>
        </row>
        <row r="18">
          <cell r="C18">
            <v>975590.37</v>
          </cell>
          <cell r="D18">
            <v>9.6820370558736767E-4</v>
          </cell>
          <cell r="E18">
            <v>3100616</v>
          </cell>
          <cell r="F18">
            <v>3.0933916723626395E-3</v>
          </cell>
        </row>
        <row r="19">
          <cell r="C19">
            <v>1007629246.1700001</v>
          </cell>
          <cell r="D19">
            <v>0.99999999999999989</v>
          </cell>
          <cell r="E19">
            <v>1002335406.7000002</v>
          </cell>
          <cell r="F19">
            <v>1</v>
          </cell>
        </row>
        <row r="20">
          <cell r="C20">
            <v>5788398.9699999997</v>
          </cell>
          <cell r="D20">
            <v>5.7445722144347346E-3</v>
          </cell>
          <cell r="E20">
            <v>5132291.3899999997</v>
          </cell>
          <cell r="F20">
            <v>5.1203333292366661E-3</v>
          </cell>
        </row>
        <row r="21">
          <cell r="C21">
            <v>1001832139.04986</v>
          </cell>
          <cell r="D21">
            <v>0.99424678556902268</v>
          </cell>
          <cell r="E21">
            <v>997203113.76354897</v>
          </cell>
          <cell r="F21">
            <v>0.99487966512791537</v>
          </cell>
        </row>
        <row r="25">
          <cell r="D25" t="str">
            <v>САВАд</v>
          </cell>
          <cell r="F25" t="str">
            <v>КБПд</v>
          </cell>
        </row>
        <row r="26">
          <cell r="B26" t="str">
            <v xml:space="preserve">Акции од домашни издавачи </v>
          </cell>
          <cell r="D26">
            <v>0.13134683281877571</v>
          </cell>
          <cell r="F26">
            <v>3.921771568403281E-2</v>
          </cell>
        </row>
        <row r="27">
          <cell r="B27" t="str">
            <v xml:space="preserve">Обврзници од домашни издавачи </v>
          </cell>
          <cell r="D27">
            <v>0.46643451456619006</v>
          </cell>
          <cell r="F27">
            <v>0.53290337205445137</v>
          </cell>
        </row>
        <row r="28">
          <cell r="B28" t="str">
            <v xml:space="preserve">Инвестициски фондови од домашни издавачи  </v>
          </cell>
          <cell r="D28">
            <v>2.9954995961786172E-5</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0.11057106102615338</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0.12492287630440919</v>
          </cell>
          <cell r="F32">
            <v>0.26629064263903346</v>
          </cell>
        </row>
        <row r="33">
          <cell r="B33" t="str">
            <v>Депозити</v>
          </cell>
          <cell r="D33">
            <v>0.16447014386483982</v>
          </cell>
          <cell r="F33">
            <v>0.1461098929470751</v>
          </cell>
        </row>
        <row r="34">
          <cell r="B34" t="str">
            <v>Парични средства</v>
          </cell>
          <cell r="D34">
            <v>1.2564127180826287E-3</v>
          </cell>
          <cell r="F34">
            <v>1.2384985003044489E-2</v>
          </cell>
        </row>
        <row r="35">
          <cell r="B35" t="str">
            <v>Побарувања</v>
          </cell>
          <cell r="D35">
            <v>9.6820370558736767E-4</v>
          </cell>
          <cell r="F35">
            <v>3.0933916723626395E-3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zoomScaleNormal="100" workbookViewId="0">
      <selection activeCell="B55" sqref="B55"/>
    </sheetView>
  </sheetViews>
  <sheetFormatPr defaultRowHeight="13.2"/>
  <cols>
    <col min="9" max="9" width="11.33203125" customWidth="1"/>
  </cols>
  <sheetData>
    <row r="3" spans="4:7" ht="13.8">
      <c r="D3" s="66"/>
      <c r="E3" s="11"/>
      <c r="F3" s="11"/>
      <c r="G3" s="11"/>
    </row>
    <row r="4" spans="4:7" ht="13.8">
      <c r="D4" s="66"/>
      <c r="E4" s="11"/>
      <c r="F4" s="11"/>
      <c r="G4" s="11"/>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zoomScaleNormal="100" workbookViewId="0">
      <selection activeCell="A28" sqref="A28"/>
    </sheetView>
  </sheetViews>
  <sheetFormatPr defaultRowHeight="13.2"/>
  <cols>
    <col min="1" max="1" width="104.5546875" bestFit="1" customWidth="1"/>
  </cols>
  <sheetData>
    <row r="1" spans="1:6" ht="11.25" customHeight="1"/>
    <row r="2" spans="1:6">
      <c r="A2" s="65" t="s">
        <v>95</v>
      </c>
    </row>
    <row r="3" spans="1:6">
      <c r="A3" s="3"/>
    </row>
    <row r="4" spans="1:6">
      <c r="A4" s="76" t="s">
        <v>7</v>
      </c>
    </row>
    <row r="5" spans="1:6">
      <c r="A5" s="77" t="s">
        <v>8</v>
      </c>
    </row>
    <row r="7" spans="1:6">
      <c r="A7" s="35" t="s">
        <v>96</v>
      </c>
    </row>
    <row r="8" spans="1:6">
      <c r="A8" s="6"/>
    </row>
    <row r="9" spans="1:6" ht="13.8">
      <c r="A9" s="6" t="s">
        <v>23</v>
      </c>
      <c r="B9" s="13"/>
      <c r="C9" s="13"/>
      <c r="D9" s="13"/>
      <c r="E9" s="1"/>
    </row>
    <row r="10" spans="1:6" ht="13.8">
      <c r="A10" s="39" t="s">
        <v>22</v>
      </c>
      <c r="B10" s="13"/>
      <c r="C10" s="13"/>
      <c r="D10" s="13"/>
      <c r="E10" s="1"/>
    </row>
    <row r="11" spans="1:6">
      <c r="A11" s="6"/>
    </row>
    <row r="12" spans="1:6" ht="13.8">
      <c r="A12" s="6" t="s">
        <v>75</v>
      </c>
      <c r="B12" s="1"/>
      <c r="C12" s="1"/>
      <c r="D12" s="1"/>
      <c r="E12" s="1"/>
      <c r="F12" s="1"/>
    </row>
    <row r="13" spans="1:6" ht="13.8">
      <c r="A13" s="39" t="s">
        <v>24</v>
      </c>
      <c r="B13" s="1"/>
      <c r="C13" s="1"/>
      <c r="D13" s="1"/>
      <c r="E13" s="1"/>
      <c r="F13" s="1"/>
    </row>
    <row r="14" spans="1:6">
      <c r="A14" s="6"/>
    </row>
    <row r="15" spans="1:6">
      <c r="A15" s="6" t="s">
        <v>25</v>
      </c>
      <c r="B15" s="13"/>
      <c r="C15" s="13"/>
      <c r="D15" s="13"/>
      <c r="E15" s="13"/>
    </row>
    <row r="16" spans="1:6">
      <c r="A16" s="39" t="s">
        <v>26</v>
      </c>
      <c r="B16" s="13"/>
      <c r="C16" s="13"/>
      <c r="D16" s="13"/>
      <c r="E16" s="13"/>
    </row>
    <row r="17" spans="1:1">
      <c r="A17" s="6"/>
    </row>
    <row r="18" spans="1:1">
      <c r="A18" s="6" t="s">
        <v>27</v>
      </c>
    </row>
    <row r="19" spans="1:1">
      <c r="A19" s="39" t="s">
        <v>28</v>
      </c>
    </row>
    <row r="20" spans="1:1">
      <c r="A20" s="6"/>
    </row>
    <row r="21" spans="1:1">
      <c r="A21" s="6" t="s">
        <v>29</v>
      </c>
    </row>
    <row r="22" spans="1:1">
      <c r="A22" s="39" t="s">
        <v>30</v>
      </c>
    </row>
    <row r="23" spans="1:1">
      <c r="A23" s="6"/>
    </row>
    <row r="24" spans="1:1">
      <c r="A24" s="6" t="s">
        <v>31</v>
      </c>
    </row>
    <row r="25" spans="1:1">
      <c r="A25" s="39" t="s">
        <v>32</v>
      </c>
    </row>
    <row r="26" spans="1:1">
      <c r="A26" s="6"/>
    </row>
    <row r="27" spans="1:1">
      <c r="A27" s="6" t="s">
        <v>33</v>
      </c>
    </row>
    <row r="28" spans="1:1">
      <c r="A28" s="39" t="s">
        <v>34</v>
      </c>
    </row>
    <row r="30" spans="1:1">
      <c r="A30" s="35" t="s">
        <v>97</v>
      </c>
    </row>
    <row r="32" spans="1:1">
      <c r="A32" s="6" t="s">
        <v>40</v>
      </c>
    </row>
    <row r="33" spans="1:1">
      <c r="A33" s="39" t="s">
        <v>41</v>
      </c>
    </row>
    <row r="34" spans="1:1">
      <c r="A34" s="6"/>
    </row>
    <row r="35" spans="1:1">
      <c r="A35" s="6" t="s">
        <v>42</v>
      </c>
    </row>
    <row r="36" spans="1:1">
      <c r="A36" s="39" t="s">
        <v>43</v>
      </c>
    </row>
    <row r="37" spans="1:1">
      <c r="A37" s="6"/>
    </row>
    <row r="38" spans="1:1">
      <c r="A38" s="6" t="s">
        <v>44</v>
      </c>
    </row>
    <row r="39" spans="1:1">
      <c r="A39" s="39" t="s">
        <v>45</v>
      </c>
    </row>
    <row r="40" spans="1:1">
      <c r="A40" s="6"/>
    </row>
    <row r="41" spans="1:1">
      <c r="A41" s="6" t="s">
        <v>76</v>
      </c>
    </row>
    <row r="42" spans="1:1">
      <c r="A42" s="39" t="s">
        <v>77</v>
      </c>
    </row>
    <row r="43" spans="1:1">
      <c r="A43" s="6"/>
    </row>
    <row r="44" spans="1:1">
      <c r="A44" s="6" t="s">
        <v>49</v>
      </c>
    </row>
    <row r="45" spans="1:1">
      <c r="A45" s="39" t="s">
        <v>48</v>
      </c>
    </row>
    <row r="46" spans="1:1">
      <c r="A46" s="6"/>
    </row>
    <row r="47" spans="1:1">
      <c r="A47" s="6" t="s">
        <v>51</v>
      </c>
    </row>
    <row r="48" spans="1:1">
      <c r="A48" s="39" t="s">
        <v>50</v>
      </c>
    </row>
    <row r="49" spans="1:2">
      <c r="A49" s="39"/>
    </row>
    <row r="50" spans="1:2">
      <c r="A50" s="6" t="s">
        <v>52</v>
      </c>
    </row>
    <row r="51" spans="1:2">
      <c r="A51" s="39" t="s">
        <v>53</v>
      </c>
    </row>
    <row r="52" spans="1:2">
      <c r="A52" s="6"/>
    </row>
    <row r="53" spans="1:2">
      <c r="A53" s="6" t="s">
        <v>54</v>
      </c>
    </row>
    <row r="54" spans="1:2">
      <c r="A54" s="39" t="s">
        <v>55</v>
      </c>
    </row>
    <row r="55" spans="1:2">
      <c r="A55" s="6"/>
    </row>
    <row r="56" spans="1:2">
      <c r="A56" s="86" t="s">
        <v>73</v>
      </c>
      <c r="B56" s="6"/>
    </row>
    <row r="57" spans="1:2">
      <c r="A57" s="87" t="s">
        <v>90</v>
      </c>
      <c r="B57" s="6"/>
    </row>
    <row r="58" spans="1: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zoomScaleNormal="100" workbookViewId="0">
      <selection activeCell="C27" sqref="C27:H29"/>
    </sheetView>
  </sheetViews>
  <sheetFormatPr defaultRowHeight="13.2"/>
  <cols>
    <col min="1" max="1" width="1.33203125" customWidth="1"/>
    <col min="2" max="2" width="1.5546875" customWidth="1"/>
    <col min="3" max="3" width="9.44140625" customWidth="1"/>
    <col min="4" max="4" width="1" customWidth="1"/>
    <col min="5" max="5" width="33.6640625" customWidth="1"/>
    <col min="6" max="6" width="25.44140625" customWidth="1"/>
    <col min="7" max="7" width="9.33203125" customWidth="1"/>
    <col min="8" max="8" width="9.109375" customWidth="1"/>
    <col min="9" max="9" width="1.33203125" customWidth="1"/>
  </cols>
  <sheetData>
    <row r="2" spans="2:8">
      <c r="B2" s="91" t="s">
        <v>98</v>
      </c>
      <c r="C2" s="91"/>
      <c r="D2" s="91"/>
      <c r="E2" s="91"/>
      <c r="F2" s="91"/>
      <c r="G2" s="91"/>
      <c r="H2" s="91"/>
    </row>
    <row r="4" spans="2:8">
      <c r="B4" s="6" t="s">
        <v>10</v>
      </c>
      <c r="C4" s="6" t="s">
        <v>15</v>
      </c>
      <c r="D4" s="6" t="s">
        <v>14</v>
      </c>
      <c r="E4" s="6" t="s">
        <v>16</v>
      </c>
      <c r="F4" s="6"/>
    </row>
    <row r="5" spans="2:8">
      <c r="B5" s="6"/>
      <c r="C5" s="39" t="s">
        <v>57</v>
      </c>
      <c r="D5" s="39" t="s">
        <v>14</v>
      </c>
      <c r="E5" s="39" t="s">
        <v>58</v>
      </c>
      <c r="F5" s="39"/>
    </row>
    <row r="6" spans="2:8">
      <c r="B6" s="6" t="s">
        <v>11</v>
      </c>
      <c r="C6" s="6" t="s">
        <v>17</v>
      </c>
      <c r="D6" s="6" t="s">
        <v>14</v>
      </c>
      <c r="E6" s="6" t="s">
        <v>18</v>
      </c>
      <c r="F6" s="6"/>
    </row>
    <row r="7" spans="2:8">
      <c r="B7" s="6"/>
      <c r="C7" s="39" t="s">
        <v>56</v>
      </c>
      <c r="D7" s="39" t="s">
        <v>14</v>
      </c>
      <c r="E7" s="39" t="s">
        <v>59</v>
      </c>
      <c r="F7" s="6"/>
    </row>
    <row r="8" spans="2:8">
      <c r="B8" s="6" t="s">
        <v>12</v>
      </c>
      <c r="C8" s="6" t="s">
        <v>2</v>
      </c>
      <c r="D8" s="6" t="s">
        <v>14</v>
      </c>
      <c r="E8" s="6" t="s">
        <v>69</v>
      </c>
      <c r="F8" s="6"/>
    </row>
    <row r="9" spans="2:8">
      <c r="B9" s="6"/>
      <c r="C9" s="39" t="s">
        <v>60</v>
      </c>
      <c r="D9" s="39" t="s">
        <v>14</v>
      </c>
      <c r="E9" s="39" t="s">
        <v>61</v>
      </c>
      <c r="F9" s="39"/>
    </row>
    <row r="10" spans="2:8">
      <c r="B10" s="6" t="s">
        <v>19</v>
      </c>
      <c r="C10" s="6" t="s">
        <v>13</v>
      </c>
      <c r="D10" s="6" t="s">
        <v>14</v>
      </c>
      <c r="E10" s="6" t="s">
        <v>70</v>
      </c>
      <c r="F10" s="6"/>
    </row>
    <row r="11" spans="2:8">
      <c r="B11" s="6"/>
      <c r="C11" s="39" t="s">
        <v>62</v>
      </c>
      <c r="D11" s="39" t="s">
        <v>14</v>
      </c>
      <c r="E11" s="39" t="s">
        <v>63</v>
      </c>
      <c r="F11" s="39"/>
    </row>
    <row r="12" spans="2:8">
      <c r="B12" s="6" t="s">
        <v>20</v>
      </c>
      <c r="C12" s="6" t="s">
        <v>3</v>
      </c>
      <c r="D12" s="6" t="s">
        <v>14</v>
      </c>
      <c r="E12" s="6" t="s">
        <v>83</v>
      </c>
      <c r="F12" s="6"/>
    </row>
    <row r="13" spans="2:8">
      <c r="B13" s="6"/>
      <c r="C13" s="39" t="s">
        <v>64</v>
      </c>
      <c r="D13" s="39" t="s">
        <v>14</v>
      </c>
      <c r="E13" s="39" t="s">
        <v>82</v>
      </c>
      <c r="F13" s="39"/>
      <c r="G13" s="40"/>
      <c r="H13" s="40"/>
    </row>
    <row r="14" spans="2:8">
      <c r="B14" s="6" t="s">
        <v>38</v>
      </c>
      <c r="C14" s="6" t="s">
        <v>21</v>
      </c>
      <c r="D14" s="6" t="s">
        <v>14</v>
      </c>
      <c r="E14" s="6" t="s">
        <v>71</v>
      </c>
      <c r="F14" s="6"/>
    </row>
    <row r="15" spans="2:8">
      <c r="B15" s="6"/>
      <c r="C15" s="39" t="s">
        <v>65</v>
      </c>
      <c r="D15" s="39" t="s">
        <v>14</v>
      </c>
      <c r="E15" s="39" t="s">
        <v>66</v>
      </c>
      <c r="F15" s="39"/>
    </row>
    <row r="16" spans="2:8">
      <c r="B16" s="6" t="s">
        <v>39</v>
      </c>
      <c r="C16" s="6" t="s">
        <v>1</v>
      </c>
      <c r="D16" s="6" t="s">
        <v>14</v>
      </c>
      <c r="E16" s="6" t="s">
        <v>72</v>
      </c>
      <c r="F16" s="6"/>
    </row>
    <row r="17" spans="2:8">
      <c r="B17" s="6"/>
      <c r="C17" s="39" t="s">
        <v>67</v>
      </c>
      <c r="D17" s="39" t="s">
        <v>14</v>
      </c>
      <c r="E17" s="39" t="s">
        <v>68</v>
      </c>
      <c r="F17" s="39"/>
    </row>
    <row r="18" spans="2:8">
      <c r="C18" s="64"/>
      <c r="D18" s="64"/>
      <c r="E18" s="64"/>
      <c r="F18" s="64"/>
    </row>
    <row r="19" spans="2:8">
      <c r="B19" s="95" t="s">
        <v>99</v>
      </c>
      <c r="C19" s="96"/>
      <c r="D19" s="96"/>
      <c r="E19" s="96"/>
      <c r="F19" s="96"/>
      <c r="G19" s="96"/>
      <c r="H19" s="96"/>
    </row>
    <row r="20" spans="2:8" s="72" customFormat="1">
      <c r="C20" s="73"/>
      <c r="D20" s="73"/>
      <c r="E20" s="73"/>
      <c r="F20" s="73"/>
    </row>
    <row r="21" spans="2:8">
      <c r="C21" s="6" t="s">
        <v>100</v>
      </c>
      <c r="D21" s="6"/>
      <c r="E21" s="6"/>
      <c r="F21" s="39"/>
      <c r="G21" s="6"/>
      <c r="H21" s="6"/>
    </row>
    <row r="22" spans="2:8">
      <c r="C22" s="6" t="s">
        <v>101</v>
      </c>
      <c r="D22" s="39"/>
      <c r="E22" s="39"/>
      <c r="F22" s="39"/>
      <c r="G22" s="6"/>
      <c r="H22" s="6"/>
    </row>
    <row r="23" spans="2:8">
      <c r="C23" s="6" t="s">
        <v>102</v>
      </c>
      <c r="D23" s="39"/>
      <c r="E23" s="39"/>
      <c r="F23" s="39"/>
      <c r="G23" s="6"/>
      <c r="H23" s="6"/>
    </row>
    <row r="24" spans="2:8">
      <c r="C24" s="6" t="s">
        <v>103</v>
      </c>
      <c r="D24" s="39"/>
      <c r="E24" s="39"/>
      <c r="F24" s="39"/>
      <c r="G24" s="6"/>
      <c r="H24" s="6"/>
    </row>
    <row r="25" spans="2:8">
      <c r="C25" s="6" t="s">
        <v>104</v>
      </c>
      <c r="D25" s="39"/>
      <c r="E25" s="39"/>
      <c r="F25" s="39"/>
      <c r="G25" s="6"/>
      <c r="H25" s="6"/>
    </row>
    <row r="26" spans="2:8">
      <c r="C26" s="39"/>
      <c r="D26" s="39"/>
      <c r="E26" s="39"/>
      <c r="F26" s="39"/>
      <c r="G26" s="6"/>
      <c r="H26" s="6"/>
    </row>
    <row r="27" spans="2:8">
      <c r="C27" s="92" t="s">
        <v>84</v>
      </c>
      <c r="D27" s="92"/>
      <c r="E27" s="92"/>
      <c r="F27" s="92"/>
      <c r="G27" s="92"/>
      <c r="H27" s="92"/>
    </row>
    <row r="28" spans="2:8">
      <c r="C28" s="92"/>
      <c r="D28" s="92"/>
      <c r="E28" s="92"/>
      <c r="F28" s="92"/>
      <c r="G28" s="92"/>
      <c r="H28" s="92"/>
    </row>
    <row r="29" spans="2:8" ht="21" customHeight="1">
      <c r="C29" s="92"/>
      <c r="D29" s="92"/>
      <c r="E29" s="92"/>
      <c r="F29" s="92"/>
      <c r="G29" s="92"/>
      <c r="H29" s="92"/>
    </row>
    <row r="30" spans="2:8" ht="5.4" customHeight="1"/>
    <row r="31" spans="2:8" ht="12.75" customHeight="1">
      <c r="C31" s="93" t="s">
        <v>85</v>
      </c>
      <c r="D31" s="93"/>
      <c r="E31" s="93"/>
      <c r="F31" s="93"/>
      <c r="G31" s="93"/>
      <c r="H31" s="93"/>
    </row>
    <row r="32" spans="2:8">
      <c r="C32" s="93"/>
      <c r="D32" s="93"/>
      <c r="E32" s="93"/>
      <c r="F32" s="93"/>
      <c r="G32" s="93"/>
      <c r="H32" s="93"/>
    </row>
    <row r="33" spans="2:13" ht="23.4" customHeight="1">
      <c r="C33" s="93"/>
      <c r="D33" s="93"/>
      <c r="E33" s="93"/>
      <c r="F33" s="93"/>
      <c r="G33" s="93"/>
      <c r="H33" s="93"/>
    </row>
    <row r="34" spans="2:13">
      <c r="C34" s="75"/>
      <c r="D34" s="75"/>
      <c r="E34" s="75"/>
      <c r="F34" s="75"/>
      <c r="G34" s="75"/>
      <c r="H34" s="75"/>
    </row>
    <row r="35" spans="2:13">
      <c r="B35" s="88"/>
      <c r="C35" s="92" t="s">
        <v>88</v>
      </c>
      <c r="D35" s="92"/>
      <c r="E35" s="92"/>
      <c r="F35" s="92"/>
      <c r="G35" s="92"/>
      <c r="H35" s="92"/>
    </row>
    <row r="36" spans="2:13">
      <c r="C36" s="92"/>
      <c r="D36" s="92"/>
      <c r="E36" s="92"/>
      <c r="F36" s="92"/>
      <c r="G36" s="92"/>
      <c r="H36" s="92"/>
    </row>
    <row r="37" spans="2:13" ht="13.2" customHeight="1">
      <c r="C37" s="94" t="s">
        <v>89</v>
      </c>
      <c r="D37" s="94"/>
      <c r="E37" s="94"/>
      <c r="F37" s="94"/>
      <c r="G37" s="94"/>
      <c r="H37" s="94"/>
    </row>
    <row r="38" spans="2:13" ht="10.95" customHeight="1">
      <c r="C38" s="94"/>
      <c r="D38" s="94"/>
      <c r="E38" s="94"/>
      <c r="F38" s="94"/>
      <c r="G38" s="94"/>
      <c r="H38" s="94"/>
    </row>
    <row r="39" spans="2:13">
      <c r="C39" s="6"/>
      <c r="D39" s="78"/>
      <c r="E39" s="78"/>
      <c r="F39" s="78"/>
      <c r="G39" s="6"/>
      <c r="H39" s="6"/>
    </row>
    <row r="40" spans="2:13" ht="11.4" customHeight="1"/>
    <row r="41" spans="2:13">
      <c r="C41" s="6"/>
      <c r="D41" s="6"/>
      <c r="E41" s="6"/>
      <c r="F41" s="6"/>
      <c r="G41" s="6"/>
      <c r="H41" s="6"/>
    </row>
    <row r="42" spans="2:13" ht="11.4" customHeight="1">
      <c r="C42" s="79"/>
      <c r="D42" s="6"/>
      <c r="E42" s="6"/>
      <c r="F42" s="6"/>
      <c r="G42" s="6"/>
      <c r="H42" s="6"/>
    </row>
    <row r="43" spans="2:13" ht="4.2" hidden="1" customHeight="1">
      <c r="C43" s="79"/>
      <c r="D43" s="6"/>
      <c r="E43" s="6"/>
      <c r="F43" s="6"/>
      <c r="G43" s="6"/>
      <c r="H43" s="6"/>
    </row>
    <row r="44" spans="2:13" ht="10.199999999999999" customHeight="1">
      <c r="C44" s="80"/>
      <c r="D44" s="6"/>
      <c r="E44" s="6"/>
      <c r="F44" s="6"/>
      <c r="G44" s="6"/>
      <c r="H44" s="6"/>
      <c r="I44" s="70"/>
      <c r="J44" s="70"/>
      <c r="K44" s="70"/>
      <c r="L44" s="70"/>
      <c r="M44" s="70"/>
    </row>
    <row r="45" spans="2:13">
      <c r="I45" s="70"/>
      <c r="J45" s="70"/>
      <c r="K45" s="70"/>
      <c r="L45" s="70"/>
      <c r="M45" s="70"/>
    </row>
    <row r="46" spans="2:13">
      <c r="I46" s="74"/>
      <c r="J46" s="70"/>
      <c r="K46" s="70"/>
      <c r="L46" s="70"/>
      <c r="M46" s="70"/>
    </row>
    <row r="47" spans="2:13" ht="12.75" customHeight="1">
      <c r="B47" s="101" t="s">
        <v>105</v>
      </c>
      <c r="C47" s="101"/>
      <c r="D47" s="101"/>
      <c r="E47" s="101"/>
      <c r="F47" s="101"/>
      <c r="G47" s="101"/>
      <c r="H47" s="101"/>
      <c r="I47" s="71"/>
      <c r="J47" s="71"/>
      <c r="K47" s="71"/>
      <c r="L47" s="71"/>
      <c r="M47" s="71"/>
    </row>
    <row r="49" spans="2:10">
      <c r="B49" s="102" t="s">
        <v>74</v>
      </c>
      <c r="C49" s="102"/>
      <c r="D49" s="102"/>
      <c r="E49" s="102"/>
      <c r="F49" s="102"/>
      <c r="G49" s="102"/>
      <c r="H49" s="102"/>
    </row>
    <row r="50" spans="2:10">
      <c r="B50" s="103" t="s">
        <v>79</v>
      </c>
      <c r="C50" s="103"/>
      <c r="D50" s="103"/>
      <c r="E50" s="103"/>
      <c r="F50" s="103"/>
      <c r="G50" s="103"/>
      <c r="H50" s="103"/>
    </row>
    <row r="51" spans="2:10">
      <c r="B51" s="97" t="s">
        <v>81</v>
      </c>
      <c r="C51" s="98"/>
      <c r="D51" s="98"/>
      <c r="E51" s="98"/>
      <c r="F51" s="98"/>
      <c r="G51" s="98"/>
      <c r="H51" s="98"/>
      <c r="J51" s="2"/>
    </row>
    <row r="52" spans="2:10">
      <c r="B52" s="85"/>
      <c r="C52" s="85"/>
      <c r="D52" s="85"/>
      <c r="E52" s="85"/>
      <c r="F52" s="85"/>
      <c r="G52" s="85"/>
      <c r="H52" s="85"/>
      <c r="J52" s="2"/>
    </row>
    <row r="53" spans="2:10">
      <c r="B53" s="99" t="s">
        <v>9</v>
      </c>
      <c r="C53" s="99"/>
      <c r="D53" s="99"/>
      <c r="E53" s="99"/>
      <c r="F53" s="99"/>
      <c r="G53" s="99"/>
      <c r="H53" s="99"/>
    </row>
    <row r="54" spans="2:10">
      <c r="B54" s="104" t="s">
        <v>80</v>
      </c>
      <c r="C54" s="104"/>
      <c r="D54" s="104"/>
      <c r="E54" s="104"/>
      <c r="F54" s="104"/>
      <c r="G54" s="104"/>
      <c r="H54" s="104"/>
    </row>
    <row r="55" spans="2:10">
      <c r="B55" s="100" t="s">
        <v>106</v>
      </c>
      <c r="C55" s="100"/>
      <c r="D55" s="100"/>
      <c r="E55" s="100"/>
      <c r="F55" s="100"/>
      <c r="G55" s="100"/>
      <c r="H55" s="100"/>
    </row>
    <row r="57" spans="2:10">
      <c r="B57" s="12" t="s">
        <v>107</v>
      </c>
    </row>
    <row r="77" spans="6:6">
      <c r="F77" s="12"/>
    </row>
  </sheetData>
  <mergeCells count="13">
    <mergeCell ref="B51:H51"/>
    <mergeCell ref="B53:H53"/>
    <mergeCell ref="C35:H36"/>
    <mergeCell ref="B55:H55"/>
    <mergeCell ref="B47:H47"/>
    <mergeCell ref="B49:H49"/>
    <mergeCell ref="B50:H50"/>
    <mergeCell ref="B54:H54"/>
    <mergeCell ref="B2:H2"/>
    <mergeCell ref="C27:H29"/>
    <mergeCell ref="C31:H33"/>
    <mergeCell ref="C37:H38"/>
    <mergeCell ref="B19:H19"/>
  </mergeCells>
  <hyperlinks>
    <hyperlink ref="B57"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zoomScaleNormal="100" workbookViewId="0">
      <selection activeCell="F55" sqref="F55"/>
    </sheetView>
  </sheetViews>
  <sheetFormatPr defaultColWidth="9.109375" defaultRowHeight="11.4"/>
  <cols>
    <col min="1" max="1" width="1.33203125" style="13" customWidth="1"/>
    <col min="2" max="2" width="19.6640625" style="13" customWidth="1"/>
    <col min="3" max="3" width="12.109375" style="13" customWidth="1"/>
    <col min="4" max="4" width="11.6640625" style="13" customWidth="1"/>
    <col min="5" max="5" width="12.88671875" style="13" customWidth="1"/>
    <col min="6" max="6" width="19.5546875" style="13" customWidth="1"/>
    <col min="7" max="7" width="7.5546875" style="13" customWidth="1"/>
    <col min="8" max="8" width="7.44140625" style="13" customWidth="1"/>
    <col min="9" max="9" width="1.33203125" style="13" customWidth="1"/>
    <col min="10" max="16384" width="9.109375" style="13"/>
  </cols>
  <sheetData>
    <row r="1" spans="2:8" ht="13.2">
      <c r="B1" s="4"/>
      <c r="C1" s="4"/>
      <c r="D1" s="4"/>
      <c r="E1" s="4"/>
      <c r="F1" s="4"/>
      <c r="G1" s="4"/>
      <c r="H1" s="4"/>
    </row>
    <row r="2" spans="2:8" ht="13.2">
      <c r="B2" s="105" t="s">
        <v>108</v>
      </c>
      <c r="C2" s="105"/>
      <c r="D2" s="105"/>
      <c r="E2" s="105"/>
      <c r="F2" s="105"/>
      <c r="G2" s="105"/>
      <c r="H2" s="105"/>
    </row>
    <row r="4" spans="2:8">
      <c r="B4" s="13" t="s">
        <v>23</v>
      </c>
    </row>
    <row r="5" spans="2:8">
      <c r="B5" s="64" t="s">
        <v>22</v>
      </c>
    </row>
    <row r="6" spans="2:8">
      <c r="B6" s="24"/>
    </row>
    <row r="7" spans="2:8" ht="12" thickBot="1">
      <c r="B7" s="106" t="s">
        <v>110</v>
      </c>
      <c r="C7" s="106" t="s">
        <v>111</v>
      </c>
      <c r="D7" s="107" t="s">
        <v>109</v>
      </c>
      <c r="E7" s="107"/>
      <c r="F7" s="107"/>
      <c r="G7" s="107"/>
      <c r="H7" s="106" t="s">
        <v>116</v>
      </c>
    </row>
    <row r="8" spans="2:8" ht="37.5" customHeight="1" thickTop="1" thickBot="1">
      <c r="B8" s="107"/>
      <c r="C8" s="107"/>
      <c r="D8" s="25" t="s">
        <v>112</v>
      </c>
      <c r="E8" s="25" t="s">
        <v>113</v>
      </c>
      <c r="F8" s="25" t="s">
        <v>114</v>
      </c>
      <c r="G8" s="25" t="s">
        <v>115</v>
      </c>
      <c r="H8" s="107"/>
    </row>
    <row r="9" spans="2:8" ht="12.6" thickTop="1">
      <c r="B9" s="14">
        <f>'[1]1 zpf '!B5</f>
        <v>43861</v>
      </c>
      <c r="C9" s="15"/>
      <c r="D9" s="15"/>
      <c r="E9" s="15"/>
      <c r="F9" s="15"/>
      <c r="G9" s="15"/>
      <c r="H9" s="15"/>
    </row>
    <row r="10" spans="2:8">
      <c r="B10" s="16" t="s">
        <v>117</v>
      </c>
      <c r="C10" s="17">
        <f>'[1]1 zpf '!C6</f>
        <v>28920</v>
      </c>
      <c r="D10" s="17">
        <f>'[1]1 zpf '!D6</f>
        <v>80305</v>
      </c>
      <c r="E10" s="17">
        <f>'[1]1 zpf '!E6</f>
        <v>118077</v>
      </c>
      <c r="F10" s="17">
        <f>'[1]1 zpf '!F6</f>
        <v>13198</v>
      </c>
      <c r="G10" s="17">
        <f>'[1]1 zpf '!G6</f>
        <v>211580</v>
      </c>
      <c r="H10" s="17">
        <f>'[1]1 zpf '!H6</f>
        <v>240500</v>
      </c>
    </row>
    <row r="11" spans="2:8">
      <c r="B11" s="16" t="s">
        <v>118</v>
      </c>
      <c r="C11" s="17">
        <f>'[1]1 zpf '!C7</f>
        <v>33674</v>
      </c>
      <c r="D11" s="17">
        <f>'[1]1 zpf '!D7</f>
        <v>89018</v>
      </c>
      <c r="E11" s="17">
        <f>'[1]1 zpf '!E7</f>
        <v>122699</v>
      </c>
      <c r="F11" s="17">
        <f>'[1]1 zpf '!F7</f>
        <v>13494</v>
      </c>
      <c r="G11" s="17">
        <f>'[1]1 zpf '!G7</f>
        <v>225211</v>
      </c>
      <c r="H11" s="17">
        <f>'[1]1 zpf '!H7</f>
        <v>258885</v>
      </c>
    </row>
    <row r="12" spans="2:8">
      <c r="B12" s="16" t="s">
        <v>119</v>
      </c>
      <c r="C12" s="17">
        <f>'[1]1 zpf '!C8</f>
        <v>139</v>
      </c>
      <c r="D12" s="17">
        <f>'[1]1 zpf '!D8</f>
        <v>766</v>
      </c>
      <c r="E12" s="17">
        <f>'[1]1 zpf '!E8</f>
        <v>5756</v>
      </c>
      <c r="F12" s="17">
        <f>'[1]1 zpf '!F8</f>
        <v>3201</v>
      </c>
      <c r="G12" s="17">
        <f>'[1]1 zpf '!G8</f>
        <v>9723</v>
      </c>
      <c r="H12" s="17">
        <f>'[1]1 zpf '!H8</f>
        <v>9862</v>
      </c>
    </row>
    <row r="13" spans="2:8" ht="12">
      <c r="B13" s="18" t="s">
        <v>4</v>
      </c>
      <c r="C13" s="19">
        <f>'[1]1 zpf '!C9</f>
        <v>62733</v>
      </c>
      <c r="D13" s="19">
        <f>'[1]1 zpf '!D9</f>
        <v>170089</v>
      </c>
      <c r="E13" s="19">
        <f>'[1]1 zpf '!E9</f>
        <v>246532</v>
      </c>
      <c r="F13" s="19">
        <f>'[1]1 zpf '!F9</f>
        <v>29893</v>
      </c>
      <c r="G13" s="19">
        <f>'[1]1 zpf '!G9</f>
        <v>446514</v>
      </c>
      <c r="H13" s="19">
        <f>'[1]1 zpf '!H9</f>
        <v>509247</v>
      </c>
    </row>
    <row r="14" spans="2:8" ht="12">
      <c r="B14" s="20">
        <f>'[1]1 zpf '!B10</f>
        <v>43890</v>
      </c>
      <c r="C14" s="21"/>
      <c r="D14" s="21"/>
      <c r="E14" s="21"/>
      <c r="F14" s="21"/>
      <c r="G14" s="21"/>
      <c r="H14" s="21"/>
    </row>
    <row r="15" spans="2:8">
      <c r="B15" s="90" t="s">
        <v>120</v>
      </c>
      <c r="C15" s="23">
        <f>'[1]1 zpf '!C11</f>
        <v>28911</v>
      </c>
      <c r="D15" s="23">
        <f>'[1]1 zpf '!D11</f>
        <v>80351</v>
      </c>
      <c r="E15" s="23">
        <f>'[1]1 zpf '!E11</f>
        <v>120097</v>
      </c>
      <c r="F15" s="23">
        <f>'[1]1 zpf '!F11</f>
        <v>13359</v>
      </c>
      <c r="G15" s="23">
        <f>'[1]1 zpf '!G11</f>
        <v>213807</v>
      </c>
      <c r="H15" s="23">
        <f>'[1]1 zpf '!H11</f>
        <v>242718</v>
      </c>
    </row>
    <row r="16" spans="2:8">
      <c r="B16" s="90" t="s">
        <v>118</v>
      </c>
      <c r="C16" s="23">
        <f>'[1]1 zpf '!C12</f>
        <v>33662</v>
      </c>
      <c r="D16" s="23">
        <f>'[1]1 zpf '!D12</f>
        <v>89095</v>
      </c>
      <c r="E16" s="23">
        <f>'[1]1 zpf '!E12</f>
        <v>124585</v>
      </c>
      <c r="F16" s="23">
        <f>'[1]1 zpf '!F12</f>
        <v>13698</v>
      </c>
      <c r="G16" s="23">
        <f>'[1]1 zpf '!G12</f>
        <v>227378</v>
      </c>
      <c r="H16" s="23">
        <f>'[1]1 zpf '!H12</f>
        <v>261040</v>
      </c>
    </row>
    <row r="17" spans="2:9">
      <c r="B17" s="90" t="s">
        <v>121</v>
      </c>
      <c r="C17" s="23">
        <f>'[1]1 zpf '!C13</f>
        <v>183</v>
      </c>
      <c r="D17" s="23">
        <f>'[1]1 zpf '!D13</f>
        <v>1064</v>
      </c>
      <c r="E17" s="23">
        <f>'[1]1 zpf '!E13</f>
        <v>6462</v>
      </c>
      <c r="F17" s="23">
        <f>'[1]1 zpf '!F13</f>
        <v>3277</v>
      </c>
      <c r="G17" s="23">
        <f>'[1]1 zpf '!G13</f>
        <v>10803</v>
      </c>
      <c r="H17" s="23">
        <f>'[1]1 zpf '!H13</f>
        <v>10986</v>
      </c>
      <c r="I17" s="26"/>
    </row>
    <row r="18" spans="2:9" ht="12">
      <c r="B18" s="18" t="s">
        <v>78</v>
      </c>
      <c r="C18" s="19">
        <f>'[1]1 zpf '!C14</f>
        <v>62756</v>
      </c>
      <c r="D18" s="19">
        <f>'[1]1 zpf '!D14</f>
        <v>170510</v>
      </c>
      <c r="E18" s="19">
        <f>'[1]1 zpf '!E14</f>
        <v>251144</v>
      </c>
      <c r="F18" s="19">
        <f>'[1]1 zpf '!F14</f>
        <v>30334</v>
      </c>
      <c r="G18" s="19">
        <f>'[1]1 zpf '!G14</f>
        <v>451988</v>
      </c>
      <c r="H18" s="19">
        <f>'[1]1 zpf '!H14</f>
        <v>514744</v>
      </c>
    </row>
    <row r="19" spans="2:9" ht="12">
      <c r="B19" s="27"/>
      <c r="C19" s="28"/>
      <c r="D19" s="28"/>
      <c r="E19" s="28"/>
      <c r="F19" s="28"/>
      <c r="G19" s="28"/>
      <c r="H19" s="28"/>
    </row>
    <row r="20" spans="2:9">
      <c r="B20" s="108" t="s">
        <v>5</v>
      </c>
      <c r="C20" s="108"/>
      <c r="D20" s="108"/>
      <c r="E20" s="108"/>
      <c r="F20" s="108"/>
      <c r="G20" s="108"/>
      <c r="H20" s="108"/>
    </row>
    <row r="21" spans="2:9" ht="17.25" customHeight="1">
      <c r="B21" s="108"/>
      <c r="C21" s="108"/>
      <c r="D21" s="108"/>
      <c r="E21" s="108"/>
      <c r="F21" s="108"/>
      <c r="G21" s="108"/>
      <c r="H21" s="108"/>
    </row>
    <row r="22" spans="2:9" ht="21" customHeight="1">
      <c r="B22" s="108"/>
      <c r="C22" s="108"/>
      <c r="D22" s="108"/>
      <c r="E22" s="108"/>
      <c r="F22" s="108"/>
      <c r="G22" s="108"/>
      <c r="H22" s="108"/>
    </row>
    <row r="23" spans="2:9">
      <c r="B23" s="31"/>
      <c r="C23" s="32"/>
      <c r="D23" s="32"/>
      <c r="E23" s="32"/>
      <c r="F23" s="32"/>
      <c r="G23" s="32"/>
      <c r="H23" s="32"/>
    </row>
    <row r="24" spans="2:9">
      <c r="B24" s="109" t="s">
        <v>6</v>
      </c>
      <c r="C24" s="109"/>
      <c r="D24" s="109"/>
      <c r="E24" s="109"/>
      <c r="F24" s="109"/>
      <c r="G24" s="109"/>
      <c r="H24" s="109"/>
    </row>
    <row r="25" spans="2:9">
      <c r="B25" s="109"/>
      <c r="C25" s="109"/>
      <c r="D25" s="109"/>
      <c r="E25" s="109"/>
      <c r="F25" s="109"/>
      <c r="G25" s="109"/>
      <c r="H25" s="109"/>
    </row>
    <row r="26" spans="2:9" ht="13.95" customHeight="1">
      <c r="B26" s="109"/>
      <c r="C26" s="109"/>
      <c r="D26" s="109"/>
      <c r="E26" s="109"/>
      <c r="F26" s="109"/>
      <c r="G26" s="109"/>
      <c r="H26" s="109"/>
    </row>
    <row r="27" spans="2:9">
      <c r="B27" s="31"/>
      <c r="C27" s="32"/>
      <c r="D27" s="32"/>
      <c r="E27" s="32"/>
      <c r="F27" s="32"/>
      <c r="G27" s="32"/>
      <c r="H27" s="32"/>
    </row>
    <row r="28" spans="2:9">
      <c r="B28" s="67"/>
      <c r="C28" s="67"/>
      <c r="D28" s="67"/>
      <c r="E28" s="67"/>
      <c r="F28" s="67"/>
      <c r="G28" s="67"/>
      <c r="H28" s="67"/>
    </row>
    <row r="29" spans="2:9" ht="15.75" customHeight="1">
      <c r="B29" s="13" t="s">
        <v>75</v>
      </c>
      <c r="G29" s="67"/>
      <c r="H29" s="67"/>
    </row>
    <row r="30" spans="2:9">
      <c r="B30" s="64" t="s">
        <v>24</v>
      </c>
      <c r="G30" s="33"/>
      <c r="H30" s="33"/>
    </row>
    <row r="31" spans="2:9" ht="10.5" customHeight="1">
      <c r="G31" s="89"/>
      <c r="H31" s="89"/>
    </row>
    <row r="32" spans="2:9" ht="12">
      <c r="G32" s="28"/>
      <c r="H32" s="28"/>
    </row>
    <row r="58" spans="2:2">
      <c r="B58" s="29" t="s">
        <v>122</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zoomScaleNormal="100" workbookViewId="0">
      <selection activeCell="K45" sqref="K45"/>
    </sheetView>
  </sheetViews>
  <sheetFormatPr defaultColWidth="9.109375" defaultRowHeight="11.4"/>
  <cols>
    <col min="1" max="1" width="1.33203125" style="13" customWidth="1"/>
    <col min="2" max="2" width="11.88671875" style="13" customWidth="1"/>
    <col min="3" max="3" width="12.109375" style="13" customWidth="1"/>
    <col min="4" max="4" width="11.88671875" style="13" customWidth="1"/>
    <col min="5" max="5" width="12.33203125" style="13" customWidth="1"/>
    <col min="6" max="6" width="13.88671875" style="13" customWidth="1"/>
    <col min="7" max="7" width="12.88671875" style="13" customWidth="1"/>
    <col min="8" max="8" width="10.44140625" style="13" customWidth="1"/>
    <col min="9" max="9" width="1.33203125" style="13" customWidth="1"/>
    <col min="10" max="10" width="21.44140625" style="13" customWidth="1"/>
    <col min="11" max="11" width="23" style="13" customWidth="1"/>
    <col min="12" max="12" width="18.88671875" style="13" bestFit="1" customWidth="1"/>
    <col min="13" max="13" width="15.109375" style="13" bestFit="1" customWidth="1"/>
    <col min="14" max="14" width="25.33203125" style="13" customWidth="1"/>
    <col min="15" max="15" width="9.109375" style="13"/>
    <col min="16" max="16" width="11.44140625" style="13" customWidth="1"/>
    <col min="17" max="18" width="9.109375" style="13"/>
    <col min="19" max="19" width="9.109375" style="13" customWidth="1"/>
    <col min="20" max="20" width="20" style="13" customWidth="1"/>
    <col min="21" max="21" width="13.109375" style="13" customWidth="1"/>
    <col min="22" max="16384" width="9.109375" style="13"/>
  </cols>
  <sheetData>
    <row r="1" spans="2:8" ht="13.2">
      <c r="B1" s="4"/>
      <c r="C1" s="4"/>
      <c r="D1" s="4"/>
      <c r="E1" s="4"/>
      <c r="F1" s="4"/>
      <c r="G1" s="4"/>
      <c r="H1" s="4"/>
    </row>
    <row r="2" spans="2:8" ht="13.2">
      <c r="B2" s="105" t="s">
        <v>108</v>
      </c>
      <c r="C2" s="105"/>
      <c r="D2" s="105"/>
      <c r="E2" s="105"/>
      <c r="F2" s="105"/>
      <c r="G2" s="105"/>
      <c r="H2" s="105"/>
    </row>
    <row r="4" spans="2:8">
      <c r="B4" s="6" t="s">
        <v>25</v>
      </c>
    </row>
    <row r="5" spans="2:8">
      <c r="B5" s="39" t="s">
        <v>26</v>
      </c>
    </row>
    <row r="6" spans="2:8" ht="26.25" customHeight="1" thickBot="1">
      <c r="B6" s="110" t="s">
        <v>127</v>
      </c>
      <c r="C6" s="111" t="s">
        <v>131</v>
      </c>
      <c r="D6" s="111"/>
      <c r="E6" s="111"/>
      <c r="F6" s="112" t="s">
        <v>132</v>
      </c>
      <c r="G6" s="111"/>
      <c r="H6" s="111"/>
    </row>
    <row r="7" spans="2:8" ht="33.75" customHeight="1" thickTop="1" thickBot="1">
      <c r="B7" s="111"/>
      <c r="C7" s="34" t="s">
        <v>128</v>
      </c>
      <c r="D7" s="34" t="s">
        <v>129</v>
      </c>
      <c r="E7" s="34" t="s">
        <v>130</v>
      </c>
      <c r="F7" s="37" t="s">
        <v>128</v>
      </c>
      <c r="G7" s="38" t="s">
        <v>129</v>
      </c>
      <c r="H7" s="38" t="s">
        <v>130</v>
      </c>
    </row>
    <row r="8" spans="2:8" ht="12" thickTop="1">
      <c r="B8" s="7">
        <f>'[1]1 zpf '!B44</f>
        <v>43861</v>
      </c>
      <c r="C8" s="8">
        <f>'[1]1 zpf '!C44</f>
        <v>35902.867715486296</v>
      </c>
      <c r="D8" s="8">
        <f>'[1]1 zpf '!D44</f>
        <v>40248.3275176682</v>
      </c>
      <c r="E8" s="8">
        <f>'[1]1 zpf '!E44</f>
        <v>417.67931843614798</v>
      </c>
      <c r="F8" s="9">
        <f>'[1]1 zpf '!F44</f>
        <v>214.419578</v>
      </c>
      <c r="G8" s="10">
        <f>'[1]1 zpf '!G44</f>
        <v>219.379064</v>
      </c>
      <c r="H8" s="10">
        <f>'[1]1 zpf '!H44</f>
        <v>101.873583</v>
      </c>
    </row>
    <row r="9" spans="2:8">
      <c r="B9" s="7">
        <f>'[1]1 zpf '!B45</f>
        <v>43871</v>
      </c>
      <c r="C9" s="8">
        <f>'[1]1 zpf '!C45</f>
        <v>36452.368065314004</v>
      </c>
      <c r="D9" s="8">
        <f>'[1]1 zpf '!D45</f>
        <v>40912.546577297398</v>
      </c>
      <c r="E9" s="8">
        <f>'[1]1 zpf '!E45</f>
        <v>423.46287792415501</v>
      </c>
      <c r="F9" s="9">
        <f>'[1]1 zpf '!F45</f>
        <v>216.69770600000001</v>
      </c>
      <c r="G9" s="10">
        <f>'[1]1 zpf '!G45</f>
        <v>222.046559</v>
      </c>
      <c r="H9" s="10">
        <f>'[1]1 zpf '!H45</f>
        <v>101.93451399999999</v>
      </c>
    </row>
    <row r="10" spans="2:8">
      <c r="B10" s="7">
        <f>'[1]1 zpf '!B46</f>
        <v>43881</v>
      </c>
      <c r="C10" s="8">
        <f>'[1]1 zpf '!C46</f>
        <v>36660.431271085799</v>
      </c>
      <c r="D10" s="8">
        <f>'[1]1 zpf '!D46</f>
        <v>41223.828960065599</v>
      </c>
      <c r="E10" s="8">
        <f>'[1]1 zpf '!E46</f>
        <v>489.50589693571402</v>
      </c>
      <c r="F10" s="9">
        <f>'[1]1 zpf '!F46</f>
        <v>217.286857</v>
      </c>
      <c r="G10" s="10">
        <f>'[1]1 zpf '!G46</f>
        <v>223.11493200000001</v>
      </c>
      <c r="H10" s="10">
        <f>'[1]1 zpf '!H46</f>
        <v>101.933699</v>
      </c>
    </row>
    <row r="11" spans="2:8">
      <c r="B11" s="7">
        <f>'[1]1 zpf '!B47</f>
        <v>43890</v>
      </c>
      <c r="C11" s="8">
        <f>'[1]1 zpf '!C47</f>
        <v>35562.971853468596</v>
      </c>
      <c r="D11" s="8">
        <f>'[1]1 zpf '!D47</f>
        <v>39740.775257542999</v>
      </c>
      <c r="E11" s="8">
        <f>'[1]1 zpf '!E47</f>
        <v>477.92966106767199</v>
      </c>
      <c r="F11" s="9">
        <f>'[1]1 zpf '!F47</f>
        <v>210.67839900000001</v>
      </c>
      <c r="G11" s="10">
        <f>'[1]1 zpf '!G47</f>
        <v>214.98461499999999</v>
      </c>
      <c r="H11" s="10">
        <f>'[1]1 zpf '!H47</f>
        <v>99.394405000000006</v>
      </c>
    </row>
    <row r="12" spans="2:8">
      <c r="B12" s="5"/>
    </row>
    <row r="13" spans="2:8" ht="13.2">
      <c r="B13" s="2" t="s">
        <v>27</v>
      </c>
    </row>
    <row r="14" spans="2:8" ht="13.2">
      <c r="B14" s="40" t="s">
        <v>28</v>
      </c>
    </row>
    <row r="15" spans="2:8">
      <c r="B15" s="5"/>
    </row>
    <row r="16" spans="2:8">
      <c r="B16" s="5"/>
    </row>
    <row r="17" spans="2:8">
      <c r="B17" s="5"/>
    </row>
    <row r="18" spans="2:8">
      <c r="B18" s="5"/>
    </row>
    <row r="19" spans="2:8">
      <c r="B19" s="5"/>
    </row>
    <row r="20" spans="2:8">
      <c r="B20" s="5"/>
    </row>
    <row r="21" spans="2:8">
      <c r="B21" s="5"/>
    </row>
    <row r="22" spans="2:8">
      <c r="B22" s="5"/>
    </row>
    <row r="23" spans="2:8">
      <c r="B23" s="5"/>
    </row>
    <row r="24" spans="2:8" ht="12">
      <c r="B24" s="27"/>
      <c r="C24" s="28"/>
      <c r="D24" s="28"/>
      <c r="E24" s="28"/>
      <c r="F24" s="28"/>
      <c r="G24" s="28"/>
      <c r="H24" s="28"/>
    </row>
    <row r="25" spans="2:8" ht="12">
      <c r="B25" s="27"/>
      <c r="C25" s="28"/>
      <c r="D25" s="28"/>
      <c r="E25" s="28"/>
      <c r="F25" s="28"/>
      <c r="G25" s="28"/>
      <c r="H25" s="28"/>
    </row>
    <row r="26" spans="2:8" ht="13.2">
      <c r="C26" s="2"/>
      <c r="D26" s="2"/>
      <c r="E26" s="6"/>
    </row>
    <row r="27" spans="2:8" ht="13.2">
      <c r="C27" s="2"/>
      <c r="D27" s="2"/>
      <c r="E27" s="6"/>
    </row>
    <row r="35" spans="2:6">
      <c r="B35" s="6" t="s">
        <v>29</v>
      </c>
      <c r="C35" s="6"/>
      <c r="D35" s="6"/>
      <c r="E35" s="6"/>
      <c r="F35" s="6"/>
    </row>
    <row r="36" spans="2:6">
      <c r="B36" s="39" t="s">
        <v>30</v>
      </c>
      <c r="C36" s="6"/>
      <c r="D36" s="6"/>
      <c r="E36" s="6"/>
      <c r="F36" s="6"/>
    </row>
    <row r="38" spans="2:6">
      <c r="C38" s="6"/>
      <c r="D38" s="6"/>
    </row>
    <row r="39" spans="2:6">
      <c r="C39" s="6"/>
      <c r="D39" s="6"/>
    </row>
    <row r="59" spans="2:2">
      <c r="B59" s="29" t="s">
        <v>123</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topLeftCell="A3" zoomScaleNormal="100" workbookViewId="0">
      <selection activeCell="J17" sqref="J17"/>
    </sheetView>
  </sheetViews>
  <sheetFormatPr defaultColWidth="9.109375" defaultRowHeight="11.4"/>
  <cols>
    <col min="1" max="1" width="1.33203125" style="13" customWidth="1"/>
    <col min="2" max="2" width="35" style="13" customWidth="1"/>
    <col min="3" max="3" width="10" style="13" customWidth="1"/>
    <col min="4" max="4" width="7.33203125" style="13" customWidth="1"/>
    <col min="5" max="5" width="10.33203125" style="13" customWidth="1"/>
    <col min="6" max="6" width="10.44140625" style="13" customWidth="1"/>
    <col min="7" max="7" width="9.6640625" style="13" customWidth="1"/>
    <col min="8" max="8" width="7.6640625" style="13" customWidth="1"/>
    <col min="9" max="9" width="1.33203125" style="13" customWidth="1"/>
    <col min="10" max="10" width="12.88671875" style="13" customWidth="1"/>
    <col min="11" max="11" width="10.44140625" style="13" customWidth="1"/>
    <col min="12" max="12" width="15" style="13" customWidth="1"/>
    <col min="13" max="13" width="10.88671875" style="13" customWidth="1"/>
    <col min="14" max="14" width="14.5546875" style="13" customWidth="1"/>
    <col min="15" max="15" width="18.88671875" style="13" bestFit="1" customWidth="1"/>
    <col min="16" max="16" width="15.109375" style="13" bestFit="1" customWidth="1"/>
    <col min="17" max="17" width="25.33203125" style="13" customWidth="1"/>
    <col min="18" max="18" width="9.109375" style="13"/>
    <col min="19" max="19" width="11.44140625" style="13" customWidth="1"/>
    <col min="20" max="21" width="9.109375" style="13"/>
    <col min="22" max="22" width="9.109375" style="13" customWidth="1"/>
    <col min="23" max="23" width="20" style="13" customWidth="1"/>
    <col min="24" max="24" width="13.109375" style="13" customWidth="1"/>
    <col min="25" max="16384" width="9.109375" style="13"/>
  </cols>
  <sheetData>
    <row r="1" spans="2:14" ht="6.75" customHeight="1">
      <c r="B1" s="4"/>
      <c r="C1" s="4"/>
      <c r="D1" s="4"/>
      <c r="E1" s="4"/>
      <c r="F1" s="4"/>
      <c r="G1" s="4"/>
      <c r="H1" s="4"/>
      <c r="I1" s="4"/>
      <c r="J1" s="4"/>
      <c r="K1" s="4"/>
    </row>
    <row r="2" spans="2:14" ht="13.2">
      <c r="B2" s="105" t="s">
        <v>108</v>
      </c>
      <c r="C2" s="105"/>
      <c r="D2" s="105"/>
      <c r="E2" s="105"/>
      <c r="F2" s="105"/>
      <c r="G2" s="105"/>
      <c r="H2" s="36"/>
      <c r="I2" s="30"/>
      <c r="J2" s="30"/>
      <c r="K2" s="30"/>
    </row>
    <row r="4" spans="2:14" ht="12">
      <c r="B4" s="6" t="s">
        <v>31</v>
      </c>
      <c r="G4" s="114">
        <f>'[1]1 zpf '!B33</f>
        <v>43890</v>
      </c>
      <c r="H4" s="114"/>
    </row>
    <row r="5" spans="2:14" ht="12.75" customHeight="1">
      <c r="B5" s="39" t="s">
        <v>87</v>
      </c>
      <c r="E5" s="115" t="s">
        <v>91</v>
      </c>
      <c r="F5" s="115"/>
      <c r="G5" s="115"/>
      <c r="H5" s="115"/>
      <c r="J5" s="48"/>
    </row>
    <row r="6" spans="2:14" ht="24.75" customHeight="1" thickBot="1">
      <c r="B6" s="49" t="s">
        <v>133</v>
      </c>
      <c r="C6" s="113" t="s">
        <v>128</v>
      </c>
      <c r="D6" s="113"/>
      <c r="E6" s="113" t="s">
        <v>129</v>
      </c>
      <c r="F6" s="113"/>
      <c r="G6" s="113" t="s">
        <v>130</v>
      </c>
      <c r="H6" s="113"/>
    </row>
    <row r="7" spans="2:14" ht="10.5" customHeight="1" thickTop="1">
      <c r="B7" s="42"/>
      <c r="C7" s="60" t="s">
        <v>35</v>
      </c>
      <c r="D7" s="61" t="s">
        <v>0</v>
      </c>
      <c r="E7" s="60" t="s">
        <v>35</v>
      </c>
      <c r="F7" s="61" t="s">
        <v>0</v>
      </c>
      <c r="G7" s="60" t="s">
        <v>35</v>
      </c>
      <c r="H7" s="61" t="s">
        <v>0</v>
      </c>
    </row>
    <row r="8" spans="2:14" ht="8.25" customHeight="1">
      <c r="B8" s="42"/>
      <c r="C8" s="62" t="s">
        <v>36</v>
      </c>
      <c r="D8" s="63" t="s">
        <v>37</v>
      </c>
      <c r="E8" s="62" t="s">
        <v>36</v>
      </c>
      <c r="F8" s="63" t="s">
        <v>37</v>
      </c>
      <c r="G8" s="62" t="s">
        <v>36</v>
      </c>
      <c r="H8" s="63" t="s">
        <v>37</v>
      </c>
    </row>
    <row r="9" spans="2:14" ht="12">
      <c r="B9" s="47" t="s">
        <v>134</v>
      </c>
      <c r="C9" s="58">
        <f>'[1]2 zpf inv'!C6/10^6</f>
        <v>21706.988943990003</v>
      </c>
      <c r="D9" s="59">
        <f>'[1]2 zpf inv'!D6</f>
        <v>0.61016197203808809</v>
      </c>
      <c r="E9" s="58">
        <f>'[1]2 zpf inv'!E6/10^6</f>
        <v>26183.99885227</v>
      </c>
      <c r="F9" s="59">
        <f>'[1]2 zpf inv'!F6</f>
        <v>0.65866333023853707</v>
      </c>
      <c r="G9" s="58">
        <f>'[1]2 zpf inv'!G6/10^6</f>
        <v>351.72210031000003</v>
      </c>
      <c r="H9" s="59">
        <f>'[1]2 zpf inv'!H6</f>
        <v>0.71272374652823223</v>
      </c>
      <c r="J9" s="55"/>
      <c r="K9" s="56"/>
      <c r="L9" s="55"/>
      <c r="M9" s="56"/>
      <c r="N9" s="55"/>
    </row>
    <row r="10" spans="2:14" ht="21.75" customHeight="1">
      <c r="B10" s="43" t="s">
        <v>135</v>
      </c>
      <c r="C10" s="52">
        <f>'[1]2 zpf inv'!C7/10^6</f>
        <v>1529.23899605</v>
      </c>
      <c r="D10" s="54">
        <f>'[1]2 zpf inv'!D7</f>
        <v>4.2985394425501658E-2</v>
      </c>
      <c r="E10" s="52">
        <f>'[1]2 zpf inv'!E7/10^6</f>
        <v>817.59880672000008</v>
      </c>
      <c r="F10" s="54">
        <f>'[1]2 zpf inv'!F7</f>
        <v>2.0566849084877745E-2</v>
      </c>
      <c r="G10" s="52">
        <f>'[1]2 zpf inv'!G7/10^6</f>
        <v>1.8478943000000001</v>
      </c>
      <c r="H10" s="54">
        <f>'[1]2 zpf inv'!H7</f>
        <v>3.7445419196671386E-3</v>
      </c>
      <c r="J10" s="55"/>
      <c r="K10" s="56"/>
      <c r="L10" s="55"/>
      <c r="M10" s="56"/>
      <c r="N10" s="55"/>
    </row>
    <row r="11" spans="2:14" ht="21" customHeight="1">
      <c r="B11" s="43" t="s">
        <v>136</v>
      </c>
      <c r="C11" s="52">
        <f>'[1]2 zpf inv'!C8/10^6</f>
        <v>20177.607899810002</v>
      </c>
      <c r="D11" s="54">
        <f>'[1]2 zpf inv'!D8</f>
        <v>0.56717258478026178</v>
      </c>
      <c r="E11" s="52">
        <f>'[1]2 zpf inv'!E8/10^6</f>
        <v>25366.400045549999</v>
      </c>
      <c r="F11" s="54">
        <f>'[1]2 zpf inv'!F8</f>
        <v>0.63809648115365925</v>
      </c>
      <c r="G11" s="52">
        <f>'[1]2 zpf inv'!G8/10^6</f>
        <v>349.62982133999998</v>
      </c>
      <c r="H11" s="54">
        <f>'[1]2 zpf inv'!H8</f>
        <v>0.70848398762492104</v>
      </c>
      <c r="J11" s="55"/>
      <c r="K11" s="56"/>
      <c r="L11" s="55"/>
      <c r="M11" s="56"/>
      <c r="N11" s="55"/>
    </row>
    <row r="12" spans="2:14" ht="21.75" customHeight="1">
      <c r="B12" s="43" t="s">
        <v>137</v>
      </c>
      <c r="C12" s="52">
        <f>'[1]2 zpf inv'!C9/10^6</f>
        <v>0.14204812999999999</v>
      </c>
      <c r="D12" s="54">
        <f>'[1]2 zpf inv'!D9</f>
        <v>3.9928323245919194E-6</v>
      </c>
      <c r="E12" s="52">
        <f>'[1]2 zpf inv'!E9/10^6</f>
        <v>0</v>
      </c>
      <c r="F12" s="54">
        <f>'[1]2 zpf inv'!F9</f>
        <v>0</v>
      </c>
      <c r="G12" s="52">
        <f>'[1]2 zpf inv'!G9/10^6</f>
        <v>0.24438467000000003</v>
      </c>
      <c r="H12" s="54">
        <f>'[1]2 zpf inv'!H9</f>
        <v>4.9521698364404288E-4</v>
      </c>
      <c r="J12" s="55"/>
      <c r="K12" s="56"/>
      <c r="L12" s="55"/>
      <c r="M12" s="56"/>
      <c r="N12" s="55"/>
    </row>
    <row r="13" spans="2:14" ht="20.399999999999999">
      <c r="B13" s="43" t="s">
        <v>138</v>
      </c>
      <c r="C13" s="52">
        <f>'[1]2 zpf inv'!C10/10^6</f>
        <v>0</v>
      </c>
      <c r="D13" s="54">
        <f>'[1]2 zpf inv'!D10</f>
        <v>0</v>
      </c>
      <c r="E13" s="52">
        <f>'[1]2 zpf inv'!E10/10^6</f>
        <v>0</v>
      </c>
      <c r="F13" s="54">
        <f>'[1]2 zpf inv'!F10</f>
        <v>0</v>
      </c>
      <c r="G13" s="52">
        <f>'[1]2 zpf inv'!G10/10^6</f>
        <v>0</v>
      </c>
      <c r="H13" s="54">
        <f>'[1]2 zpf inv'!H10</f>
        <v>0</v>
      </c>
      <c r="J13" s="55"/>
      <c r="K13" s="56"/>
      <c r="L13" s="55"/>
      <c r="M13" s="56"/>
      <c r="N13" s="55"/>
    </row>
    <row r="14" spans="2:14" ht="12">
      <c r="B14" s="47" t="s">
        <v>92</v>
      </c>
      <c r="C14" s="58">
        <f>'[1]2 zpf inv'!C11/10^6</f>
        <v>8000.8691048899991</v>
      </c>
      <c r="D14" s="59">
        <f>'[1]2 zpf inv'!D11</f>
        <v>0.22489651068855049</v>
      </c>
      <c r="E14" s="58">
        <f>'[1]2 zpf inv'!E11/10^6</f>
        <v>10913.625714760001</v>
      </c>
      <c r="F14" s="59">
        <f>'[1]2 zpf inv'!F11</f>
        <v>0.27453427182065288</v>
      </c>
      <c r="G14" s="58">
        <f>'[1]2 zpf inv'!G11/10^6</f>
        <v>89.727277409999999</v>
      </c>
      <c r="H14" s="59">
        <f>'[1]2 zpf inv'!H11</f>
        <v>0.18182184532921999</v>
      </c>
      <c r="J14" s="55"/>
      <c r="K14" s="56"/>
      <c r="L14" s="55"/>
      <c r="M14" s="56"/>
      <c r="N14" s="55"/>
    </row>
    <row r="15" spans="2:14" ht="21.75" customHeight="1">
      <c r="B15" s="43" t="s">
        <v>139</v>
      </c>
      <c r="C15" s="52">
        <f>'[1]2 zpf inv'!C12/10^6</f>
        <v>3789.0857116699999</v>
      </c>
      <c r="D15" s="54">
        <f>'[1]2 zpf inv'!D12</f>
        <v>0.1065074486387491</v>
      </c>
      <c r="E15" s="52">
        <f>'[1]2 zpf inv'!E12/10^6</f>
        <v>0</v>
      </c>
      <c r="F15" s="54">
        <f>'[1]2 zpf inv'!F12</f>
        <v>0</v>
      </c>
      <c r="G15" s="52">
        <f>'[1]2 zpf inv'!G12/10^6</f>
        <v>0</v>
      </c>
      <c r="H15" s="54">
        <f>'[1]2 zpf inv'!H12</f>
        <v>0</v>
      </c>
      <c r="J15" s="55"/>
      <c r="K15" s="56"/>
      <c r="L15" s="55"/>
      <c r="M15" s="56"/>
      <c r="N15" s="55"/>
    </row>
    <row r="16" spans="2:14" ht="21" customHeight="1">
      <c r="B16" s="43" t="s">
        <v>140</v>
      </c>
      <c r="C16" s="52">
        <f>'[1]2 zpf inv'!C13/10^6</f>
        <v>0</v>
      </c>
      <c r="D16" s="54">
        <f>'[1]2 zpf inv'!D13</f>
        <v>0</v>
      </c>
      <c r="E16" s="52">
        <f>'[1]2 zpf inv'!E13/10^6</f>
        <v>0</v>
      </c>
      <c r="F16" s="54">
        <f>'[1]2 zpf inv'!F13</f>
        <v>0</v>
      </c>
      <c r="G16" s="52">
        <f>'[1]2 zpf inv'!G13/10^6</f>
        <v>0</v>
      </c>
      <c r="H16" s="54">
        <f>'[1]2 zpf inv'!H13</f>
        <v>0</v>
      </c>
      <c r="J16" s="55"/>
      <c r="K16" s="56"/>
      <c r="L16" s="55"/>
      <c r="M16" s="56"/>
      <c r="N16" s="55"/>
    </row>
    <row r="17" spans="2:14" ht="21.75" customHeight="1">
      <c r="B17" s="43" t="s">
        <v>141</v>
      </c>
      <c r="C17" s="52">
        <f>'[1]2 zpf inv'!C14/10^6</f>
        <v>4211.7833932200001</v>
      </c>
      <c r="D17" s="54">
        <f>'[1]2 zpf inv'!D14</f>
        <v>0.11838906204980139</v>
      </c>
      <c r="E17" s="52">
        <f>'[1]2 zpf inv'!E14/10^6</f>
        <v>10913.625714760001</v>
      </c>
      <c r="F17" s="54">
        <f>'[1]2 zpf inv'!F14</f>
        <v>0.27453427182065288</v>
      </c>
      <c r="G17" s="52">
        <f>'[1]2 zpf inv'!G14/10^6</f>
        <v>89.727277409999999</v>
      </c>
      <c r="H17" s="54">
        <f>'[1]2 zpf inv'!H14</f>
        <v>0.18182184532921999</v>
      </c>
      <c r="J17" s="55"/>
      <c r="K17" s="56"/>
      <c r="L17" s="55"/>
      <c r="M17" s="56"/>
      <c r="N17" s="55"/>
    </row>
    <row r="18" spans="2:14" ht="20.399999999999999">
      <c r="B18" s="43" t="s">
        <v>142</v>
      </c>
      <c r="C18" s="52">
        <f>'[1]2 zpf inv'!C15/10^6</f>
        <v>0</v>
      </c>
      <c r="D18" s="54">
        <f>'[1]2 zpf inv'!D15</f>
        <v>0</v>
      </c>
      <c r="E18" s="52">
        <f>'[1]2 zpf inv'!E15/10^6</f>
        <v>0</v>
      </c>
      <c r="F18" s="54">
        <f>'[1]2 zpf inv'!F15</f>
        <v>0</v>
      </c>
      <c r="G18" s="52">
        <f>'[1]2 zpf inv'!G15/10^6</f>
        <v>0</v>
      </c>
      <c r="H18" s="54">
        <f>'[1]2 zpf inv'!H15</f>
        <v>0</v>
      </c>
      <c r="J18" s="55"/>
      <c r="K18" s="56"/>
      <c r="L18" s="55"/>
      <c r="M18" s="56"/>
      <c r="N18" s="55"/>
    </row>
    <row r="19" spans="2:14" ht="20.399999999999999">
      <c r="B19" s="84" t="s">
        <v>143</v>
      </c>
      <c r="C19" s="82">
        <f>'[1]2 zpf inv'!C16/10^6</f>
        <v>29707.85804888</v>
      </c>
      <c r="D19" s="83">
        <f>'[1]2 zpf inv'!D16</f>
        <v>0.83505848272663852</v>
      </c>
      <c r="E19" s="82">
        <f>'[1]2 zpf inv'!E16/10^6</f>
        <v>37097.624567029998</v>
      </c>
      <c r="F19" s="83">
        <f>'[1]2 zpf inv'!F16</f>
        <v>0.93319760205918989</v>
      </c>
      <c r="G19" s="82">
        <f>'[1]2 zpf inv'!G16/10^6</f>
        <v>441.44937772000003</v>
      </c>
      <c r="H19" s="83">
        <f>'[1]2 zpf inv'!H16</f>
        <v>0.8945455918574523</v>
      </c>
      <c r="J19" s="55"/>
      <c r="K19" s="56"/>
      <c r="L19" s="55"/>
      <c r="M19" s="56"/>
      <c r="N19" s="55"/>
    </row>
    <row r="20" spans="2:14">
      <c r="B20" s="41" t="s">
        <v>144</v>
      </c>
      <c r="C20" s="52">
        <f>'[1]2 zpf inv'!C17/10^6</f>
        <v>5786.02771476</v>
      </c>
      <c r="D20" s="54">
        <f>'[1]2 zpf inv'!D17</f>
        <v>0.16263951162523888</v>
      </c>
      <c r="E20" s="52">
        <f>'[1]2 zpf inv'!E17/10^6</f>
        <v>2615.93630291</v>
      </c>
      <c r="F20" s="54">
        <f>'[1]2 zpf inv'!F17</f>
        <v>6.5804361155370694E-2</v>
      </c>
      <c r="G20" s="52">
        <f>'[1]2 zpf inv'!G17/10^6</f>
        <v>36.34995275</v>
      </c>
      <c r="H20" s="54">
        <f>'[1]2 zpf inv'!H17</f>
        <v>7.3658932683700995E-2</v>
      </c>
      <c r="J20" s="55"/>
      <c r="K20" s="56"/>
      <c r="L20" s="55"/>
      <c r="M20" s="56"/>
      <c r="N20" s="55"/>
    </row>
    <row r="21" spans="2:14" ht="11.25" customHeight="1">
      <c r="B21" s="46" t="s">
        <v>145</v>
      </c>
      <c r="C21" s="52">
        <f>'[1]2 zpf inv'!C18/10^6</f>
        <v>70.877226159999992</v>
      </c>
      <c r="D21" s="54">
        <f>'[1]2 zpf inv'!D18</f>
        <v>1.9922886678554659E-3</v>
      </c>
      <c r="E21" s="52">
        <f>'[1]2 zpf inv'!E18/10^6</f>
        <v>37.576148930000002</v>
      </c>
      <c r="F21" s="54">
        <f>'[1]2 zpf inv'!F18</f>
        <v>9.4523497084660752E-4</v>
      </c>
      <c r="G21" s="52">
        <f>'[1]2 zpf inv'!G18/10^6</f>
        <v>15.6335598</v>
      </c>
      <c r="H21" s="54">
        <f>'[1]2 zpf inv'!H18</f>
        <v>3.1679582552272066E-2</v>
      </c>
      <c r="J21" s="55"/>
      <c r="K21" s="56"/>
      <c r="L21" s="55"/>
      <c r="M21" s="56"/>
      <c r="N21" s="55"/>
    </row>
    <row r="22" spans="2:14">
      <c r="B22" s="46" t="s">
        <v>146</v>
      </c>
      <c r="C22" s="52">
        <f>'[1]2 zpf inv'!C19/10^6</f>
        <v>11.018423589999999</v>
      </c>
      <c r="D22" s="54">
        <f>'[1]2 zpf inv'!D19</f>
        <v>3.0971698026716819E-4</v>
      </c>
      <c r="E22" s="52">
        <f>'[1]2 zpf inv'!E19/10^6</f>
        <v>2.099043</v>
      </c>
      <c r="F22" s="54">
        <f>'[1]2 zpf inv'!F19</f>
        <v>5.2801814592732818E-5</v>
      </c>
      <c r="G22" s="52">
        <f>'[1]2 zpf inv'!G19/10^6</f>
        <v>5.7192E-2</v>
      </c>
      <c r="H22" s="54">
        <f>'[1]2 zpf inv'!H19</f>
        <v>1.158929065745822E-4</v>
      </c>
      <c r="J22" s="55"/>
      <c r="K22" s="56"/>
      <c r="L22" s="55"/>
      <c r="M22" s="56"/>
      <c r="N22" s="55"/>
    </row>
    <row r="23" spans="2:14">
      <c r="B23" s="45" t="s">
        <v>147</v>
      </c>
      <c r="C23" s="51">
        <f>'[1]2 zpf inv'!C20/10^6</f>
        <v>35575.781413390003</v>
      </c>
      <c r="D23" s="53">
        <f>'[1]2 zpf inv'!D20</f>
        <v>1</v>
      </c>
      <c r="E23" s="51">
        <f>'[1]2 zpf inv'!E20/10^6</f>
        <v>39753.236061870004</v>
      </c>
      <c r="F23" s="53">
        <f>'[1]2 zpf inv'!F20</f>
        <v>1</v>
      </c>
      <c r="G23" s="51">
        <f>'[1]2 zpf inv'!G20/10^6</f>
        <v>493.49008227000002</v>
      </c>
      <c r="H23" s="53">
        <f>'[1]2 zpf inv'!H20</f>
        <v>0.99999999999999989</v>
      </c>
      <c r="J23" s="55"/>
      <c r="K23" s="56"/>
      <c r="L23" s="55"/>
      <c r="M23" s="56"/>
      <c r="N23" s="55"/>
    </row>
    <row r="24" spans="2:14">
      <c r="B24" s="44" t="s">
        <v>148</v>
      </c>
      <c r="C24" s="52">
        <f>'[1]2 zpf inv'!C21/10^6</f>
        <v>12.80951419</v>
      </c>
      <c r="D24" s="54">
        <f>'[1]2 zpf inv'!D21</f>
        <v>3.6006276407968822E-4</v>
      </c>
      <c r="E24" s="52">
        <f>'[1]2 zpf inv'!E21/10^6</f>
        <v>12.46088168</v>
      </c>
      <c r="F24" s="54">
        <f>'[1]2 zpf inv'!F21</f>
        <v>3.1345578157729071E-4</v>
      </c>
      <c r="G24" s="52">
        <f>'[1]2 zpf inv'!G21/10^6</f>
        <v>15.560421529999999</v>
      </c>
      <c r="H24" s="54">
        <f>'[1]2 zpf inv'!H21</f>
        <v>3.1531376392457115E-2</v>
      </c>
      <c r="J24" s="55"/>
      <c r="K24" s="56"/>
      <c r="L24" s="55"/>
      <c r="M24" s="56"/>
      <c r="N24" s="55"/>
    </row>
    <row r="25" spans="2:14">
      <c r="B25" s="57" t="s">
        <v>149</v>
      </c>
      <c r="C25" s="58">
        <f>'[1]2 zpf inv'!C22/10^6</f>
        <v>35562.971853468596</v>
      </c>
      <c r="D25" s="59">
        <f>'[1]2 zpf inv'!D22</f>
        <v>0.99963993595045586</v>
      </c>
      <c r="E25" s="58">
        <f>'[1]2 zpf inv'!E22/10^6</f>
        <v>39740.775257542999</v>
      </c>
      <c r="F25" s="59">
        <f>'[1]2 zpf inv'!F22</f>
        <v>0.99968654616425168</v>
      </c>
      <c r="G25" s="58">
        <f>'[1]2 zpf inv'!G22/10^6</f>
        <v>477.92966106767199</v>
      </c>
      <c r="H25" s="59">
        <f>'[1]2 zpf inv'!H22</f>
        <v>0.96846862427153191</v>
      </c>
      <c r="J25" s="55"/>
      <c r="K25" s="56"/>
      <c r="L25" s="55"/>
      <c r="M25" s="56"/>
      <c r="N25" s="55"/>
    </row>
    <row r="26" spans="2:14">
      <c r="B26" s="5"/>
      <c r="J26" s="56"/>
      <c r="K26" s="56"/>
      <c r="L26" s="56"/>
      <c r="M26" s="56"/>
      <c r="N26" s="55"/>
    </row>
    <row r="27" spans="2:14" ht="12">
      <c r="B27" s="6" t="s">
        <v>33</v>
      </c>
      <c r="E27" s="28"/>
      <c r="F27" s="28"/>
      <c r="G27" s="28"/>
      <c r="H27" s="28"/>
      <c r="I27" s="28"/>
      <c r="J27" s="28"/>
      <c r="K27" s="28"/>
    </row>
    <row r="28" spans="2:14" ht="12">
      <c r="B28" s="39" t="s">
        <v>34</v>
      </c>
      <c r="E28" s="28"/>
      <c r="F28" s="28"/>
      <c r="G28" s="28"/>
      <c r="H28" s="28"/>
      <c r="I28" s="28"/>
      <c r="J28" s="28"/>
      <c r="K28" s="28"/>
    </row>
    <row r="29" spans="2:14" ht="13.2">
      <c r="C29" s="2"/>
      <c r="D29" s="2"/>
      <c r="E29" s="2"/>
      <c r="F29" s="2"/>
      <c r="G29" s="6"/>
      <c r="H29" s="6"/>
    </row>
    <row r="30" spans="2:14" ht="13.2">
      <c r="C30" s="2"/>
      <c r="D30" s="2"/>
      <c r="E30" s="2"/>
      <c r="F30" s="2"/>
      <c r="G30" s="6"/>
      <c r="H30" s="6"/>
    </row>
    <row r="41" spans="3:6">
      <c r="C41" s="6"/>
      <c r="D41" s="6"/>
      <c r="E41" s="6"/>
      <c r="F41" s="6"/>
    </row>
    <row r="42" spans="3:6">
      <c r="C42" s="6"/>
      <c r="D42" s="6"/>
      <c r="E42" s="6"/>
      <c r="F42" s="6"/>
    </row>
    <row r="54" spans="2:2">
      <c r="B54" s="29" t="s">
        <v>124</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8"/>
  <sheetViews>
    <sheetView showGridLines="0" zoomScaleNormal="100" workbookViewId="0">
      <selection activeCell="C10" sqref="C10"/>
    </sheetView>
  </sheetViews>
  <sheetFormatPr defaultColWidth="9.109375" defaultRowHeight="11.4"/>
  <cols>
    <col min="1" max="1" width="1.33203125" style="13" customWidth="1"/>
    <col min="2" max="2" width="22.44140625" style="13" customWidth="1"/>
    <col min="3" max="3" width="20" style="13" customWidth="1"/>
    <col min="4" max="4" width="21" style="13" customWidth="1"/>
    <col min="5" max="5" width="15.44140625" style="13" customWidth="1"/>
    <col min="6" max="6" width="8.33203125" style="13" customWidth="1"/>
    <col min="7" max="7" width="1.33203125" style="13" customWidth="1"/>
    <col min="8" max="16384" width="9.109375" style="13"/>
  </cols>
  <sheetData>
    <row r="1" spans="2:7" ht="13.2">
      <c r="B1" s="4"/>
      <c r="C1" s="4"/>
      <c r="D1" s="4"/>
      <c r="E1" s="4"/>
      <c r="F1" s="4"/>
      <c r="G1" s="4"/>
    </row>
    <row r="2" spans="2:7" ht="13.2">
      <c r="B2" s="105" t="s">
        <v>126</v>
      </c>
      <c r="C2" s="105"/>
      <c r="D2" s="105"/>
      <c r="E2" s="105"/>
      <c r="F2" s="105"/>
      <c r="G2" s="30"/>
    </row>
    <row r="4" spans="2:7">
      <c r="B4" s="13" t="s">
        <v>40</v>
      </c>
    </row>
    <row r="5" spans="2:7">
      <c r="B5" s="64" t="s">
        <v>41</v>
      </c>
    </row>
    <row r="6" spans="2:7">
      <c r="B6" s="24"/>
    </row>
    <row r="7" spans="2:7" ht="25.5" customHeight="1">
      <c r="B7" s="106" t="s">
        <v>150</v>
      </c>
      <c r="C7" s="106" t="s">
        <v>155</v>
      </c>
      <c r="D7" s="106" t="s">
        <v>151</v>
      </c>
      <c r="E7" s="106" t="s">
        <v>116</v>
      </c>
    </row>
    <row r="8" spans="2:7" ht="25.5" customHeight="1" thickBot="1">
      <c r="B8" s="107"/>
      <c r="C8" s="107"/>
      <c r="D8" s="107"/>
      <c r="E8" s="107"/>
    </row>
    <row r="9" spans="2:7" ht="12.6" thickTop="1">
      <c r="B9" s="14">
        <f>'[1]3 dpf'!B5</f>
        <v>43861</v>
      </c>
      <c r="C9" s="15"/>
      <c r="D9" s="15"/>
      <c r="E9" s="15"/>
    </row>
    <row r="10" spans="2:7">
      <c r="B10" s="16" t="s">
        <v>152</v>
      </c>
      <c r="C10" s="17">
        <f>'[1]3 dpf'!C6</f>
        <v>7040</v>
      </c>
      <c r="D10" s="17">
        <f>'[1]3 dpf'!D6</f>
        <v>3610</v>
      </c>
      <c r="E10" s="17">
        <f>'[1]3 dpf'!E6</f>
        <v>10650</v>
      </c>
    </row>
    <row r="11" spans="2:7">
      <c r="B11" s="16" t="s">
        <v>153</v>
      </c>
      <c r="C11" s="17">
        <f>'[1]3 dpf'!C7</f>
        <v>3248</v>
      </c>
      <c r="D11" s="17">
        <f>'[1]3 dpf'!D7</f>
        <v>11393</v>
      </c>
      <c r="E11" s="17">
        <f>'[1]3 dpf'!E7</f>
        <v>14641</v>
      </c>
    </row>
    <row r="12" spans="2:7" ht="12">
      <c r="B12" s="18" t="s">
        <v>4</v>
      </c>
      <c r="C12" s="19">
        <f>'[1]3 dpf'!C8</f>
        <v>10288</v>
      </c>
      <c r="D12" s="19">
        <f>'[1]3 dpf'!D8</f>
        <v>15003</v>
      </c>
      <c r="E12" s="19">
        <f>'[1]3 dpf'!E8</f>
        <v>25291</v>
      </c>
    </row>
    <row r="13" spans="2:7" ht="12">
      <c r="B13" s="20">
        <f>'[1]3 dpf'!B9</f>
        <v>43890</v>
      </c>
      <c r="C13" s="21"/>
      <c r="D13" s="21"/>
      <c r="E13" s="21"/>
      <c r="G13" s="22"/>
    </row>
    <row r="14" spans="2:7">
      <c r="B14" s="90" t="s">
        <v>152</v>
      </c>
      <c r="C14" s="23">
        <f>'[1]3 dpf'!C10</f>
        <v>7075</v>
      </c>
      <c r="D14" s="23">
        <f>'[1]3 dpf'!D10</f>
        <v>3600</v>
      </c>
      <c r="E14" s="23">
        <f>'[1]3 dpf'!E10</f>
        <v>10675</v>
      </c>
    </row>
    <row r="15" spans="2:7">
      <c r="B15" s="90" t="s">
        <v>154</v>
      </c>
      <c r="C15" s="23">
        <f>'[1]3 dpf'!C11</f>
        <v>3262</v>
      </c>
      <c r="D15" s="23">
        <f>'[1]3 dpf'!D11</f>
        <v>11392</v>
      </c>
      <c r="E15" s="23">
        <f>'[1]3 dpf'!E11</f>
        <v>14654</v>
      </c>
    </row>
    <row r="16" spans="2:7" ht="12">
      <c r="B16" s="18" t="s">
        <v>4</v>
      </c>
      <c r="C16" s="19">
        <f>'[1]3 dpf'!C12</f>
        <v>10337</v>
      </c>
      <c r="D16" s="19">
        <f>'[1]3 dpf'!D12</f>
        <v>14992</v>
      </c>
      <c r="E16" s="19">
        <f>'[1]3 dpf'!E12</f>
        <v>25329</v>
      </c>
    </row>
    <row r="17" spans="2:7" ht="12">
      <c r="B17" s="27"/>
      <c r="C17" s="28"/>
      <c r="D17" s="28"/>
      <c r="E17" s="28"/>
      <c r="F17" s="28"/>
      <c r="G17" s="28"/>
    </row>
    <row r="18" spans="2:7">
      <c r="B18" s="13" t="s">
        <v>42</v>
      </c>
      <c r="C18" s="67"/>
      <c r="D18" s="67"/>
      <c r="E18" s="67"/>
      <c r="F18" s="67"/>
      <c r="G18" s="67"/>
    </row>
    <row r="19" spans="2:7">
      <c r="B19" s="64" t="s">
        <v>43</v>
      </c>
      <c r="C19" s="67"/>
      <c r="D19" s="67"/>
      <c r="E19" s="67"/>
      <c r="F19" s="67"/>
      <c r="G19" s="67"/>
    </row>
    <row r="20" spans="2:7">
      <c r="B20" s="67"/>
      <c r="C20" s="67"/>
      <c r="D20" s="67"/>
      <c r="E20" s="67"/>
      <c r="F20" s="67"/>
      <c r="G20" s="67"/>
    </row>
    <row r="21" spans="2:7" ht="16.5" customHeight="1">
      <c r="B21" s="106" t="s">
        <v>150</v>
      </c>
      <c r="C21" s="106" t="s">
        <v>156</v>
      </c>
      <c r="D21" s="32"/>
      <c r="E21" s="32"/>
      <c r="F21" s="32"/>
      <c r="G21" s="32"/>
    </row>
    <row r="22" spans="2:7" ht="20.25" customHeight="1" thickBot="1">
      <c r="B22" s="107"/>
      <c r="C22" s="107"/>
      <c r="D22" s="68"/>
      <c r="E22" s="68"/>
      <c r="F22" s="68"/>
      <c r="G22" s="68"/>
    </row>
    <row r="23" spans="2:7" ht="12.6" thickTop="1">
      <c r="B23" s="14">
        <f>'[1]3 dpf'!B29</f>
        <v>43861</v>
      </c>
      <c r="C23" s="15"/>
      <c r="D23" s="68"/>
      <c r="E23" s="68"/>
      <c r="F23" s="68"/>
      <c r="G23" s="68"/>
    </row>
    <row r="24" spans="2:7">
      <c r="B24" s="16" t="s">
        <v>152</v>
      </c>
      <c r="C24" s="17">
        <f>'[1]3 dpf'!C30</f>
        <v>1219</v>
      </c>
      <c r="D24" s="68"/>
      <c r="E24" s="68"/>
      <c r="F24" s="68"/>
      <c r="G24" s="68"/>
    </row>
    <row r="25" spans="2:7">
      <c r="B25" s="16" t="s">
        <v>153</v>
      </c>
      <c r="C25" s="17">
        <f>'[1]3 dpf'!C31</f>
        <v>2862</v>
      </c>
      <c r="D25" s="32"/>
      <c r="E25" s="32"/>
      <c r="F25" s="32"/>
      <c r="G25" s="32"/>
    </row>
    <row r="26" spans="2:7" ht="12">
      <c r="B26" s="18" t="s">
        <v>4</v>
      </c>
      <c r="C26" s="19">
        <f>'[1]3 dpf'!C32</f>
        <v>4081</v>
      </c>
      <c r="D26" s="67"/>
      <c r="E26" s="67"/>
      <c r="F26" s="67"/>
      <c r="G26" s="67"/>
    </row>
    <row r="27" spans="2:7" ht="12">
      <c r="B27" s="20">
        <f>'[1]3 dpf'!B33</f>
        <v>43890</v>
      </c>
      <c r="C27" s="21"/>
      <c r="D27" s="67"/>
      <c r="E27" s="67"/>
      <c r="F27" s="67"/>
      <c r="G27" s="67"/>
    </row>
    <row r="28" spans="2:7">
      <c r="B28" s="90" t="s">
        <v>152</v>
      </c>
      <c r="C28" s="23">
        <f>'[1]3 dpf'!C34</f>
        <v>1213</v>
      </c>
      <c r="D28" s="33"/>
      <c r="E28" s="33"/>
      <c r="F28" s="33"/>
      <c r="G28" s="33"/>
    </row>
    <row r="29" spans="2:7" ht="13.5" customHeight="1">
      <c r="B29" s="90" t="s">
        <v>154</v>
      </c>
      <c r="C29" s="23">
        <f>'[1]3 dpf'!C35</f>
        <v>2863</v>
      </c>
      <c r="D29" s="68"/>
      <c r="E29" s="68"/>
      <c r="F29" s="68"/>
      <c r="G29" s="68"/>
    </row>
    <row r="30" spans="2:7" ht="12">
      <c r="B30" s="18" t="s">
        <v>4</v>
      </c>
      <c r="C30" s="19">
        <f>'[1]3 dpf'!C36</f>
        <v>4076</v>
      </c>
      <c r="D30" s="28"/>
      <c r="E30" s="28"/>
      <c r="F30" s="28"/>
      <c r="G30" s="28"/>
    </row>
    <row r="31" spans="2:7" s="69" customFormat="1" ht="12">
      <c r="B31" s="27"/>
      <c r="C31" s="28"/>
      <c r="D31" s="28"/>
      <c r="E31" s="28"/>
      <c r="F31" s="28"/>
      <c r="G31" s="28"/>
    </row>
    <row r="32" spans="2:7">
      <c r="B32" s="13" t="s">
        <v>44</v>
      </c>
    </row>
    <row r="33" spans="2:2">
      <c r="B33" s="64" t="s">
        <v>45</v>
      </c>
    </row>
    <row r="58" spans="2:2">
      <c r="B58" s="29" t="s">
        <v>124</v>
      </c>
    </row>
  </sheetData>
  <mergeCells count="7">
    <mergeCell ref="E7:E8"/>
    <mergeCell ref="B2:F2"/>
    <mergeCell ref="D7:D8"/>
    <mergeCell ref="B21:B22"/>
    <mergeCell ref="C21:C22"/>
    <mergeCell ref="B7:B8"/>
    <mergeCell ref="C7:C8"/>
  </mergeCells>
  <hyperlinks>
    <hyperlink ref="B58"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H58"/>
  <sheetViews>
    <sheetView showGridLines="0" topLeftCell="B1" zoomScaleNormal="100" workbookViewId="0">
      <selection activeCell="B36" sqref="B36"/>
    </sheetView>
  </sheetViews>
  <sheetFormatPr defaultColWidth="9.109375" defaultRowHeight="11.4"/>
  <cols>
    <col min="1" max="1" width="1.33203125" style="13" customWidth="1"/>
    <col min="2" max="2" width="11.88671875" style="13" customWidth="1"/>
    <col min="3" max="3" width="14.44140625" style="13" customWidth="1"/>
    <col min="4" max="4" width="17.6640625" style="13" customWidth="1"/>
    <col min="5" max="5" width="12.33203125" style="13" customWidth="1"/>
    <col min="6" max="6" width="16" style="13" customWidth="1"/>
    <col min="7" max="7" width="12.88671875" style="13" customWidth="1"/>
    <col min="8" max="8" width="5.6640625" style="13" customWidth="1"/>
    <col min="9" max="9" width="1.33203125" style="13" customWidth="1"/>
    <col min="10" max="10" width="21.44140625" style="13" customWidth="1"/>
    <col min="11" max="11" width="23" style="13" customWidth="1"/>
    <col min="12" max="12" width="18.88671875" style="13" bestFit="1" customWidth="1"/>
    <col min="13" max="13" width="15.109375" style="13" bestFit="1" customWidth="1"/>
    <col min="14" max="14" width="25.33203125" style="13" customWidth="1"/>
    <col min="15" max="15" width="9.109375" style="13"/>
    <col min="16" max="16" width="11.44140625" style="13" customWidth="1"/>
    <col min="17" max="18" width="9.109375" style="13"/>
    <col min="19" max="19" width="9.109375" style="13" customWidth="1"/>
    <col min="20" max="20" width="20" style="13" customWidth="1"/>
    <col min="21" max="21" width="13.109375" style="13" customWidth="1"/>
    <col min="22" max="16384" width="9.109375" style="13"/>
  </cols>
  <sheetData>
    <row r="1" spans="2:8" ht="13.2">
      <c r="B1" s="4"/>
      <c r="C1" s="4"/>
      <c r="D1" s="4"/>
      <c r="E1" s="4"/>
      <c r="F1" s="4"/>
      <c r="G1" s="4"/>
      <c r="H1" s="4"/>
    </row>
    <row r="2" spans="2:8" ht="13.2">
      <c r="B2" s="105" t="s">
        <v>125</v>
      </c>
      <c r="C2" s="105"/>
      <c r="D2" s="105"/>
      <c r="E2" s="105"/>
      <c r="F2" s="105"/>
      <c r="G2" s="105"/>
      <c r="H2" s="105"/>
    </row>
    <row r="4" spans="2:8">
      <c r="B4" s="6" t="s">
        <v>46</v>
      </c>
    </row>
    <row r="5" spans="2:8">
      <c r="B5" s="39" t="s">
        <v>47</v>
      </c>
    </row>
    <row r="6" spans="2:8" ht="35.25" customHeight="1" thickBot="1">
      <c r="B6" s="110" t="s">
        <v>127</v>
      </c>
      <c r="C6" s="111" t="s">
        <v>131</v>
      </c>
      <c r="D6" s="116"/>
      <c r="E6" s="112" t="s">
        <v>132</v>
      </c>
      <c r="F6" s="111"/>
    </row>
    <row r="7" spans="2:8" ht="33.75" customHeight="1" thickTop="1" thickBot="1">
      <c r="B7" s="111"/>
      <c r="C7" s="50" t="s">
        <v>157</v>
      </c>
      <c r="D7" s="50" t="s">
        <v>158</v>
      </c>
      <c r="E7" s="37" t="s">
        <v>157</v>
      </c>
      <c r="F7" s="50" t="s">
        <v>158</v>
      </c>
    </row>
    <row r="8" spans="2:8" ht="12" thickTop="1">
      <c r="B8" s="7">
        <f>'[1]3 dpf'!B42</f>
        <v>43861</v>
      </c>
      <c r="C8" s="8">
        <f>'[1]3 dpf'!C42</f>
        <v>1016.39422200362</v>
      </c>
      <c r="D8" s="8">
        <f>'[1]3 dpf'!D42</f>
        <v>1006.40335740305</v>
      </c>
      <c r="E8" s="9">
        <f>'[1]3 dpf'!E42</f>
        <v>188.86839599999999</v>
      </c>
      <c r="F8" s="10">
        <f>'[1]3 dpf'!F42</f>
        <v>182.35844800000001</v>
      </c>
    </row>
    <row r="9" spans="2:8">
      <c r="B9" s="7">
        <f>'[1]3 dpf'!B43</f>
        <v>43871</v>
      </c>
      <c r="C9" s="8">
        <f>'[1]3 dpf'!C43</f>
        <v>1027.41731700779</v>
      </c>
      <c r="D9" s="8">
        <f>'[1]3 dpf'!D43</f>
        <v>1021.63709331696</v>
      </c>
      <c r="E9" s="9">
        <f>'[1]3 dpf'!E43</f>
        <v>190.71632700000001</v>
      </c>
      <c r="F9" s="10">
        <f>'[1]3 dpf'!F43</f>
        <v>184.53043400000001</v>
      </c>
    </row>
    <row r="10" spans="2:8">
      <c r="B10" s="7">
        <f>'[1]3 dpf'!B44</f>
        <v>43881</v>
      </c>
      <c r="C10" s="8">
        <f>'[1]3 dpf'!C44</f>
        <v>1034.3942756506301</v>
      </c>
      <c r="D10" s="8">
        <f>'[1]3 dpf'!D44</f>
        <v>1032.26188202087</v>
      </c>
      <c r="E10" s="9">
        <f>'[1]3 dpf'!E44</f>
        <v>191.04528400000001</v>
      </c>
      <c r="F10" s="10">
        <f>'[1]3 dpf'!F44</f>
        <v>185.37095600000001</v>
      </c>
    </row>
    <row r="11" spans="2:8">
      <c r="B11" s="7">
        <f>'[1]3 dpf'!B45</f>
        <v>43890</v>
      </c>
      <c r="C11" s="8">
        <f>'[1]3 dpf'!C45</f>
        <v>1001.83213904986</v>
      </c>
      <c r="D11" s="8">
        <f>'[1]3 dpf'!D45</f>
        <v>997.20311376354903</v>
      </c>
      <c r="E11" s="9">
        <f>'[1]3 dpf'!E45</f>
        <v>184.44258300000001</v>
      </c>
      <c r="F11" s="10">
        <f>'[1]3 dpf'!F45</f>
        <v>178.54255000000001</v>
      </c>
    </row>
    <row r="12" spans="2:8">
      <c r="B12" s="5"/>
    </row>
    <row r="13" spans="2:8" ht="13.2">
      <c r="B13" s="2" t="s">
        <v>49</v>
      </c>
    </row>
    <row r="14" spans="2:8" ht="13.2">
      <c r="B14" s="40" t="s">
        <v>48</v>
      </c>
    </row>
    <row r="15" spans="2:8">
      <c r="B15" s="5"/>
    </row>
    <row r="16" spans="2:8">
      <c r="B16" s="5"/>
    </row>
    <row r="17" spans="2:8">
      <c r="B17" s="5"/>
    </row>
    <row r="18" spans="2:8">
      <c r="B18" s="5"/>
    </row>
    <row r="19" spans="2:8">
      <c r="B19" s="5"/>
    </row>
    <row r="20" spans="2:8">
      <c r="B20" s="5"/>
    </row>
    <row r="21" spans="2:8">
      <c r="B21" s="5"/>
    </row>
    <row r="22" spans="2:8">
      <c r="B22" s="5"/>
    </row>
    <row r="23" spans="2:8">
      <c r="B23" s="5"/>
    </row>
    <row r="24" spans="2:8" ht="12">
      <c r="B24" s="27"/>
      <c r="C24" s="28"/>
      <c r="D24" s="28"/>
      <c r="E24" s="28"/>
      <c r="F24" s="28"/>
      <c r="G24" s="28"/>
      <c r="H24" s="28"/>
    </row>
    <row r="25" spans="2:8" ht="12">
      <c r="B25" s="27"/>
      <c r="C25" s="28"/>
      <c r="D25" s="28"/>
      <c r="E25" s="28"/>
      <c r="F25" s="28"/>
      <c r="G25" s="28"/>
      <c r="H25" s="28"/>
    </row>
    <row r="26" spans="2:8" ht="13.2">
      <c r="C26" s="2"/>
      <c r="D26" s="2"/>
      <c r="E26" s="6"/>
    </row>
    <row r="27" spans="2:8" ht="13.2">
      <c r="C27" s="2"/>
      <c r="D27" s="2"/>
      <c r="E27" s="6"/>
    </row>
    <row r="35" spans="2:6">
      <c r="B35" s="6" t="s">
        <v>51</v>
      </c>
      <c r="C35" s="6"/>
      <c r="D35" s="6"/>
      <c r="E35" s="6"/>
      <c r="F35" s="6"/>
    </row>
    <row r="36" spans="2:6">
      <c r="B36" s="39" t="s">
        <v>50</v>
      </c>
      <c r="C36" s="6"/>
      <c r="D36" s="6"/>
      <c r="E36" s="6"/>
      <c r="F36" s="6"/>
    </row>
    <row r="38" spans="2:6">
      <c r="C38" s="6"/>
      <c r="D38" s="6"/>
    </row>
    <row r="39" spans="2:6">
      <c r="C39" s="6"/>
      <c r="D39" s="6"/>
    </row>
    <row r="58" spans="2:2">
      <c r="B58" s="29" t="s">
        <v>123</v>
      </c>
    </row>
  </sheetData>
  <mergeCells count="4">
    <mergeCell ref="B2:H2"/>
    <mergeCell ref="B6:B7"/>
    <mergeCell ref="E6:F6"/>
    <mergeCell ref="C6:D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B24" sqref="B24"/>
    </sheetView>
  </sheetViews>
  <sheetFormatPr defaultColWidth="9.109375" defaultRowHeight="11.4"/>
  <cols>
    <col min="1" max="1" width="1.33203125" style="13" customWidth="1"/>
    <col min="2" max="2" width="35" style="13" customWidth="1"/>
    <col min="3" max="3" width="10" style="13" customWidth="1"/>
    <col min="4" max="4" width="8.109375" style="13" customWidth="1"/>
    <col min="5" max="5" width="9.33203125" style="13" customWidth="1"/>
    <col min="6" max="6" width="8.6640625" style="13" customWidth="1"/>
    <col min="7" max="7" width="10.6640625" style="13" customWidth="1"/>
    <col min="8" max="8" width="8.5546875" style="13" customWidth="1"/>
    <col min="9" max="9" width="1.33203125" style="13" customWidth="1"/>
    <col min="10" max="10" width="12.88671875" style="13" customWidth="1"/>
    <col min="11" max="11" width="10.44140625" style="13" customWidth="1"/>
    <col min="12" max="12" width="15" style="13" customWidth="1"/>
    <col min="13" max="13" width="10.88671875" style="13" customWidth="1"/>
    <col min="14" max="14" width="14.5546875" style="13" customWidth="1"/>
    <col min="15" max="15" width="18.88671875" style="13" bestFit="1" customWidth="1"/>
    <col min="16" max="16" width="15.109375" style="13" bestFit="1" customWidth="1"/>
    <col min="17" max="17" width="25.33203125" style="13" customWidth="1"/>
    <col min="18" max="18" width="9.109375" style="13"/>
    <col min="19" max="19" width="11.44140625" style="13" customWidth="1"/>
    <col min="20" max="21" width="9.109375" style="13"/>
    <col min="22" max="22" width="9.109375" style="13" customWidth="1"/>
    <col min="23" max="23" width="20" style="13" customWidth="1"/>
    <col min="24" max="24" width="13.109375" style="13" customWidth="1"/>
    <col min="25" max="16384" width="9.109375" style="13"/>
  </cols>
  <sheetData>
    <row r="1" spans="2:12" ht="6.75" customHeight="1">
      <c r="B1" s="4"/>
      <c r="C1" s="4"/>
      <c r="D1" s="4"/>
      <c r="E1" s="4"/>
      <c r="F1" s="4"/>
      <c r="G1" s="4"/>
      <c r="H1" s="4"/>
      <c r="I1" s="4"/>
      <c r="J1" s="4"/>
      <c r="K1" s="4"/>
    </row>
    <row r="2" spans="2:12" ht="13.2">
      <c r="B2" s="105" t="s">
        <v>125</v>
      </c>
      <c r="C2" s="105"/>
      <c r="D2" s="105"/>
      <c r="E2" s="105"/>
      <c r="F2" s="105"/>
      <c r="G2" s="105"/>
      <c r="H2" s="105"/>
      <c r="I2" s="30"/>
      <c r="J2" s="30"/>
      <c r="K2" s="30"/>
    </row>
    <row r="3" spans="2:12" ht="9" customHeight="1"/>
    <row r="4" spans="2:12" ht="12">
      <c r="B4" s="6" t="s">
        <v>52</v>
      </c>
      <c r="G4" s="114">
        <f>'[1]1 zpf '!B33</f>
        <v>43890</v>
      </c>
      <c r="H4" s="114"/>
    </row>
    <row r="5" spans="2:12" ht="12.75" customHeight="1">
      <c r="B5" s="39" t="s">
        <v>86</v>
      </c>
      <c r="E5" s="115" t="s">
        <v>159</v>
      </c>
      <c r="F5" s="115"/>
      <c r="G5" s="115"/>
      <c r="H5" s="115"/>
      <c r="J5" s="48"/>
    </row>
    <row r="6" spans="2:12" ht="24.75" customHeight="1" thickBot="1">
      <c r="B6" s="49" t="s">
        <v>161</v>
      </c>
      <c r="C6" s="113" t="s">
        <v>160</v>
      </c>
      <c r="D6" s="113"/>
      <c r="E6" s="113" t="s">
        <v>158</v>
      </c>
      <c r="F6" s="113"/>
    </row>
    <row r="7" spans="2:12" ht="10.5" customHeight="1" thickTop="1">
      <c r="B7" s="42"/>
      <c r="C7" s="60" t="s">
        <v>35</v>
      </c>
      <c r="D7" s="61" t="s">
        <v>0</v>
      </c>
      <c r="E7" s="60" t="s">
        <v>35</v>
      </c>
      <c r="F7" s="61" t="s">
        <v>0</v>
      </c>
    </row>
    <row r="8" spans="2:12" ht="8.25" customHeight="1">
      <c r="B8" s="42"/>
      <c r="C8" s="62" t="s">
        <v>36</v>
      </c>
      <c r="D8" s="63" t="s">
        <v>37</v>
      </c>
      <c r="E8" s="62" t="s">
        <v>36</v>
      </c>
      <c r="F8" s="63" t="s">
        <v>37</v>
      </c>
    </row>
    <row r="9" spans="2:12" ht="12">
      <c r="B9" s="47" t="s">
        <v>162</v>
      </c>
      <c r="C9" s="58">
        <f>'[1]4 dpf inv'!C5/10^6</f>
        <v>602.37215197</v>
      </c>
      <c r="D9" s="59">
        <f>'[1]4 dpf inv'!D5</f>
        <v>0.59781130238092761</v>
      </c>
      <c r="E9" s="58">
        <f>'[1]4 dpf inv'!E5/10^6</f>
        <v>573.45722316000013</v>
      </c>
      <c r="F9" s="59">
        <f>'[1]4 dpf inv'!F5</f>
        <v>0.57212108773848425</v>
      </c>
      <c r="H9" s="55"/>
      <c r="I9" s="56"/>
      <c r="J9" s="55"/>
      <c r="K9" s="56"/>
      <c r="L9" s="55"/>
    </row>
    <row r="10" spans="2:12" ht="23.25" customHeight="1">
      <c r="B10" s="43" t="s">
        <v>135</v>
      </c>
      <c r="C10" s="52">
        <f>'[1]4 dpf inv'!C6/10^6</f>
        <v>132.34891013999999</v>
      </c>
      <c r="D10" s="54">
        <f>'[1]4 dpf inv'!D6</f>
        <v>0.13134683281877571</v>
      </c>
      <c r="E10" s="52">
        <f>'[1]4 dpf inv'!E6/10^6</f>
        <v>39.309305000000002</v>
      </c>
      <c r="F10" s="54">
        <f>'[1]4 dpf inv'!F6</f>
        <v>3.921771568403281E-2</v>
      </c>
      <c r="H10" s="55"/>
      <c r="I10" s="56"/>
      <c r="J10" s="55"/>
      <c r="K10" s="56"/>
      <c r="L10" s="55"/>
    </row>
    <row r="11" spans="2:12" ht="21" customHeight="1">
      <c r="B11" s="43" t="s">
        <v>136</v>
      </c>
      <c r="C11" s="52">
        <f>'[1]4 dpf inv'!C7/10^6</f>
        <v>469.99305830000003</v>
      </c>
      <c r="D11" s="54">
        <f>'[1]4 dpf inv'!D7</f>
        <v>0.46643451456619006</v>
      </c>
      <c r="E11" s="52">
        <f>'[1]4 dpf inv'!E7/10^6</f>
        <v>534.14791816000002</v>
      </c>
      <c r="F11" s="54">
        <f>'[1]4 dpf inv'!F7</f>
        <v>0.53290337205445137</v>
      </c>
      <c r="H11" s="55"/>
      <c r="I11" s="56"/>
      <c r="J11" s="55"/>
      <c r="K11" s="56"/>
      <c r="L11" s="55"/>
    </row>
    <row r="12" spans="2:12" ht="21.75" customHeight="1">
      <c r="B12" s="43" t="s">
        <v>137</v>
      </c>
      <c r="C12" s="52">
        <f>'[1]4 dpf inv'!C8/10^6</f>
        <v>3.018353E-2</v>
      </c>
      <c r="D12" s="54">
        <f>'[1]4 dpf inv'!D8</f>
        <v>2.9954995961786172E-5</v>
      </c>
      <c r="E12" s="52">
        <f>'[1]4 dpf inv'!E8/10^6</f>
        <v>0</v>
      </c>
      <c r="F12" s="54">
        <f>'[1]4 dpf inv'!F8</f>
        <v>0</v>
      </c>
      <c r="H12" s="55"/>
      <c r="I12" s="56"/>
      <c r="J12" s="55"/>
      <c r="K12" s="56"/>
      <c r="L12" s="55"/>
    </row>
    <row r="13" spans="2:12" ht="20.399999999999999">
      <c r="B13" s="43" t="s">
        <v>138</v>
      </c>
      <c r="C13" s="52">
        <f>'[1]4 dpf inv'!C9/10^6</f>
        <v>0</v>
      </c>
      <c r="D13" s="54">
        <f>'[1]4 dpf inv'!D9</f>
        <v>0</v>
      </c>
      <c r="E13" s="52">
        <f>'[1]4 dpf inv'!E9/10^6</f>
        <v>0</v>
      </c>
      <c r="F13" s="54">
        <f>'[1]4 dpf inv'!F9</f>
        <v>0</v>
      </c>
      <c r="H13" s="55"/>
      <c r="I13" s="56"/>
      <c r="J13" s="55"/>
      <c r="K13" s="56"/>
      <c r="L13" s="55"/>
    </row>
    <row r="14" spans="2:12" ht="12">
      <c r="B14" s="47" t="s">
        <v>163</v>
      </c>
      <c r="C14" s="58">
        <f>'[1]4 dpf inv'!C10/10^6</f>
        <v>237.29057855000002</v>
      </c>
      <c r="D14" s="59">
        <f>'[1]4 dpf inv'!D10</f>
        <v>0.23549393733056259</v>
      </c>
      <c r="E14" s="58">
        <f>'[1]4 dpf inv'!E10/10^6</f>
        <v>266.91253958999999</v>
      </c>
      <c r="F14" s="59">
        <f>'[1]4 dpf inv'!F10</f>
        <v>0.26629064263903346</v>
      </c>
      <c r="H14" s="55"/>
      <c r="I14" s="56"/>
      <c r="J14" s="55"/>
      <c r="K14" s="56"/>
      <c r="L14" s="55"/>
    </row>
    <row r="15" spans="2:12" ht="21.75" customHeight="1">
      <c r="B15" s="43" t="s">
        <v>139</v>
      </c>
      <c r="C15" s="52">
        <f>'[1]4 dpf inv'!C11/10^6</f>
        <v>111.41463487</v>
      </c>
      <c r="D15" s="54">
        <f>'[1]4 dpf inv'!D11</f>
        <v>0.11057106102615338</v>
      </c>
      <c r="E15" s="52">
        <f>'[1]4 dpf inv'!E11/10^6</f>
        <v>0</v>
      </c>
      <c r="F15" s="54">
        <f>'[1]4 dpf inv'!F11</f>
        <v>0</v>
      </c>
      <c r="H15" s="55"/>
      <c r="I15" s="56"/>
      <c r="J15" s="55"/>
      <c r="K15" s="56"/>
      <c r="L15" s="55"/>
    </row>
    <row r="16" spans="2:12" ht="21" customHeight="1">
      <c r="B16" s="43" t="s">
        <v>140</v>
      </c>
      <c r="C16" s="52">
        <f>'[1]4 dpf inv'!C12/10^6</f>
        <v>0</v>
      </c>
      <c r="D16" s="54">
        <f>'[1]4 dpf inv'!D12</f>
        <v>0</v>
      </c>
      <c r="E16" s="52">
        <f>'[1]4 dpf inv'!E12/10^6</f>
        <v>0</v>
      </c>
      <c r="F16" s="54">
        <f>'[1]4 dpf inv'!F12</f>
        <v>0</v>
      </c>
      <c r="H16" s="55"/>
      <c r="I16" s="56"/>
      <c r="J16" s="55"/>
      <c r="K16" s="56"/>
      <c r="L16" s="55"/>
    </row>
    <row r="17" spans="2:14" ht="21.75" customHeight="1">
      <c r="B17" s="43" t="s">
        <v>141</v>
      </c>
      <c r="C17" s="52">
        <f>'[1]4 dpf inv'!C13/10^6</f>
        <v>125.87594368000001</v>
      </c>
      <c r="D17" s="54">
        <f>'[1]4 dpf inv'!D13</f>
        <v>0.12492287630440919</v>
      </c>
      <c r="E17" s="52">
        <f>'[1]4 dpf inv'!E13/10^6</f>
        <v>266.91253958999999</v>
      </c>
      <c r="F17" s="54">
        <f>'[1]4 dpf inv'!F13</f>
        <v>0.26629064263903346</v>
      </c>
      <c r="H17" s="55"/>
      <c r="I17" s="56"/>
      <c r="J17" s="55"/>
      <c r="K17" s="56"/>
      <c r="L17" s="55"/>
    </row>
    <row r="18" spans="2:14" ht="20.399999999999999">
      <c r="B18" s="43" t="s">
        <v>142</v>
      </c>
      <c r="C18" s="52">
        <f>'[1]4 dpf inv'!C14/10^6</f>
        <v>0</v>
      </c>
      <c r="D18" s="54">
        <f>'[1]4 dpf inv'!D14</f>
        <v>0</v>
      </c>
      <c r="E18" s="52">
        <f>'[1]4 dpf inv'!E14/10^6</f>
        <v>0</v>
      </c>
      <c r="F18" s="54">
        <f>'[1]4 dpf inv'!F14</f>
        <v>0</v>
      </c>
      <c r="H18" s="55"/>
      <c r="I18" s="56"/>
      <c r="J18" s="55"/>
      <c r="K18" s="56"/>
      <c r="L18" s="55"/>
    </row>
    <row r="19" spans="2:14" ht="20.399999999999999">
      <c r="B19" s="84" t="s">
        <v>143</v>
      </c>
      <c r="C19" s="82">
        <f>'[1]4 dpf inv'!C15/10^6</f>
        <v>839.66273051999997</v>
      </c>
      <c r="D19" s="83">
        <f>'[1]4 dpf inv'!D15</f>
        <v>0.83330523971149006</v>
      </c>
      <c r="E19" s="82">
        <f>'[1]4 dpf inv'!E15/10^6</f>
        <v>840.36976275000006</v>
      </c>
      <c r="F19" s="83">
        <f>'[1]4 dpf inv'!F15</f>
        <v>0.83841173037751771</v>
      </c>
      <c r="H19" s="55"/>
      <c r="I19" s="56"/>
      <c r="J19" s="55"/>
      <c r="K19" s="56"/>
      <c r="L19" s="55"/>
    </row>
    <row r="20" spans="2:14">
      <c r="B20" s="41" t="s">
        <v>164</v>
      </c>
      <c r="C20" s="52">
        <f>'[1]4 dpf inv'!C16/10^6</f>
        <v>165.72492708000001</v>
      </c>
      <c r="D20" s="54">
        <f>'[1]4 dpf inv'!D16</f>
        <v>0.16447014386483982</v>
      </c>
      <c r="E20" s="52">
        <f>'[1]4 dpf inv'!E16/10^6</f>
        <v>146.45111897000001</v>
      </c>
      <c r="F20" s="54">
        <f>'[1]4 dpf inv'!F16</f>
        <v>0.1461098929470751</v>
      </c>
      <c r="H20" s="55"/>
      <c r="I20" s="56"/>
      <c r="J20" s="55"/>
      <c r="K20" s="56"/>
      <c r="L20" s="55"/>
    </row>
    <row r="21" spans="2:14" ht="11.25" customHeight="1">
      <c r="B21" s="46" t="s">
        <v>145</v>
      </c>
      <c r="C21" s="52">
        <f>'[1]4 dpf inv'!C17/10^6</f>
        <v>1.2659981999999999</v>
      </c>
      <c r="D21" s="54">
        <f>'[1]4 dpf inv'!D17</f>
        <v>1.2564127180826287E-3</v>
      </c>
      <c r="E21" s="52">
        <f>'[1]4 dpf inv'!E17/10^6</f>
        <v>12.41390898</v>
      </c>
      <c r="F21" s="54">
        <f>'[1]4 dpf inv'!F17</f>
        <v>1.2384985003044489E-2</v>
      </c>
      <c r="H21" s="55"/>
      <c r="I21" s="56"/>
      <c r="J21" s="55"/>
      <c r="K21" s="56"/>
      <c r="L21" s="55"/>
    </row>
    <row r="22" spans="2:14">
      <c r="B22" s="46" t="s">
        <v>146</v>
      </c>
      <c r="C22" s="52">
        <f>'[1]4 dpf inv'!C18/10^6</f>
        <v>0.97559037000000004</v>
      </c>
      <c r="D22" s="54">
        <f>'[1]4 dpf inv'!D18</f>
        <v>9.6820370558736767E-4</v>
      </c>
      <c r="E22" s="52">
        <f>'[1]4 dpf inv'!E18/10^6</f>
        <v>3.100616</v>
      </c>
      <c r="F22" s="54">
        <f>'[1]4 dpf inv'!F18</f>
        <v>3.0933916723626395E-3</v>
      </c>
      <c r="H22" s="55"/>
      <c r="I22" s="56"/>
      <c r="J22" s="55"/>
      <c r="K22" s="56"/>
      <c r="L22" s="55"/>
    </row>
    <row r="23" spans="2:14">
      <c r="B23" s="45" t="s">
        <v>94</v>
      </c>
      <c r="C23" s="81">
        <f>'[1]4 dpf inv'!C19/10^6</f>
        <v>1007.6292461700001</v>
      </c>
      <c r="D23" s="53">
        <f>'[1]4 dpf inv'!D19</f>
        <v>0.99999999999999989</v>
      </c>
      <c r="E23" s="81">
        <f>'[1]4 dpf inv'!E19/10^6</f>
        <v>1002.3354067000001</v>
      </c>
      <c r="F23" s="53">
        <f>'[1]4 dpf inv'!F19</f>
        <v>1</v>
      </c>
      <c r="H23" s="55"/>
      <c r="I23" s="56"/>
      <c r="J23" s="55"/>
      <c r="K23" s="56"/>
      <c r="L23" s="55"/>
    </row>
    <row r="24" spans="2:14">
      <c r="B24" s="44" t="s">
        <v>93</v>
      </c>
      <c r="C24" s="52">
        <f>'[1]4 dpf inv'!C20/10^6</f>
        <v>5.7883989699999994</v>
      </c>
      <c r="D24" s="54">
        <f>'[1]4 dpf inv'!D20</f>
        <v>5.7445722144347346E-3</v>
      </c>
      <c r="E24" s="52">
        <f>'[1]4 dpf inv'!E20/10^6</f>
        <v>5.1322913899999998</v>
      </c>
      <c r="F24" s="54">
        <f>'[1]4 dpf inv'!F20</f>
        <v>5.1203333292366661E-3</v>
      </c>
      <c r="H24" s="55"/>
      <c r="I24" s="56"/>
      <c r="J24" s="55"/>
      <c r="K24" s="56"/>
      <c r="L24" s="55"/>
    </row>
    <row r="25" spans="2:14">
      <c r="B25" s="57" t="s">
        <v>149</v>
      </c>
      <c r="C25" s="58">
        <f>'[1]4 dpf inv'!C21/10^6</f>
        <v>1001.83213904986</v>
      </c>
      <c r="D25" s="59">
        <f>'[1]4 dpf inv'!D21</f>
        <v>0.99424678556902268</v>
      </c>
      <c r="E25" s="58">
        <f>'[1]4 dpf inv'!E21/10^6</f>
        <v>997.20311376354903</v>
      </c>
      <c r="F25" s="59">
        <f>'[1]4 dpf inv'!F21</f>
        <v>0.99487966512791537</v>
      </c>
      <c r="H25" s="55"/>
      <c r="I25" s="56"/>
      <c r="J25" s="55"/>
      <c r="K25" s="56"/>
      <c r="L25" s="55"/>
    </row>
    <row r="26" spans="2:14">
      <c r="B26" s="5"/>
      <c r="J26" s="56"/>
      <c r="K26" s="56"/>
      <c r="L26" s="56"/>
      <c r="M26" s="56"/>
      <c r="N26" s="55"/>
    </row>
    <row r="27" spans="2:14" ht="12">
      <c r="B27" s="6" t="s">
        <v>54</v>
      </c>
      <c r="E27" s="28"/>
      <c r="F27" s="28"/>
      <c r="G27" s="28"/>
      <c r="H27" s="28"/>
      <c r="I27" s="28"/>
      <c r="J27" s="28"/>
      <c r="K27" s="28"/>
    </row>
    <row r="28" spans="2:14" ht="12">
      <c r="B28" s="39" t="s">
        <v>55</v>
      </c>
      <c r="E28" s="28"/>
      <c r="F28" s="28"/>
      <c r="G28" s="28"/>
      <c r="H28" s="28"/>
      <c r="I28" s="28"/>
      <c r="J28" s="28"/>
      <c r="K28" s="28"/>
    </row>
    <row r="29" spans="2:14" ht="13.2">
      <c r="C29" s="2"/>
      <c r="D29" s="2"/>
      <c r="E29" s="2"/>
      <c r="F29" s="2"/>
      <c r="G29" s="6"/>
      <c r="H29" s="6"/>
    </row>
    <row r="30" spans="2:14" ht="13.2">
      <c r="C30" s="2"/>
      <c r="D30" s="2"/>
      <c r="E30" s="2"/>
      <c r="F30" s="2"/>
      <c r="G30" s="6"/>
      <c r="H30" s="6"/>
    </row>
    <row r="41" spans="3:6">
      <c r="C41" s="6"/>
      <c r="D41" s="6"/>
      <c r="E41" s="6"/>
      <c r="F41" s="6"/>
    </row>
    <row r="42" spans="3:6">
      <c r="C42" s="6"/>
      <c r="D42" s="6"/>
      <c r="E42" s="6"/>
      <c r="F42" s="6"/>
    </row>
    <row r="53" spans="2:2">
      <c r="B53" s="29" t="s">
        <v>124</v>
      </c>
    </row>
  </sheetData>
  <mergeCells count="5">
    <mergeCell ref="G4:H4"/>
    <mergeCell ref="C6:D6"/>
    <mergeCell ref="E6:F6"/>
    <mergeCell ref="E5:H5"/>
    <mergeCell ref="B2:H2"/>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MAPAS</cp:lastModifiedBy>
  <cp:lastPrinted>2020-03-12T12:19:19Z</cp:lastPrinted>
  <dcterms:created xsi:type="dcterms:W3CDTF">2006-04-20T10:37:43Z</dcterms:created>
  <dcterms:modified xsi:type="dcterms:W3CDTF">2020-03-12T13:10:24Z</dcterms:modified>
</cp:coreProperties>
</file>