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0\082020\"/>
    </mc:Choice>
  </mc:AlternateContent>
  <xr:revisionPtr revIDLastSave="0" documentId="13_ncr:1_{2DA04FDC-1795-4F42-A884-2C9DE8394145}" xr6:coauthVersionLast="45" xr6:coauthVersionMax="45"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30" l="1"/>
  <c r="E25" i="30"/>
  <c r="D25" i="30"/>
  <c r="C25" i="30"/>
  <c r="F24" i="30"/>
  <c r="E24" i="30"/>
  <c r="D24" i="30"/>
  <c r="C24" i="30"/>
  <c r="F23" i="30"/>
  <c r="E23" i="30"/>
  <c r="D23" i="30"/>
  <c r="C23" i="30"/>
  <c r="F22" i="30"/>
  <c r="E22" i="30"/>
  <c r="D22" i="30"/>
  <c r="C22" i="30"/>
  <c r="F21" i="30"/>
  <c r="E21" i="30"/>
  <c r="D21" i="30"/>
  <c r="C21" i="30"/>
  <c r="F20" i="30"/>
  <c r="E20" i="30"/>
  <c r="D20" i="30"/>
  <c r="C20" i="30"/>
  <c r="F19" i="30"/>
  <c r="E19" i="30"/>
  <c r="D19" i="30"/>
  <c r="C19" i="30"/>
  <c r="F18" i="30"/>
  <c r="E18" i="30"/>
  <c r="D18" i="30"/>
  <c r="C18" i="30"/>
  <c r="F17" i="30"/>
  <c r="E17" i="30"/>
  <c r="D17" i="30"/>
  <c r="C17" i="30"/>
  <c r="F16" i="30"/>
  <c r="E16" i="30"/>
  <c r="D16" i="30"/>
  <c r="C16" i="30"/>
  <c r="F15" i="30"/>
  <c r="E15" i="30"/>
  <c r="D15" i="30"/>
  <c r="C15" i="30"/>
  <c r="F14" i="30"/>
  <c r="E14" i="30"/>
  <c r="D14" i="30"/>
  <c r="C14" i="30"/>
  <c r="F13" i="30"/>
  <c r="E13" i="30"/>
  <c r="D13" i="30"/>
  <c r="C13" i="30"/>
  <c r="F12" i="30"/>
  <c r="E12" i="30"/>
  <c r="D12" i="30"/>
  <c r="C12" i="30"/>
  <c r="F11" i="30"/>
  <c r="E11" i="30"/>
  <c r="D11" i="30"/>
  <c r="C11" i="30"/>
  <c r="F10" i="30"/>
  <c r="E10" i="30"/>
  <c r="D10" i="30"/>
  <c r="C10" i="30"/>
  <c r="F9" i="30"/>
  <c r="E9" i="30"/>
  <c r="D9" i="30"/>
  <c r="C9" i="30"/>
  <c r="F11" i="29"/>
  <c r="E11" i="29"/>
  <c r="D11" i="29"/>
  <c r="C11" i="29"/>
  <c r="B11" i="29"/>
  <c r="F10" i="29"/>
  <c r="E10" i="29"/>
  <c r="D10" i="29"/>
  <c r="C10" i="29"/>
  <c r="B10" i="29"/>
  <c r="F9" i="29"/>
  <c r="E9" i="29"/>
  <c r="D9" i="29"/>
  <c r="C9" i="29"/>
  <c r="B9" i="29"/>
  <c r="F8" i="29"/>
  <c r="E8" i="29"/>
  <c r="D8" i="29"/>
  <c r="C8" i="29"/>
  <c r="B8" i="29"/>
  <c r="C30" i="28"/>
  <c r="C29" i="28"/>
  <c r="C28" i="28"/>
  <c r="B27" i="28"/>
  <c r="C26" i="28"/>
  <c r="C25" i="28"/>
  <c r="C24" i="28"/>
  <c r="B23" i="28"/>
  <c r="E16" i="28"/>
  <c r="D16" i="28"/>
  <c r="C16" i="28"/>
  <c r="E15" i="28"/>
  <c r="D15" i="28"/>
  <c r="C15" i="28"/>
  <c r="E14" i="28"/>
  <c r="D14" i="28"/>
  <c r="C14" i="28"/>
  <c r="B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<sst xmlns="http://schemas.openxmlformats.org/spreadsheetml/2006/main" count="262" uniqueCount="165">
  <si>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</si>
  <si>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</si>
  <si>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</si>
  <si>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</si>
  <si>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</si>
  <si>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</si>
  <si>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</si>
  <si>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</si>
  <si>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</si>
  <si>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</si>
  <si>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</si>
  <si>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</si>
  <si>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</si>
  <si>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</si>
  <si>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</si>
  <si>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</si>
  <si>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</si>
  <si>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</si>
  <si>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</si>
  <si>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</si>
  <si>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</si>
  <si>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</si>
  <si>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</si>
  <si>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</si>
  <si>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</si>
  <si>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</si>
  <si>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</si>
  <si>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</si>
  <si>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</si>
  <si>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</si>
  <si>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</si>
  <si>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</si>
  <si>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</si>
  <si>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</si>
  <si>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</si>
  <si>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</si>
  <si>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</si>
  <si>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</si>
  <si>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</si>
  <si>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</si>
  <si>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</si>
  <si>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</si>
  <si>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</si>
  <si>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</si>
  <si>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</si>
  <si>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</si>
  <si>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Табела 6: Вредност на нето средствата на ДПФ и на сметководствените единици на ЗПФ</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</si>
  <si>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</si>
  <si>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</si>
  <si>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</si>
  <si>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</si>
  <si>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</si>
  <si>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</si>
  <si>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</si>
  <si>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</si>
  <si>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</si>
  <si>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</si>
  <si>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</si>
  <si>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</si>
  <si>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</si>
  <si>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</si>
  <si>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</si>
  <si>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</si>
  <si>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</si>
  <si>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</si>
  <si>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</si>
  <si>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</si>
  <si>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</si>
  <si>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</si>
  <si>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</si>
  <si>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</si>
  <si>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</si>
  <si>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</si>
  <si>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</si>
  <si>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</si>
  <si>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</si>
  <si>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</si>
  <si>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</si>
  <si>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Вкупно / Total**</t>
  </si>
  <si>
    <t>Стив Наумов бр.100, 1000 Скопје</t>
  </si>
  <si>
    <t xml:space="preserve">Stiv Naumov 100, 1000 Skopje, </t>
  </si>
  <si>
    <r>
      <t xml:space="preserve"> тел: (+389 2) 3224-229  веб: </t>
    </r>
    <r>
      <rPr>
        <u/>
        <sz val="10"/>
        <rFont val="Arial"/>
        <family val="2"/>
        <charset val="204"/>
      </rPr>
      <t>www.mapas.mk</t>
    </r>
  </si>
  <si>
    <t>TRIGLAVm stands for the mandatory pension fund Trigalv otvoren zadolzitelen penziski fond - Skopje</t>
  </si>
  <si>
    <t>Триглав отворен задолжителен пензиски фонд – Скопје</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</si>
  <si>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билтен во Триглав доброволен пензиски фонд - Скопје нема членови. </t>
  </si>
  <si>
    <t xml:space="preserve">According to the adopted MAPAS decision, TRIGLAV PENZISKO DRUŠTVO AD Skopje can start with activities of managing the pension funds and marketing activities of a mandatory and voluntary pension fund and public opinion research from 1.4.2019. As of date of this bulletin, there are no members in Triglav otvoren dobrovolen penziski fond - Skopje. </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</si>
  <si>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</si>
  <si>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</si>
  <si>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</si>
  <si>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</si>
  <si>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</si>
  <si>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</si>
  <si>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t>Вкупно обврски /</t>
    </r>
    <r>
      <rPr>
        <sz val="8"/>
        <color indexed="21"/>
        <rFont val="Arial"/>
        <family val="2"/>
        <charset val="204"/>
      </rPr>
      <t xml:space="preserve"> </t>
    </r>
    <r>
      <rPr>
        <sz val="8"/>
        <color rgb="FF007DA0"/>
        <rFont val="Arial"/>
        <family val="2"/>
        <charset val="204"/>
      </rPr>
      <t>Total liabilities</t>
    </r>
  </si>
  <si>
    <r>
      <t>Вкупно средства /</t>
    </r>
    <r>
      <rPr>
        <sz val="8"/>
        <color indexed="21"/>
        <rFont val="Arial"/>
        <family val="2"/>
        <charset val="204"/>
      </rPr>
      <t xml:space="preserve"> </t>
    </r>
    <r>
      <rPr>
        <sz val="8"/>
        <color rgb="FF007DA0"/>
        <rFont val="Arial"/>
        <family val="2"/>
        <charset val="204"/>
      </rPr>
      <t>Total assets</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</si>
  <si>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</si>
  <si>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</si>
  <si>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</si>
  <si>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</si>
  <si>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</si>
  <si>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Почеток на работа на САВАз е 1.1.2006 г. </t>
    </r>
    <r>
      <rPr>
        <sz val="9"/>
        <color rgb="FF007DA0"/>
        <rFont val="Arial"/>
        <family val="2"/>
        <charset val="204"/>
      </rPr>
      <t>/ SAVAm started to work at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</si>
  <si>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at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</si>
  <si>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at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</si>
  <si>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at 15.7.2009.</t>
    </r>
  </si>
  <si>
    <r>
      <t xml:space="preserve">Почеток на работа на КБПд е 21.12.2009 г. </t>
    </r>
    <r>
      <rPr>
        <sz val="9"/>
        <color rgb="FF007DA0"/>
        <rFont val="Arial"/>
        <family val="2"/>
        <charset val="204"/>
      </rPr>
      <t>/ KBPv started to work at 21.12.2009.</t>
    </r>
  </si>
  <si>
    <r>
      <t xml:space="preserve">За посигурни пензионерски денови </t>
    </r>
    <r>
      <rPr>
        <b/>
        <sz val="10"/>
        <color rgb="FF007DA0"/>
        <rFont val="Arial"/>
        <family val="2"/>
        <charset val="204"/>
      </rPr>
      <t>/ For safer retirement days</t>
    </r>
  </si>
  <si>
    <r>
      <t xml:space="preserve">tel: (+389 2) 3224-229  web: </t>
    </r>
    <r>
      <rPr>
        <u/>
        <sz val="10"/>
        <color rgb="FF007DA0"/>
        <rFont val="Arial"/>
        <family val="2"/>
        <charset val="204"/>
      </rPr>
      <t>www.mapas.mk</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</si>
  <si>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</si>
  <si>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</si>
  <si>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</si>
  <si>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</si>
  <si>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</si>
  <si>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</si>
  <si>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</si>
  <si>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</si>
  <si>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</si>
  <si>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</si>
  <si>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</si>
  <si>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</si>
  <si>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</si>
  <si>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</si>
  <si>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</si>
  <si>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</si>
  <si>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</si>
  <si>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</si>
  <si>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</si>
  <si>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</si>
  <si>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</si>
  <si>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</si>
  <si>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</si>
  <si>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</si>
  <si>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</si>
  <si>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</si>
  <si>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</si>
  <si>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</si>
  <si>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</si>
  <si>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</si>
  <si>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</si>
  <si>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</si>
  <si>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</si>
  <si>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</si>
  <si>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</si>
  <si>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</si>
  <si>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</si>
  <si>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</si>
  <si>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</si>
  <si>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</si>
  <si>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</si>
  <si>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</si>
  <si>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</si>
  <si>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</si>
  <si>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</si>
  <si>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</si>
  <si>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</si>
  <si>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</si>
  <si>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</si>
  <si>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</si>
  <si>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</si>
  <si>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</si>
  <si>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</si>
  <si>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</si>
  <si>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</si>
  <si>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 xml:space="preserve">Домашни / </t>
    </r>
    <r>
      <rPr>
        <b/>
        <sz val="9"/>
        <color rgb="FF007DA0"/>
        <rFont val="Arial"/>
        <family val="2"/>
        <charset val="204"/>
      </rPr>
      <t>Domestic</t>
    </r>
  </si>
  <si>
    <r>
      <t>Странски /</t>
    </r>
    <r>
      <rPr>
        <b/>
        <sz val="9"/>
        <color rgb="FF007DA0"/>
        <rFont val="Arial"/>
        <family val="2"/>
        <charset val="204"/>
      </rPr>
      <t xml:space="preserve"> Foreign</t>
    </r>
  </si>
  <si>
    <r>
      <t xml:space="preserve">Депозити / </t>
    </r>
    <r>
      <rPr>
        <sz val="8"/>
        <color rgb="FF007DA0"/>
        <rFont val="Arial"/>
        <family val="2"/>
        <charset val="204"/>
      </rPr>
      <t>Deposits</t>
    </r>
  </si>
  <si>
    <r>
      <t>Странски /</t>
    </r>
    <r>
      <rPr>
        <b/>
        <sz val="9"/>
        <color indexed="21"/>
        <rFont val="Arial"/>
        <family val="2"/>
        <charset val="204"/>
      </rPr>
      <t xml:space="preserve"> </t>
    </r>
    <r>
      <rPr>
        <b/>
        <sz val="9"/>
        <color rgb="FF007DA0"/>
        <rFont val="Arial"/>
        <family val="2"/>
        <charset val="204"/>
      </rPr>
      <t>Foreign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</si>
</sst>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s>
  <fonts count="118"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6" applyNumberFormat="0" applyAlignment="0" applyProtection="0"/>
    <xf numFmtId="0" fontId="68" fillId="49" borderId="16" applyNumberFormat="0" applyAlignment="0" applyProtection="0"/>
    <xf numFmtId="0" fontId="19" fillId="20" borderId="1" applyNumberFormat="0" applyAlignment="0" applyProtection="0"/>
    <xf numFmtId="0" fontId="68" fillId="49" borderId="16" applyNumberFormat="0" applyAlignment="0" applyProtection="0"/>
    <xf numFmtId="0" fontId="19" fillId="20" borderId="1" applyNumberFormat="0" applyAlignment="0" applyProtection="0"/>
    <xf numFmtId="0" fontId="20" fillId="21" borderId="2" applyNumberFormat="0" applyAlignment="0" applyProtection="0"/>
    <xf numFmtId="0" fontId="71" fillId="50" borderId="17" applyNumberFormat="0" applyAlignment="0" applyProtection="0"/>
    <xf numFmtId="0" fontId="70" fillId="50" borderId="17" applyNumberFormat="0" applyAlignment="0" applyProtection="0"/>
    <xf numFmtId="0" fontId="20" fillId="21" borderId="2" applyNumberFormat="0" applyAlignment="0" applyProtection="0"/>
    <xf numFmtId="0" fontId="70" fillId="50" borderId="17"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8"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76" fillId="0" borderId="18"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9"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78" fillId="0" borderId="19"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20"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80" fillId="0" borderId="20"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6" applyNumberFormat="0" applyAlignment="0" applyProtection="0"/>
    <xf numFmtId="0" fontId="86" fillId="52" borderId="16" applyNumberFormat="0" applyAlignment="0" applyProtection="0"/>
    <xf numFmtId="0" fontId="26" fillId="7" borderId="1" applyNumberFormat="0" applyAlignment="0" applyProtection="0"/>
    <xf numFmtId="0" fontId="86" fillId="52" borderId="16"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21"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88" fillId="0" borderId="21"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62" fillId="54" borderId="22"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23" applyNumberFormat="0" applyAlignment="0" applyProtection="0"/>
    <xf numFmtId="0" fontId="93" fillId="49" borderId="23" applyNumberFormat="0" applyAlignment="0" applyProtection="0"/>
    <xf numFmtId="0" fontId="15" fillId="20" borderId="8" applyNumberFormat="0" applyAlignment="0" applyProtection="0"/>
    <xf numFmtId="0" fontId="93" fillId="49" borderId="23"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24"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97" fillId="0" borderId="24"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17">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Border="1" applyAlignment="1">
      <alignment horizontal="right" vertical="center"/>
    </xf>
    <xf numFmtId="165" fontId="36" fillId="55" borderId="10" xfId="449" applyNumberFormat="1" applyFont="1" applyFill="1" applyBorder="1" applyAlignment="1">
      <alignment horizontal="right" vertical="center"/>
    </xf>
    <xf numFmtId="165" fontId="36" fillId="55" borderId="0" xfId="449" applyNumberFormat="1" applyFont="1" applyFill="1" applyBorder="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Border="1" applyAlignment="1">
      <alignment horizontal="center" vertical="center"/>
    </xf>
    <xf numFmtId="0" fontId="41" fillId="56" borderId="0" xfId="0" applyFont="1" applyFill="1" applyBorder="1" applyAlignment="1">
      <alignment horizontal="center" wrapText="1"/>
    </xf>
    <xf numFmtId="0" fontId="40" fillId="56" borderId="0" xfId="0" applyFont="1" applyFill="1" applyBorder="1"/>
    <xf numFmtId="3" fontId="40" fillId="56" borderId="0" xfId="0" applyNumberFormat="1" applyFont="1" applyFill="1" applyBorder="1"/>
    <xf numFmtId="0" fontId="41" fillId="57" borderId="0" xfId="0" applyFont="1" applyFill="1" applyBorder="1"/>
    <xf numFmtId="3" fontId="41" fillId="57" borderId="0" xfId="0" applyNumberFormat="1" applyFont="1" applyFill="1" applyBorder="1" applyAlignment="1">
      <alignment horizontal="right"/>
    </xf>
    <xf numFmtId="168" fontId="41" fillId="55" borderId="0" xfId="0" applyNumberFormat="1" applyFont="1" applyFill="1" applyBorder="1" applyAlignment="1">
      <alignment horizontal="center" vertical="center"/>
    </xf>
    <xf numFmtId="0" fontId="41" fillId="55" borderId="0" xfId="0" applyFont="1" applyFill="1" applyBorder="1" applyAlignment="1">
      <alignment horizontal="center" wrapText="1"/>
    </xf>
    <xf numFmtId="0" fontId="40" fillId="0" borderId="0" xfId="0" applyFont="1" applyBorder="1"/>
    <xf numFmtId="3" fontId="40" fillId="55" borderId="0" xfId="0" applyNumberFormat="1" applyFont="1" applyFill="1" applyBorder="1"/>
    <xf numFmtId="0" fontId="43" fillId="0" borderId="0" xfId="0" applyFont="1"/>
    <xf numFmtId="0" fontId="40" fillId="56" borderId="11" xfId="0" applyFont="1" applyFill="1" applyBorder="1" applyAlignment="1">
      <alignment horizontal="center" vertical="center" wrapText="1"/>
    </xf>
    <xf numFmtId="3" fontId="40" fillId="0" borderId="0" xfId="0" applyNumberFormat="1" applyFont="1"/>
    <xf numFmtId="0" fontId="41" fillId="0" borderId="0" xfId="0" applyFont="1" applyFill="1" applyBorder="1"/>
    <xf numFmtId="3" fontId="41" fillId="0" borderId="0" xfId="0" applyNumberFormat="1" applyFont="1" applyFill="1" applyBorder="1" applyAlignment="1">
      <alignment horizontal="right"/>
    </xf>
    <xf numFmtId="0" fontId="45" fillId="0" borderId="0" xfId="253" applyFont="1"/>
    <xf numFmtId="0" fontId="4" fillId="0" borderId="0" xfId="0" applyFont="1" applyFill="1" applyBorder="1" applyAlignment="1">
      <alignment vertical="center"/>
    </xf>
    <xf numFmtId="0" fontId="47" fillId="0" borderId="0" xfId="0" applyFont="1" applyFill="1" applyBorder="1"/>
    <xf numFmtId="3" fontId="47" fillId="0" borderId="0" xfId="0" applyNumberFormat="1" applyFont="1" applyFill="1" applyBorder="1" applyAlignment="1">
      <alignment horizontal="right"/>
    </xf>
    <xf numFmtId="0" fontId="46" fillId="0" borderId="0" xfId="0" applyFont="1" applyBorder="1" applyAlignment="1">
      <alignment horizontal="left" vertical="center" wrapText="1"/>
    </xf>
    <xf numFmtId="0" fontId="36" fillId="58" borderId="11" xfId="0" applyFont="1" applyFill="1" applyBorder="1" applyAlignment="1">
      <alignment horizontal="center" vertical="center" wrapText="1"/>
    </xf>
    <xf numFmtId="0" fontId="33" fillId="58" borderId="0" xfId="0" applyFont="1" applyFill="1" applyBorder="1" applyAlignment="1">
      <alignment horizontal="left" vertical="center"/>
    </xf>
    <xf numFmtId="0" fontId="4" fillId="58" borderId="0" xfId="0" applyFont="1" applyFill="1" applyBorder="1" applyAlignment="1">
      <alignment horizontal="center" vertical="center"/>
    </xf>
    <xf numFmtId="0" fontId="36" fillId="58" borderId="12" xfId="0" applyFont="1" applyFill="1" applyBorder="1" applyAlignment="1">
      <alignment horizontal="center" vertical="center" wrapText="1"/>
    </xf>
    <xf numFmtId="0" fontId="36" fillId="58" borderId="13" xfId="0" applyFont="1" applyFill="1" applyBorder="1" applyAlignment="1">
      <alignment horizontal="center" vertical="center" wrapText="1"/>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0" fontId="48" fillId="55" borderId="11" xfId="2297" applyFont="1" applyFill="1" applyBorder="1" applyAlignment="1">
      <alignment horizontal="left" vertical="center"/>
    </xf>
    <xf numFmtId="0" fontId="36" fillId="58" borderId="11" xfId="0" applyFont="1" applyFill="1" applyBorder="1" applyAlignment="1">
      <alignment horizontal="center" vertical="center" wrapText="1"/>
    </xf>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Border="1" applyAlignment="1">
      <alignment horizontal="center" vertical="center"/>
    </xf>
    <xf numFmtId="0" fontId="54" fillId="0" borderId="0" xfId="0" applyFont="1"/>
    <xf numFmtId="0" fontId="46" fillId="0" borderId="0" xfId="0" applyFont="1" applyBorder="1" applyAlignment="1">
      <alignment vertical="center" wrapText="1"/>
    </xf>
    <xf numFmtId="0" fontId="107" fillId="0" borderId="0" xfId="0" applyFont="1" applyBorder="1" applyAlignment="1">
      <alignment vertical="center" wrapText="1"/>
    </xf>
    <xf numFmtId="0" fontId="40" fillId="0" borderId="0" xfId="0" applyFont="1" applyFill="1"/>
    <xf numFmtId="0" fontId="0" fillId="0" borderId="0" xfId="0" applyAlignment="1">
      <alignment vertical="center" wrapText="1"/>
    </xf>
    <xf numFmtId="0" fontId="108" fillId="0" borderId="0" xfId="0" applyFont="1" applyAlignment="1">
      <alignment vertical="center" wrapText="1"/>
    </xf>
    <xf numFmtId="0" fontId="0" fillId="0" borderId="0" xfId="0" applyFill="1"/>
    <xf numFmtId="0" fontId="105" fillId="0" borderId="0" xfId="0" applyFont="1" applyFill="1"/>
    <xf numFmtId="0" fontId="0" fillId="0" borderId="0" xfId="0" applyFill="1" applyAlignment="1"/>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0" fontId="36" fillId="0" borderId="0" xfId="0" applyFont="1" applyFill="1" applyBorder="1" applyAlignment="1">
      <alignment horizontal="left" vertical="center"/>
    </xf>
    <xf numFmtId="0" fontId="102" fillId="0" borderId="0" xfId="0" applyFont="1" applyFill="1" applyBorder="1" applyAlignment="1">
      <alignment horizontal="lef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Border="1" applyAlignment="1">
      <alignment horizontal="left" vertical="center"/>
    </xf>
    <xf numFmtId="0" fontId="111" fillId="56" borderId="0" xfId="0" applyFont="1" applyFill="1" applyBorder="1" applyAlignment="1">
      <alignment horizontal="left" vertical="center"/>
    </xf>
    <xf numFmtId="0" fontId="5" fillId="0" borderId="0" xfId="0" applyFont="1" applyFill="1" applyAlignment="1"/>
    <xf numFmtId="0" fontId="107" fillId="0" borderId="0" xfId="0" applyFont="1" applyFill="1" applyBorder="1" applyAlignment="1">
      <alignment vertical="center" wrapText="1"/>
    </xf>
    <xf numFmtId="0" fontId="40" fillId="55" borderId="0" xfId="0" applyFont="1" applyFill="1" applyBorder="1" applyAlignment="1">
      <alignment horizontal="left" wrapText="1"/>
    </xf>
    <xf numFmtId="168" fontId="36" fillId="55" borderId="0" xfId="639" applyNumberFormat="1" applyFont="1" applyFill="1" applyBorder="1" applyAlignment="1">
      <alignment horizontal="center" vertical="center"/>
    </xf>
    <xf numFmtId="0" fontId="35" fillId="58" borderId="0" xfId="0" applyFont="1" applyFill="1" applyBorder="1" applyAlignment="1">
      <alignment horizontal="center" vertical="center"/>
    </xf>
    <xf numFmtId="0" fontId="36" fillId="0" borderId="0" xfId="0" applyFont="1" applyAlignment="1">
      <alignment horizontal="left" vertical="center" wrapText="1"/>
    </xf>
    <xf numFmtId="0" fontId="105" fillId="55" borderId="0" xfId="0" applyFont="1" applyFill="1" applyAlignment="1">
      <alignment horizontal="left" vertical="center" wrapText="1"/>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108" fillId="55" borderId="0" xfId="0" applyFont="1" applyFill="1" applyAlignment="1">
      <alignment horizontal="center"/>
    </xf>
    <xf numFmtId="0" fontId="33" fillId="58" borderId="0" xfId="0" applyFont="1" applyFill="1" applyBorder="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08" fillId="55" borderId="0" xfId="0" applyFont="1" applyFill="1" applyAlignment="1">
      <alignment horizontal="center" vertical="center"/>
    </xf>
    <xf numFmtId="0" fontId="4" fillId="58" borderId="0" xfId="0" applyFont="1" applyFill="1" applyBorder="1" applyAlignment="1">
      <alignment horizontal="center" vertical="center"/>
    </xf>
    <xf numFmtId="0" fontId="40" fillId="56" borderId="0" xfId="0" applyFont="1" applyFill="1" applyBorder="1" applyAlignment="1">
      <alignment horizontal="center" vertical="center" wrapText="1"/>
    </xf>
    <xf numFmtId="0" fontId="40" fillId="56" borderId="11" xfId="0" applyFont="1" applyFill="1" applyBorder="1" applyAlignment="1">
      <alignment horizontal="center" vertical="center" wrapText="1"/>
    </xf>
    <xf numFmtId="0" fontId="46" fillId="0" borderId="0" xfId="0" applyFont="1" applyBorder="1" applyAlignment="1">
      <alignment horizontal="left" vertical="center" wrapText="1"/>
    </xf>
    <xf numFmtId="0" fontId="107" fillId="56" borderId="0" xfId="0" applyFont="1" applyFill="1" applyBorder="1" applyAlignment="1">
      <alignment horizontal="left" vertical="center" wrapText="1"/>
    </xf>
    <xf numFmtId="0" fontId="36" fillId="58" borderId="0" xfId="0" applyFont="1" applyFill="1" applyBorder="1" applyAlignment="1">
      <alignment horizontal="center" vertical="center" wrapText="1"/>
    </xf>
    <xf numFmtId="0" fontId="36" fillId="58" borderId="11" xfId="0" applyFont="1" applyFill="1" applyBorder="1" applyAlignment="1">
      <alignment horizontal="center" vertical="center" wrapText="1"/>
    </xf>
    <xf numFmtId="0" fontId="36" fillId="58" borderId="14" xfId="0" applyFont="1" applyFill="1" applyBorder="1" applyAlignment="1">
      <alignment horizontal="center" vertical="center" wrapText="1"/>
    </xf>
    <xf numFmtId="0" fontId="49" fillId="55" borderId="11"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0" fontId="36" fillId="58" borderId="15"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13"/>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5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25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0.11784824091856332</c:v>
                </c:pt>
                <c:pt idx="1">
                  <c:v>0.12768926575154949</c:v>
                </c:pt>
                <c:pt idx="2">
                  <c:v>2.052031163049527E-2</c:v>
                </c:pt>
                <c:pt idx="3">
                  <c:v>0.12012541754773069</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59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0.32819025048012096</c:v>
                </c:pt>
                <c:pt idx="1">
                  <c:v>0.33824099775656868</c:v>
                </c:pt>
                <c:pt idx="2">
                  <c:v>0.16221480244852532</c:v>
                </c:pt>
                <c:pt idx="3">
                  <c:v>0.32868284759890903</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542E-3"/>
                  <c:y val="1.34029502996628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384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547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0.50217791035018178</c:v>
                </c:pt>
                <c:pt idx="1">
                  <c:v>0.48464200159701892</c:v>
                </c:pt>
                <c:pt idx="2">
                  <c:v>0.60920979410127996</c:v>
                </c:pt>
                <c:pt idx="3">
                  <c:v>0.49629186969446232</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253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5.1783598251133905E-2</c:v>
                </c:pt>
                <c:pt idx="1">
                  <c:v>4.9427734894862921E-2</c:v>
                </c:pt>
                <c:pt idx="2">
                  <c:v>0.2080550918196995</c:v>
                </c:pt>
                <c:pt idx="3">
                  <c:v>5.4899865158897977E-2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252209024"/>
        <c:axId val="252210560"/>
      </c:barChart>
      <c:catAx>
        <c:axId val="252209024"/>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52210560"/>
        <c:crosses val="autoZero"/>
        <c:auto val="1"/>
        <c:lblAlgn val="ctr"/>
        <c:lblOffset val="100"/>
        <c:tickLblSkip val="1"/>
        <c:tickMarkSkip val="1"/>
        <c:noMultiLvlLbl val="0"/>
      </c:catAx>
      <c:valAx>
        <c:axId val="25221056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52209024"/>
        <c:crosses val="autoZero"/>
        <c:crossBetween val="between"/>
      </c:valAx>
    </c:plotArea>
    <c:legend>
      <c:legendPos val="b"/>
      <c:layout>
        <c:manualLayout>
          <c:xMode val="edge"/>
          <c:yMode val="edge"/>
          <c:x val="0.10549259773900811"/>
          <c:y val="0.74490157480315022"/>
          <c:w val="0.85719177259705348"/>
          <c:h val="0.21946939871152504"/>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44043</c:v>
                </c:pt>
                <c:pt idx="1">
                  <c:v>44053</c:v>
                </c:pt>
                <c:pt idx="2">
                  <c:v>44063</c:v>
                </c:pt>
                <c:pt idx="3">
                  <c:v>44074</c:v>
                </c:pt>
              </c:numCache>
            </c:numRef>
          </c:cat>
          <c:val>
            <c:numRef>
              <c:f>'[1]1 zpf '!$C$44:$C$47</c:f>
              <c:numCache>
                <c:formatCode>General</c:formatCode>
                <c:ptCount val="4"/>
                <c:pt idx="0">
                  <c:v>37564.530225029404</c:v>
                </c:pt>
                <c:pt idx="1">
                  <c:v>37888.771755255402</c:v>
                </c:pt>
                <c:pt idx="2">
                  <c:v>38035.7264728312</c:v>
                </c:pt>
                <c:pt idx="3">
                  <c:v>38312.442517397103</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44043</c:v>
                </c:pt>
                <c:pt idx="1">
                  <c:v>44053</c:v>
                </c:pt>
                <c:pt idx="2">
                  <c:v>44063</c:v>
                </c:pt>
                <c:pt idx="3">
                  <c:v>44074</c:v>
                </c:pt>
              </c:numCache>
            </c:numRef>
          </c:cat>
          <c:val>
            <c:numRef>
              <c:f>'[1]1 zpf '!$D$44:$D$47</c:f>
              <c:numCache>
                <c:formatCode>General</c:formatCode>
                <c:ptCount val="4"/>
                <c:pt idx="0">
                  <c:v>41999.602375406401</c:v>
                </c:pt>
                <c:pt idx="1">
                  <c:v>42458.738985663498</c:v>
                </c:pt>
                <c:pt idx="2">
                  <c:v>42623.503480940104</c:v>
                </c:pt>
                <c:pt idx="3">
                  <c:v>43054.817737675403</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44043</c:v>
                </c:pt>
                <c:pt idx="1">
                  <c:v>44053</c:v>
                </c:pt>
                <c:pt idx="2">
                  <c:v>44063</c:v>
                </c:pt>
                <c:pt idx="3">
                  <c:v>44074</c:v>
                </c:pt>
              </c:numCache>
            </c:numRef>
          </c:cat>
          <c:val>
            <c:numRef>
              <c:f>'[1]1 zpf '!$E$44:$E$47</c:f>
              <c:numCache>
                <c:formatCode>General</c:formatCode>
                <c:ptCount val="4"/>
                <c:pt idx="0">
                  <c:v>780.62928871984695</c:v>
                </c:pt>
                <c:pt idx="1">
                  <c:v>790.84227322837103</c:v>
                </c:pt>
                <c:pt idx="2">
                  <c:v>840.63093960424601</c:v>
                </c:pt>
                <c:pt idx="3">
                  <c:v>846.11302732592003</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252905728"/>
        <c:axId val="253034880"/>
      </c:barChart>
      <c:catAx>
        <c:axId val="2529057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728"/>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53034880"/>
        <c:crosses val="autoZero"/>
        <c:auto val="0"/>
        <c:lblAlgn val="ctr"/>
        <c:lblOffset val="100"/>
        <c:noMultiLvlLbl val="0"/>
      </c:catAx>
      <c:valAx>
        <c:axId val="253034880"/>
        <c:scaling>
          <c:orientation val="minMax"/>
          <c:max val="45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69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52905728"/>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056" l="0.25" r="0.25" t="0.75000000000000056" header="0.30000000000000027" footer="0.3000000000000002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851"/>
          <c:y val="0.16399367850901928"/>
          <c:w val="0.76699787302981492"/>
          <c:h val="0.64717533115385084"/>
        </c:manualLayout>
      </c:layout>
      <c:lineChart>
        <c:grouping val="standard"/>
        <c:varyColors val="0"/>
        <c:ser>
          <c:idx val="0"/>
          <c:order val="0"/>
          <c:tx>
            <c:strRef>
              <c:f>'[1]1 zpf '!$C$75</c:f>
              <c:strCache>
                <c:ptCount val="1"/>
                <c:pt idx="0">
                  <c:v>САВАз</c:v>
                </c:pt>
              </c:strCache>
            </c:strRef>
          </c:tx>
          <c:spPr>
            <a:ln w="25400">
              <a:solidFill>
                <a:srgbClr val="002060"/>
              </a:solidFill>
            </a:ln>
          </c:spPr>
          <c:marker>
            <c:symbol val="none"/>
          </c:marker>
          <c:cat>
            <c:numRef>
              <c:f>'[1]1 zpf '!$B$76:$B$107</c:f>
              <c:numCache>
                <c:formatCode>General</c:formatCode>
                <c:ptCount val="32"/>
                <c:pt idx="0">
                  <c:v>44043</c:v>
                </c:pt>
                <c:pt idx="1">
                  <c:v>44044</c:v>
                </c:pt>
                <c:pt idx="2">
                  <c:v>44045</c:v>
                </c:pt>
                <c:pt idx="3">
                  <c:v>44046</c:v>
                </c:pt>
                <c:pt idx="4">
                  <c:v>44047</c:v>
                </c:pt>
                <c:pt idx="5">
                  <c:v>44048</c:v>
                </c:pt>
                <c:pt idx="6">
                  <c:v>44049</c:v>
                </c:pt>
                <c:pt idx="7">
                  <c:v>44050</c:v>
                </c:pt>
                <c:pt idx="8">
                  <c:v>44051</c:v>
                </c:pt>
                <c:pt idx="9">
                  <c:v>44052</c:v>
                </c:pt>
                <c:pt idx="10">
                  <c:v>44053</c:v>
                </c:pt>
                <c:pt idx="11">
                  <c:v>44054</c:v>
                </c:pt>
                <c:pt idx="12">
                  <c:v>44055</c:v>
                </c:pt>
                <c:pt idx="13">
                  <c:v>44056</c:v>
                </c:pt>
                <c:pt idx="14">
                  <c:v>44057</c:v>
                </c:pt>
                <c:pt idx="15">
                  <c:v>44058</c:v>
                </c:pt>
                <c:pt idx="16">
                  <c:v>44059</c:v>
                </c:pt>
                <c:pt idx="17">
                  <c:v>44060</c:v>
                </c:pt>
                <c:pt idx="18">
                  <c:v>44061</c:v>
                </c:pt>
                <c:pt idx="19">
                  <c:v>44062</c:v>
                </c:pt>
                <c:pt idx="20">
                  <c:v>44063</c:v>
                </c:pt>
                <c:pt idx="21">
                  <c:v>44064</c:v>
                </c:pt>
                <c:pt idx="22">
                  <c:v>44065</c:v>
                </c:pt>
                <c:pt idx="23">
                  <c:v>44066</c:v>
                </c:pt>
                <c:pt idx="24">
                  <c:v>44067</c:v>
                </c:pt>
                <c:pt idx="25">
                  <c:v>44068</c:v>
                </c:pt>
                <c:pt idx="26">
                  <c:v>44069</c:v>
                </c:pt>
                <c:pt idx="27">
                  <c:v>44070</c:v>
                </c:pt>
                <c:pt idx="28">
                  <c:v>44071</c:v>
                </c:pt>
                <c:pt idx="29">
                  <c:v>44072</c:v>
                </c:pt>
                <c:pt idx="30">
                  <c:v>44073</c:v>
                </c:pt>
                <c:pt idx="31">
                  <c:v>44074</c:v>
                </c:pt>
              </c:numCache>
            </c:numRef>
          </c:cat>
          <c:val>
            <c:numRef>
              <c:f>'[1]1 zpf '!$C$76:$C$107</c:f>
              <c:numCache>
                <c:formatCode>General</c:formatCode>
                <c:ptCount val="32"/>
                <c:pt idx="0">
                  <c:v>212.718917</c:v>
                </c:pt>
                <c:pt idx="1">
                  <c:v>212.43585400000001</c:v>
                </c:pt>
                <c:pt idx="2">
                  <c:v>212.44822400000001</c:v>
                </c:pt>
                <c:pt idx="3">
                  <c:v>213.03622200000001</c:v>
                </c:pt>
                <c:pt idx="4">
                  <c:v>213.21244100000001</c:v>
                </c:pt>
                <c:pt idx="5">
                  <c:v>213.539376</c:v>
                </c:pt>
                <c:pt idx="6">
                  <c:v>213.314526</c:v>
                </c:pt>
                <c:pt idx="7">
                  <c:v>213.422798</c:v>
                </c:pt>
                <c:pt idx="8">
                  <c:v>213.501192</c:v>
                </c:pt>
                <c:pt idx="9">
                  <c:v>213.513823</c:v>
                </c:pt>
                <c:pt idx="10">
                  <c:v>213.64880299999999</c:v>
                </c:pt>
                <c:pt idx="11">
                  <c:v>213.88268099999999</c:v>
                </c:pt>
                <c:pt idx="12">
                  <c:v>214.40070299999999</c:v>
                </c:pt>
                <c:pt idx="13">
                  <c:v>214.28092899999999</c:v>
                </c:pt>
                <c:pt idx="14">
                  <c:v>213.95738600000001</c:v>
                </c:pt>
                <c:pt idx="15">
                  <c:v>214.03182799999999</c:v>
                </c:pt>
                <c:pt idx="16">
                  <c:v>214.044397</c:v>
                </c:pt>
                <c:pt idx="17">
                  <c:v>214.213562</c:v>
                </c:pt>
                <c:pt idx="18">
                  <c:v>214.094155</c:v>
                </c:pt>
                <c:pt idx="19">
                  <c:v>213.846025</c:v>
                </c:pt>
                <c:pt idx="20">
                  <c:v>213.67997700000001</c:v>
                </c:pt>
                <c:pt idx="21">
                  <c:v>213.894824</c:v>
                </c:pt>
                <c:pt idx="22">
                  <c:v>214.147648</c:v>
                </c:pt>
                <c:pt idx="23">
                  <c:v>214.16024899999999</c:v>
                </c:pt>
                <c:pt idx="24">
                  <c:v>214.65005600000001</c:v>
                </c:pt>
                <c:pt idx="25">
                  <c:v>214.481415</c:v>
                </c:pt>
                <c:pt idx="26">
                  <c:v>214.93851699999999</c:v>
                </c:pt>
                <c:pt idx="27">
                  <c:v>214.93042399999999</c:v>
                </c:pt>
                <c:pt idx="28">
                  <c:v>215.11599100000001</c:v>
                </c:pt>
                <c:pt idx="29">
                  <c:v>215.128603</c:v>
                </c:pt>
                <c:pt idx="30">
                  <c:v>215.14121800000001</c:v>
                </c:pt>
                <c:pt idx="31">
                  <c:v>214.97143</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25400">
              <a:solidFill>
                <a:srgbClr val="8EB4E3"/>
              </a:solidFill>
            </a:ln>
          </c:spPr>
          <c:marker>
            <c:symbol val="none"/>
          </c:marker>
          <c:cat>
            <c:numRef>
              <c:f>'[1]1 zpf '!$B$76:$B$107</c:f>
              <c:numCache>
                <c:formatCode>General</c:formatCode>
                <c:ptCount val="32"/>
                <c:pt idx="0">
                  <c:v>44043</c:v>
                </c:pt>
                <c:pt idx="1">
                  <c:v>44044</c:v>
                </c:pt>
                <c:pt idx="2">
                  <c:v>44045</c:v>
                </c:pt>
                <c:pt idx="3">
                  <c:v>44046</c:v>
                </c:pt>
                <c:pt idx="4">
                  <c:v>44047</c:v>
                </c:pt>
                <c:pt idx="5">
                  <c:v>44048</c:v>
                </c:pt>
                <c:pt idx="6">
                  <c:v>44049</c:v>
                </c:pt>
                <c:pt idx="7">
                  <c:v>44050</c:v>
                </c:pt>
                <c:pt idx="8">
                  <c:v>44051</c:v>
                </c:pt>
                <c:pt idx="9">
                  <c:v>44052</c:v>
                </c:pt>
                <c:pt idx="10">
                  <c:v>44053</c:v>
                </c:pt>
                <c:pt idx="11">
                  <c:v>44054</c:v>
                </c:pt>
                <c:pt idx="12">
                  <c:v>44055</c:v>
                </c:pt>
                <c:pt idx="13">
                  <c:v>44056</c:v>
                </c:pt>
                <c:pt idx="14">
                  <c:v>44057</c:v>
                </c:pt>
                <c:pt idx="15">
                  <c:v>44058</c:v>
                </c:pt>
                <c:pt idx="16">
                  <c:v>44059</c:v>
                </c:pt>
                <c:pt idx="17">
                  <c:v>44060</c:v>
                </c:pt>
                <c:pt idx="18">
                  <c:v>44061</c:v>
                </c:pt>
                <c:pt idx="19">
                  <c:v>44062</c:v>
                </c:pt>
                <c:pt idx="20">
                  <c:v>44063</c:v>
                </c:pt>
                <c:pt idx="21">
                  <c:v>44064</c:v>
                </c:pt>
                <c:pt idx="22">
                  <c:v>44065</c:v>
                </c:pt>
                <c:pt idx="23">
                  <c:v>44066</c:v>
                </c:pt>
                <c:pt idx="24">
                  <c:v>44067</c:v>
                </c:pt>
                <c:pt idx="25">
                  <c:v>44068</c:v>
                </c:pt>
                <c:pt idx="26">
                  <c:v>44069</c:v>
                </c:pt>
                <c:pt idx="27">
                  <c:v>44070</c:v>
                </c:pt>
                <c:pt idx="28">
                  <c:v>44071</c:v>
                </c:pt>
                <c:pt idx="29">
                  <c:v>44072</c:v>
                </c:pt>
                <c:pt idx="30">
                  <c:v>44073</c:v>
                </c:pt>
                <c:pt idx="31">
                  <c:v>44074</c:v>
                </c:pt>
              </c:numCache>
            </c:numRef>
          </c:cat>
          <c:val>
            <c:numRef>
              <c:f>'[1]1 zpf '!$D$76:$D$107</c:f>
              <c:numCache>
                <c:formatCode>General</c:formatCode>
                <c:ptCount val="32"/>
                <c:pt idx="0">
                  <c:v>217.50231400000001</c:v>
                </c:pt>
                <c:pt idx="1">
                  <c:v>217.009897</c:v>
                </c:pt>
                <c:pt idx="2">
                  <c:v>217.022381</c:v>
                </c:pt>
                <c:pt idx="3">
                  <c:v>217.76248100000001</c:v>
                </c:pt>
                <c:pt idx="4">
                  <c:v>218.06516400000001</c:v>
                </c:pt>
                <c:pt idx="5">
                  <c:v>218.900644</c:v>
                </c:pt>
                <c:pt idx="6">
                  <c:v>218.64384200000001</c:v>
                </c:pt>
                <c:pt idx="7">
                  <c:v>218.63797700000001</c:v>
                </c:pt>
                <c:pt idx="8">
                  <c:v>218.777423</c:v>
                </c:pt>
                <c:pt idx="9">
                  <c:v>218.79005000000001</c:v>
                </c:pt>
                <c:pt idx="10">
                  <c:v>219.01414199999999</c:v>
                </c:pt>
                <c:pt idx="11">
                  <c:v>219.20390499999999</c:v>
                </c:pt>
                <c:pt idx="12">
                  <c:v>220.05192600000001</c:v>
                </c:pt>
                <c:pt idx="13">
                  <c:v>219.94023899999999</c:v>
                </c:pt>
                <c:pt idx="14">
                  <c:v>219.49331100000001</c:v>
                </c:pt>
                <c:pt idx="15">
                  <c:v>219.604321</c:v>
                </c:pt>
                <c:pt idx="16">
                  <c:v>219.61689899999999</c:v>
                </c:pt>
                <c:pt idx="17">
                  <c:v>219.94286399999999</c:v>
                </c:pt>
                <c:pt idx="18">
                  <c:v>219.73277999999999</c:v>
                </c:pt>
                <c:pt idx="19">
                  <c:v>219.251284</c:v>
                </c:pt>
                <c:pt idx="20">
                  <c:v>219.09947</c:v>
                </c:pt>
                <c:pt idx="21">
                  <c:v>219.52257399999999</c:v>
                </c:pt>
                <c:pt idx="22">
                  <c:v>219.93391099999999</c:v>
                </c:pt>
                <c:pt idx="23">
                  <c:v>219.94642899999999</c:v>
                </c:pt>
                <c:pt idx="24">
                  <c:v>220.694729</c:v>
                </c:pt>
                <c:pt idx="25">
                  <c:v>220.463302</c:v>
                </c:pt>
                <c:pt idx="26">
                  <c:v>221.12119300000001</c:v>
                </c:pt>
                <c:pt idx="27">
                  <c:v>221.13574800000001</c:v>
                </c:pt>
                <c:pt idx="28">
                  <c:v>221.47671299999999</c:v>
                </c:pt>
                <c:pt idx="29">
                  <c:v>221.48920799999999</c:v>
                </c:pt>
                <c:pt idx="30">
                  <c:v>221.50170499999999</c:v>
                </c:pt>
                <c:pt idx="31">
                  <c:v>221.06910999999999</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25400">
              <a:solidFill>
                <a:schemeClr val="accent4">
                  <a:lumMod val="75000"/>
                </a:schemeClr>
              </a:solidFill>
            </a:ln>
          </c:spPr>
          <c:marker>
            <c:symbol val="none"/>
          </c:marker>
          <c:cat>
            <c:numRef>
              <c:f>'[1]1 zpf '!$B$76:$B$107</c:f>
              <c:numCache>
                <c:formatCode>General</c:formatCode>
                <c:ptCount val="32"/>
                <c:pt idx="0">
                  <c:v>44043</c:v>
                </c:pt>
                <c:pt idx="1">
                  <c:v>44044</c:v>
                </c:pt>
                <c:pt idx="2">
                  <c:v>44045</c:v>
                </c:pt>
                <c:pt idx="3">
                  <c:v>44046</c:v>
                </c:pt>
                <c:pt idx="4">
                  <c:v>44047</c:v>
                </c:pt>
                <c:pt idx="5">
                  <c:v>44048</c:v>
                </c:pt>
                <c:pt idx="6">
                  <c:v>44049</c:v>
                </c:pt>
                <c:pt idx="7">
                  <c:v>44050</c:v>
                </c:pt>
                <c:pt idx="8">
                  <c:v>44051</c:v>
                </c:pt>
                <c:pt idx="9">
                  <c:v>44052</c:v>
                </c:pt>
                <c:pt idx="10">
                  <c:v>44053</c:v>
                </c:pt>
                <c:pt idx="11">
                  <c:v>44054</c:v>
                </c:pt>
                <c:pt idx="12">
                  <c:v>44055</c:v>
                </c:pt>
                <c:pt idx="13">
                  <c:v>44056</c:v>
                </c:pt>
                <c:pt idx="14">
                  <c:v>44057</c:v>
                </c:pt>
                <c:pt idx="15">
                  <c:v>44058</c:v>
                </c:pt>
                <c:pt idx="16">
                  <c:v>44059</c:v>
                </c:pt>
                <c:pt idx="17">
                  <c:v>44060</c:v>
                </c:pt>
                <c:pt idx="18">
                  <c:v>44061</c:v>
                </c:pt>
                <c:pt idx="19">
                  <c:v>44062</c:v>
                </c:pt>
                <c:pt idx="20">
                  <c:v>44063</c:v>
                </c:pt>
                <c:pt idx="21">
                  <c:v>44064</c:v>
                </c:pt>
                <c:pt idx="22">
                  <c:v>44065</c:v>
                </c:pt>
                <c:pt idx="23">
                  <c:v>44066</c:v>
                </c:pt>
                <c:pt idx="24">
                  <c:v>44067</c:v>
                </c:pt>
                <c:pt idx="25">
                  <c:v>44068</c:v>
                </c:pt>
                <c:pt idx="26">
                  <c:v>44069</c:v>
                </c:pt>
                <c:pt idx="27">
                  <c:v>44070</c:v>
                </c:pt>
                <c:pt idx="28">
                  <c:v>44071</c:v>
                </c:pt>
                <c:pt idx="29">
                  <c:v>44072</c:v>
                </c:pt>
                <c:pt idx="30">
                  <c:v>44073</c:v>
                </c:pt>
                <c:pt idx="31">
                  <c:v>44074</c:v>
                </c:pt>
              </c:numCache>
            </c:numRef>
          </c:cat>
          <c:val>
            <c:numRef>
              <c:f>'[1]1 zpf '!$E$76:$E$107</c:f>
              <c:numCache>
                <c:formatCode>General</c:formatCode>
                <c:ptCount val="32"/>
                <c:pt idx="0">
                  <c:v>99.836293999999995</c:v>
                </c:pt>
                <c:pt idx="1">
                  <c:v>99.721120999999997</c:v>
                </c:pt>
                <c:pt idx="2">
                  <c:v>99.724941000000001</c:v>
                </c:pt>
                <c:pt idx="3">
                  <c:v>99.887626999999995</c:v>
                </c:pt>
                <c:pt idx="4">
                  <c:v>99.937053000000006</c:v>
                </c:pt>
                <c:pt idx="5">
                  <c:v>100.076595</c:v>
                </c:pt>
                <c:pt idx="6">
                  <c:v>99.990752000000001</c:v>
                </c:pt>
                <c:pt idx="7">
                  <c:v>100.05465599999999</c:v>
                </c:pt>
                <c:pt idx="8">
                  <c:v>100.088345</c:v>
                </c:pt>
                <c:pt idx="9">
                  <c:v>100.09245</c:v>
                </c:pt>
                <c:pt idx="10">
                  <c:v>100.128691</c:v>
                </c:pt>
                <c:pt idx="11">
                  <c:v>100.152564</c:v>
                </c:pt>
                <c:pt idx="12">
                  <c:v>100.329302</c:v>
                </c:pt>
                <c:pt idx="13">
                  <c:v>100.26245400000001</c:v>
                </c:pt>
                <c:pt idx="14">
                  <c:v>100.131942</c:v>
                </c:pt>
                <c:pt idx="15">
                  <c:v>100.158599</c:v>
                </c:pt>
                <c:pt idx="16">
                  <c:v>100.16266400000001</c:v>
                </c:pt>
                <c:pt idx="17">
                  <c:v>100.211546</c:v>
                </c:pt>
                <c:pt idx="18">
                  <c:v>100.168718</c:v>
                </c:pt>
                <c:pt idx="19">
                  <c:v>100.077538</c:v>
                </c:pt>
                <c:pt idx="20">
                  <c:v>100.06227199999999</c:v>
                </c:pt>
                <c:pt idx="21">
                  <c:v>100.17654</c:v>
                </c:pt>
                <c:pt idx="22">
                  <c:v>100.27209499999999</c:v>
                </c:pt>
                <c:pt idx="23">
                  <c:v>100.275909</c:v>
                </c:pt>
                <c:pt idx="24">
                  <c:v>100.441119</c:v>
                </c:pt>
                <c:pt idx="25">
                  <c:v>100.335458</c:v>
                </c:pt>
                <c:pt idx="26">
                  <c:v>100.48702400000001</c:v>
                </c:pt>
                <c:pt idx="27">
                  <c:v>100.47760100000001</c:v>
                </c:pt>
                <c:pt idx="28">
                  <c:v>100.4738</c:v>
                </c:pt>
                <c:pt idx="29">
                  <c:v>100.477627</c:v>
                </c:pt>
                <c:pt idx="30">
                  <c:v>100.481454</c:v>
                </c:pt>
                <c:pt idx="31">
                  <c:v>100.445347</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253078144"/>
        <c:axId val="253117184"/>
      </c:lineChart>
      <c:dateAx>
        <c:axId val="2530781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52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53117184"/>
        <c:crosses val="autoZero"/>
        <c:auto val="0"/>
        <c:lblOffset val="100"/>
        <c:baseTimeUnit val="days"/>
        <c:majorUnit val="10"/>
        <c:majorTimeUnit val="days"/>
      </c:dateAx>
      <c:valAx>
        <c:axId val="253117184"/>
        <c:scaling>
          <c:orientation val="minMax"/>
          <c:max val="23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0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53078144"/>
        <c:crossesAt val="41608"/>
        <c:crossBetween val="midCat"/>
        <c:majorUnit val="10"/>
        <c:minorUnit val="1"/>
      </c:valAx>
    </c:plotArea>
    <c:legend>
      <c:legendPos val="t"/>
      <c:layout>
        <c:manualLayout>
          <c:xMode val="edge"/>
          <c:yMode val="edge"/>
          <c:x val="8.3131864978110481E-2"/>
          <c:y val="4.6783318751822692E-2"/>
          <c:w val="0.8308022729763157"/>
          <c:h val="6.90134321445115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035E-2"/>
          <c:y val="3.2663316582914645E-2"/>
          <c:w val="0.87519747235387235"/>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layout>
                <c:manualLayout>
                  <c:x val="1.0531858873091099E-2"/>
                  <c:y val="-6.70016750418761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3.6913599890114175E-2</c:v>
                </c:pt>
                <c:pt idx="1">
                  <c:v>1.8052917720703131E-2</c:v>
                </c:pt>
                <c:pt idx="2">
                  <c:v>1.273394233538104E-2</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0.55485872834659167</c:v>
                </c:pt>
                <c:pt idx="1">
                  <c:v>0.60660589027621903</c:v>
                </c:pt>
                <c:pt idx="2">
                  <c:v>0.43875590486605193</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3510-40E4-8AA5-30ED2B2C50F9}"/>
                </c:ext>
              </c:extLst>
            </c:dLbl>
            <c:dLbl>
              <c:idx val="2"/>
              <c:layout>
                <c:manualLayout>
                  <c:x val="-4.2136940078451035E-3"/>
                  <c:y val="3.51802990325417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1.5970758192791468E-2</c:v>
                </c:pt>
                <c:pt idx="1">
                  <c:v>0</c:v>
                </c:pt>
                <c:pt idx="2">
                  <c:v>1.9669700917095422E-2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8.19756122553540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layout>
                <c:manualLayout>
                  <c:x val="8.427388015690207E-3"/>
                  <c:y val="-3.51802990325417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9.8895964755972177E-2</c:v>
                </c:pt>
                <c:pt idx="1">
                  <c:v>0</c:v>
                </c:pt>
                <c:pt idx="2">
                  <c:v>7.6373809487948162E-3</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0.12083710671744158</c:v>
                </c:pt>
                <c:pt idx="1">
                  <c:v>0.29460177435048435</c:v>
                </c:pt>
                <c:pt idx="2">
                  <c:v>0.19091649130439683</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0.15822125717430707</c:v>
                </c:pt>
                <c:pt idx="1">
                  <c:v>6.9946225011041946E-2</c:v>
                </c:pt>
                <c:pt idx="2">
                  <c:v>0.14116859200960832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1"/>
              <c:layout>
                <c:manualLayout>
                  <c:x val="1.0462531046178492E-2"/>
                  <c:y val="-2.747929236118215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1.3381292279304839E-2</c:v>
                </c:pt>
                <c:pt idx="1">
                  <c:v>1.0464528355401931E-2</c:v>
                </c:pt>
                <c:pt idx="2">
                  <c:v>0.18829952067285685</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245E-3"/>
                  <c:y val="4.281504651954650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9.2129264347696343E-4</c:v>
                </c:pt>
                <c:pt idx="1">
                  <c:v>3.2866428614963599E-4</c:v>
                </c:pt>
                <c:pt idx="2">
                  <c:v>8.1846694581483781E-4</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253784064"/>
        <c:axId val="253785600"/>
      </c:barChart>
      <c:catAx>
        <c:axId val="253784064"/>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253785600"/>
        <c:crosses val="autoZero"/>
        <c:auto val="1"/>
        <c:lblAlgn val="ctr"/>
        <c:lblOffset val="100"/>
        <c:noMultiLvlLbl val="0"/>
      </c:catAx>
      <c:valAx>
        <c:axId val="253785600"/>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253784064"/>
        <c:crosses val="autoZero"/>
        <c:crossBetween val="between"/>
      </c:valAx>
      <c:spPr>
        <a:noFill/>
        <a:ln w="25400">
          <a:noFill/>
        </a:ln>
      </c:spPr>
    </c:plotArea>
    <c:legend>
      <c:legendPos val="b"/>
      <c:layout>
        <c:manualLayout>
          <c:xMode val="edge"/>
          <c:yMode val="edge"/>
          <c:x val="7.990579376630054E-2"/>
          <c:y val="0.65027426117189968"/>
          <c:w val="0.44494118329995508"/>
          <c:h val="0.2575270818420429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dpf'!$C$23</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0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13-4B62-919A-6CB4C1586686}"/>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13-4B62-919A-6CB4C1586686}"/>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dpf'!$C$24:$C$26</c:f>
              <c:numCache>
                <c:formatCode>General</c:formatCode>
                <c:ptCount val="3"/>
                <c:pt idx="0">
                  <c:v>0.67105141269106072</c:v>
                </c:pt>
                <c:pt idx="1">
                  <c:v>0.22730050933786078</c:v>
                </c:pt>
                <c:pt idx="2">
                  <c:v>0.41500783699059562</c:v>
                </c:pt>
              </c:numCache>
            </c:numRef>
          </c:val>
          <c:extLst>
            <c:ext xmlns:c16="http://schemas.microsoft.com/office/drawing/2014/chart" uri="{C3380CC4-5D6E-409C-BE32-E72D297353CC}">
              <c16:uniqueId val="{00000003-2813-4B62-919A-6CB4C1586686}"/>
            </c:ext>
          </c:extLst>
        </c:ser>
        <c:ser>
          <c:idx val="1"/>
          <c:order val="1"/>
          <c:tx>
            <c:strRef>
              <c:f>'[1]3 dpf'!$D$23</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13-4B62-919A-6CB4C1586686}"/>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13-4B62-919A-6CB4C1586686}"/>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13-4B62-919A-6CB4C1586686}"/>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dpf'!$D$24:$D$26</c:f>
              <c:numCache>
                <c:formatCode>General</c:formatCode>
                <c:ptCount val="3"/>
                <c:pt idx="0">
                  <c:v>0.32894858730893933</c:v>
                </c:pt>
                <c:pt idx="1">
                  <c:v>0.77269949066213917</c:v>
                </c:pt>
                <c:pt idx="2">
                  <c:v>0.58499216300940438</c:v>
                </c:pt>
              </c:numCache>
            </c:numRef>
          </c:val>
          <c:extLst>
            <c:ext xmlns:c16="http://schemas.microsoft.com/office/drawing/2014/chart" uri="{C3380CC4-5D6E-409C-BE32-E72D297353CC}">
              <c16:uniqueId val="{00000007-2813-4B62-919A-6CB4C1586686}"/>
            </c:ext>
          </c:extLst>
        </c:ser>
        <c:dLbls>
          <c:showLegendKey val="0"/>
          <c:showVal val="0"/>
          <c:showCatName val="0"/>
          <c:showSerName val="0"/>
          <c:showPercent val="0"/>
          <c:showBubbleSize val="0"/>
        </c:dLbls>
        <c:gapWidth val="150"/>
        <c:overlap val="100"/>
        <c:axId val="262149632"/>
        <c:axId val="262151168"/>
      </c:barChart>
      <c:catAx>
        <c:axId val="26214963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262151168"/>
        <c:crosses val="autoZero"/>
        <c:auto val="1"/>
        <c:lblAlgn val="ctr"/>
        <c:lblOffset val="100"/>
        <c:tickLblSkip val="1"/>
        <c:tickMarkSkip val="1"/>
        <c:noMultiLvlLbl val="0"/>
      </c:catAx>
      <c:valAx>
        <c:axId val="26215116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62149632"/>
        <c:crosses val="autoZero"/>
        <c:crossBetween val="between"/>
      </c:valAx>
    </c:plotArea>
    <c:legend>
      <c:legendPos val="b"/>
      <c:layout>
        <c:manualLayout>
          <c:xMode val="edge"/>
          <c:yMode val="edge"/>
          <c:x val="2.5699595769706891E-2"/>
          <c:y val="0.79561381531854025"/>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31"/>
          <c:y val="8.961316872427999E-2"/>
          <c:w val="0.65953576083756427"/>
          <c:h val="0.7334729080932787"/>
        </c:manualLayout>
      </c:layout>
      <c:barChart>
        <c:barDir val="col"/>
        <c:grouping val="clustered"/>
        <c:varyColors val="0"/>
        <c:ser>
          <c:idx val="0"/>
          <c:order val="0"/>
          <c:tx>
            <c:strRef>
              <c:f>'[1]3 dpf'!$C$42</c:f>
              <c:strCache>
                <c:ptCount val="1"/>
                <c:pt idx="0">
                  <c:v>САВАд</c:v>
                </c:pt>
              </c:strCache>
            </c:strRef>
          </c:tx>
          <c:spPr>
            <a:solidFill>
              <a:srgbClr val="002060"/>
            </a:solidFill>
            <a:ln>
              <a:noFill/>
            </a:ln>
          </c:spPr>
          <c:invertIfNegative val="0"/>
          <c:cat>
            <c:numRef>
              <c:f>'[1]3 dpf'!$B$43:$B$46</c:f>
              <c:numCache>
                <c:formatCode>General</c:formatCode>
                <c:ptCount val="4"/>
                <c:pt idx="0">
                  <c:v>44043</c:v>
                </c:pt>
                <c:pt idx="1">
                  <c:v>44053</c:v>
                </c:pt>
                <c:pt idx="2">
                  <c:v>44063</c:v>
                </c:pt>
                <c:pt idx="3">
                  <c:v>44074</c:v>
                </c:pt>
              </c:numCache>
            </c:numRef>
          </c:cat>
          <c:val>
            <c:numRef>
              <c:f>'[1]3 dpf'!$C$43:$C$46</c:f>
              <c:numCache>
                <c:formatCode>General</c:formatCode>
                <c:ptCount val="4"/>
                <c:pt idx="0">
                  <c:v>1045.76681057823</c:v>
                </c:pt>
                <c:pt idx="1">
                  <c:v>1051.5494398687399</c:v>
                </c:pt>
                <c:pt idx="2">
                  <c:v>1053.6489176899399</c:v>
                </c:pt>
                <c:pt idx="3">
                  <c:v>1060.6218259320399</c:v>
                </c:pt>
              </c:numCache>
            </c:numRef>
          </c:val>
          <c:extLst>
            <c:ext xmlns:c16="http://schemas.microsoft.com/office/drawing/2014/chart" uri="{C3380CC4-5D6E-409C-BE32-E72D297353CC}">
              <c16:uniqueId val="{00000000-C0CE-4D29-90C8-EF7525A44CA3}"/>
            </c:ext>
          </c:extLst>
        </c:ser>
        <c:ser>
          <c:idx val="1"/>
          <c:order val="1"/>
          <c:tx>
            <c:strRef>
              <c:f>'[1]3 dpf'!$D$42</c:f>
              <c:strCache>
                <c:ptCount val="1"/>
                <c:pt idx="0">
                  <c:v>КБПд</c:v>
                </c:pt>
              </c:strCache>
            </c:strRef>
          </c:tx>
          <c:spPr>
            <a:solidFill>
              <a:srgbClr val="8EB4E3"/>
            </a:solidFill>
            <a:ln>
              <a:solidFill>
                <a:srgbClr val="1F497D">
                  <a:lumMod val="40000"/>
                  <a:lumOff val="60000"/>
                </a:srgbClr>
              </a:solidFill>
            </a:ln>
          </c:spPr>
          <c:invertIfNegative val="0"/>
          <c:cat>
            <c:numRef>
              <c:f>'[1]3 dpf'!$B$43:$B$46</c:f>
              <c:numCache>
                <c:formatCode>General</c:formatCode>
                <c:ptCount val="4"/>
                <c:pt idx="0">
                  <c:v>44043</c:v>
                </c:pt>
                <c:pt idx="1">
                  <c:v>44053</c:v>
                </c:pt>
                <c:pt idx="2">
                  <c:v>44063</c:v>
                </c:pt>
                <c:pt idx="3">
                  <c:v>44074</c:v>
                </c:pt>
              </c:numCache>
            </c:numRef>
          </c:cat>
          <c:val>
            <c:numRef>
              <c:f>'[1]3 dpf'!$D$43:$D$46</c:f>
              <c:numCache>
                <c:formatCode>General</c:formatCode>
                <c:ptCount val="4"/>
                <c:pt idx="0">
                  <c:v>1037.21620906455</c:v>
                </c:pt>
                <c:pt idx="1">
                  <c:v>1045.7752807741999</c:v>
                </c:pt>
                <c:pt idx="2">
                  <c:v>1048.4510836538</c:v>
                </c:pt>
                <c:pt idx="3">
                  <c:v>1057.9176602866701</c:v>
                </c:pt>
              </c:numCache>
            </c:numRef>
          </c:val>
          <c:extLst>
            <c:ext xmlns:c16="http://schemas.microsoft.com/office/drawing/2014/chart" uri="{C3380CC4-5D6E-409C-BE32-E72D297353CC}">
              <c16:uniqueId val="{00000001-C0CE-4D29-90C8-EF7525A44CA3}"/>
            </c:ext>
          </c:extLst>
        </c:ser>
        <c:dLbls>
          <c:showLegendKey val="0"/>
          <c:showVal val="0"/>
          <c:showCatName val="0"/>
          <c:showSerName val="0"/>
          <c:showPercent val="0"/>
          <c:showBubbleSize val="0"/>
        </c:dLbls>
        <c:gapWidth val="200"/>
        <c:axId val="262332800"/>
        <c:axId val="262334720"/>
      </c:barChart>
      <c:catAx>
        <c:axId val="26233280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622027415559139"/>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62334720"/>
        <c:crosses val="autoZero"/>
        <c:auto val="0"/>
        <c:lblAlgn val="ctr"/>
        <c:lblOffset val="100"/>
        <c:noMultiLvlLbl val="0"/>
      </c:catAx>
      <c:valAx>
        <c:axId val="262334720"/>
        <c:scaling>
          <c:orientation val="minMax"/>
          <c:max val="12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7DA0"/>
                    </a:solidFill>
                    <a:latin typeface="Arial"/>
                    <a:cs typeface="Arial"/>
                  </a:rPr>
                  <a:t>/ net assets value  (in million  denars)</a:t>
                </a:r>
              </a:p>
            </c:rich>
          </c:tx>
          <c:layout>
            <c:manualLayout>
              <c:xMode val="edge"/>
              <c:yMode val="edge"/>
              <c:x val="3.3455122284664761E-2"/>
              <c:y val="0.12031565590725009"/>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62332800"/>
        <c:crosses val="autoZero"/>
        <c:crossBetween val="between"/>
        <c:majorUnit val="200"/>
      </c:valAx>
    </c:plotArea>
    <c:legend>
      <c:legendPos val="r"/>
      <c:layout>
        <c:manualLayout>
          <c:xMode val="edge"/>
          <c:yMode val="edge"/>
          <c:x val="0.87591239961803968"/>
          <c:y val="0.15384610036328253"/>
          <c:w val="0.1094889977718988"/>
          <c:h val="0.38165684587439846"/>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092"/>
        </c:manualLayout>
      </c:layout>
      <c:lineChart>
        <c:grouping val="standard"/>
        <c:varyColors val="0"/>
        <c:ser>
          <c:idx val="0"/>
          <c:order val="0"/>
          <c:tx>
            <c:strRef>
              <c:f>'[1]3 dpf'!$C$72</c:f>
              <c:strCache>
                <c:ptCount val="1"/>
                <c:pt idx="0">
                  <c:v>САВАд</c:v>
                </c:pt>
              </c:strCache>
            </c:strRef>
          </c:tx>
          <c:spPr>
            <a:ln>
              <a:solidFill>
                <a:srgbClr val="002060"/>
              </a:solidFill>
            </a:ln>
          </c:spPr>
          <c:marker>
            <c:symbol val="none"/>
          </c:marker>
          <c:cat>
            <c:numRef>
              <c:f>'[1]3 dpf'!$B$73:$B$103</c:f>
              <c:numCache>
                <c:formatCode>General</c:formatCode>
                <c:ptCount val="31"/>
                <c:pt idx="0">
                  <c:v>44043</c:v>
                </c:pt>
                <c:pt idx="1">
                  <c:v>44044</c:v>
                </c:pt>
                <c:pt idx="2">
                  <c:v>44045</c:v>
                </c:pt>
                <c:pt idx="3">
                  <c:v>44046</c:v>
                </c:pt>
                <c:pt idx="4">
                  <c:v>44047</c:v>
                </c:pt>
                <c:pt idx="5">
                  <c:v>44048</c:v>
                </c:pt>
                <c:pt idx="6">
                  <c:v>44049</c:v>
                </c:pt>
                <c:pt idx="7">
                  <c:v>44050</c:v>
                </c:pt>
                <c:pt idx="8">
                  <c:v>44051</c:v>
                </c:pt>
                <c:pt idx="9">
                  <c:v>44052</c:v>
                </c:pt>
                <c:pt idx="10">
                  <c:v>44053</c:v>
                </c:pt>
                <c:pt idx="11">
                  <c:v>44054</c:v>
                </c:pt>
                <c:pt idx="12">
                  <c:v>44055</c:v>
                </c:pt>
                <c:pt idx="13">
                  <c:v>44056</c:v>
                </c:pt>
                <c:pt idx="14">
                  <c:v>44057</c:v>
                </c:pt>
                <c:pt idx="15">
                  <c:v>44058</c:v>
                </c:pt>
                <c:pt idx="16">
                  <c:v>44059</c:v>
                </c:pt>
                <c:pt idx="17">
                  <c:v>44060</c:v>
                </c:pt>
                <c:pt idx="18">
                  <c:v>44061</c:v>
                </c:pt>
                <c:pt idx="19">
                  <c:v>44062</c:v>
                </c:pt>
                <c:pt idx="20">
                  <c:v>44063</c:v>
                </c:pt>
                <c:pt idx="21">
                  <c:v>44064</c:v>
                </c:pt>
                <c:pt idx="22">
                  <c:v>44065</c:v>
                </c:pt>
                <c:pt idx="23">
                  <c:v>44066</c:v>
                </c:pt>
                <c:pt idx="24">
                  <c:v>44067</c:v>
                </c:pt>
                <c:pt idx="25">
                  <c:v>44068</c:v>
                </c:pt>
                <c:pt idx="26">
                  <c:v>44069</c:v>
                </c:pt>
                <c:pt idx="27">
                  <c:v>44070</c:v>
                </c:pt>
                <c:pt idx="28">
                  <c:v>44071</c:v>
                </c:pt>
                <c:pt idx="29">
                  <c:v>44072</c:v>
                </c:pt>
                <c:pt idx="30">
                  <c:v>44073</c:v>
                </c:pt>
              </c:numCache>
            </c:numRef>
          </c:cat>
          <c:val>
            <c:numRef>
              <c:f>'[1]3 dpf'!$C$73:$C$103</c:f>
              <c:numCache>
                <c:formatCode>General</c:formatCode>
                <c:ptCount val="31"/>
                <c:pt idx="0">
                  <c:v>184.657151</c:v>
                </c:pt>
                <c:pt idx="1">
                  <c:v>184.383331</c:v>
                </c:pt>
                <c:pt idx="2">
                  <c:v>184.38772499999999</c:v>
                </c:pt>
                <c:pt idx="3">
                  <c:v>184.94574299999999</c:v>
                </c:pt>
                <c:pt idx="4">
                  <c:v>185.119708</c:v>
                </c:pt>
                <c:pt idx="5">
                  <c:v>185.41663600000001</c:v>
                </c:pt>
                <c:pt idx="6">
                  <c:v>185.18929499999999</c:v>
                </c:pt>
                <c:pt idx="7">
                  <c:v>185.39006800000001</c:v>
                </c:pt>
                <c:pt idx="8">
                  <c:v>185.456309</c:v>
                </c:pt>
                <c:pt idx="9">
                  <c:v>185.46092100000001</c:v>
                </c:pt>
                <c:pt idx="10">
                  <c:v>185.560463</c:v>
                </c:pt>
                <c:pt idx="11">
                  <c:v>185.793226</c:v>
                </c:pt>
                <c:pt idx="12">
                  <c:v>186.29214400000001</c:v>
                </c:pt>
                <c:pt idx="13">
                  <c:v>185.938852</c:v>
                </c:pt>
                <c:pt idx="14">
                  <c:v>185.80404300000001</c:v>
                </c:pt>
                <c:pt idx="15">
                  <c:v>185.867028</c:v>
                </c:pt>
                <c:pt idx="16">
                  <c:v>185.87163000000001</c:v>
                </c:pt>
                <c:pt idx="17">
                  <c:v>186.02824100000001</c:v>
                </c:pt>
                <c:pt idx="18">
                  <c:v>185.92373499999999</c:v>
                </c:pt>
                <c:pt idx="19">
                  <c:v>185.83940000000001</c:v>
                </c:pt>
                <c:pt idx="20">
                  <c:v>185.65826999999999</c:v>
                </c:pt>
                <c:pt idx="21">
                  <c:v>185.84357499999999</c:v>
                </c:pt>
                <c:pt idx="22">
                  <c:v>186.072723</c:v>
                </c:pt>
                <c:pt idx="23">
                  <c:v>186.07736199999999</c:v>
                </c:pt>
                <c:pt idx="24">
                  <c:v>186.411112</c:v>
                </c:pt>
                <c:pt idx="25">
                  <c:v>186.193175</c:v>
                </c:pt>
                <c:pt idx="26">
                  <c:v>186.60246699999999</c:v>
                </c:pt>
                <c:pt idx="27">
                  <c:v>186.56001599999999</c:v>
                </c:pt>
                <c:pt idx="28">
                  <c:v>186.72190699999999</c:v>
                </c:pt>
                <c:pt idx="29">
                  <c:v>186.72653299999999</c:v>
                </c:pt>
                <c:pt idx="30">
                  <c:v>186.73117199999999</c:v>
                </c:pt>
              </c:numCache>
            </c:numRef>
          </c:val>
          <c:smooth val="0"/>
          <c:extLst>
            <c:ext xmlns:c16="http://schemas.microsoft.com/office/drawing/2014/chart" uri="{C3380CC4-5D6E-409C-BE32-E72D297353CC}">
              <c16:uniqueId val="{00000000-E369-45E4-9ADB-4F69FD15DB07}"/>
            </c:ext>
          </c:extLst>
        </c:ser>
        <c:ser>
          <c:idx val="1"/>
          <c:order val="1"/>
          <c:tx>
            <c:strRef>
              <c:f>'[1]3 dpf'!$D$72</c:f>
              <c:strCache>
                <c:ptCount val="1"/>
                <c:pt idx="0">
                  <c:v>КБПд</c:v>
                </c:pt>
              </c:strCache>
            </c:strRef>
          </c:tx>
          <c:spPr>
            <a:ln>
              <a:solidFill>
                <a:srgbClr val="8EB4E3"/>
              </a:solidFill>
            </a:ln>
          </c:spPr>
          <c:marker>
            <c:symbol val="none"/>
          </c:marker>
          <c:cat>
            <c:numRef>
              <c:f>'[1]3 dpf'!$B$73:$B$103</c:f>
              <c:numCache>
                <c:formatCode>General</c:formatCode>
                <c:ptCount val="31"/>
                <c:pt idx="0">
                  <c:v>44043</c:v>
                </c:pt>
                <c:pt idx="1">
                  <c:v>44044</c:v>
                </c:pt>
                <c:pt idx="2">
                  <c:v>44045</c:v>
                </c:pt>
                <c:pt idx="3">
                  <c:v>44046</c:v>
                </c:pt>
                <c:pt idx="4">
                  <c:v>44047</c:v>
                </c:pt>
                <c:pt idx="5">
                  <c:v>44048</c:v>
                </c:pt>
                <c:pt idx="6">
                  <c:v>44049</c:v>
                </c:pt>
                <c:pt idx="7">
                  <c:v>44050</c:v>
                </c:pt>
                <c:pt idx="8">
                  <c:v>44051</c:v>
                </c:pt>
                <c:pt idx="9">
                  <c:v>44052</c:v>
                </c:pt>
                <c:pt idx="10">
                  <c:v>44053</c:v>
                </c:pt>
                <c:pt idx="11">
                  <c:v>44054</c:v>
                </c:pt>
                <c:pt idx="12">
                  <c:v>44055</c:v>
                </c:pt>
                <c:pt idx="13">
                  <c:v>44056</c:v>
                </c:pt>
                <c:pt idx="14">
                  <c:v>44057</c:v>
                </c:pt>
                <c:pt idx="15">
                  <c:v>44058</c:v>
                </c:pt>
                <c:pt idx="16">
                  <c:v>44059</c:v>
                </c:pt>
                <c:pt idx="17">
                  <c:v>44060</c:v>
                </c:pt>
                <c:pt idx="18">
                  <c:v>44061</c:v>
                </c:pt>
                <c:pt idx="19">
                  <c:v>44062</c:v>
                </c:pt>
                <c:pt idx="20">
                  <c:v>44063</c:v>
                </c:pt>
                <c:pt idx="21">
                  <c:v>44064</c:v>
                </c:pt>
                <c:pt idx="22">
                  <c:v>44065</c:v>
                </c:pt>
                <c:pt idx="23">
                  <c:v>44066</c:v>
                </c:pt>
                <c:pt idx="24">
                  <c:v>44067</c:v>
                </c:pt>
                <c:pt idx="25">
                  <c:v>44068</c:v>
                </c:pt>
                <c:pt idx="26">
                  <c:v>44069</c:v>
                </c:pt>
                <c:pt idx="27">
                  <c:v>44070</c:v>
                </c:pt>
                <c:pt idx="28">
                  <c:v>44071</c:v>
                </c:pt>
                <c:pt idx="29">
                  <c:v>44072</c:v>
                </c:pt>
                <c:pt idx="30">
                  <c:v>44073</c:v>
                </c:pt>
              </c:numCache>
            </c:numRef>
          </c:cat>
          <c:val>
            <c:numRef>
              <c:f>'[1]3 dpf'!$D$73:$D$103</c:f>
              <c:numCache>
                <c:formatCode>General</c:formatCode>
                <c:ptCount val="31"/>
                <c:pt idx="0">
                  <c:v>180.05456699999999</c:v>
                </c:pt>
                <c:pt idx="1">
                  <c:v>179.63263799999999</c:v>
                </c:pt>
                <c:pt idx="2">
                  <c:v>179.63942700000001</c:v>
                </c:pt>
                <c:pt idx="3">
                  <c:v>180.23964000000001</c:v>
                </c:pt>
                <c:pt idx="4">
                  <c:v>180.483002</c:v>
                </c:pt>
                <c:pt idx="5">
                  <c:v>181.17160100000001</c:v>
                </c:pt>
                <c:pt idx="6">
                  <c:v>180.938064</c:v>
                </c:pt>
                <c:pt idx="7">
                  <c:v>180.92305300000001</c:v>
                </c:pt>
                <c:pt idx="8">
                  <c:v>181.03798399999999</c:v>
                </c:pt>
                <c:pt idx="9">
                  <c:v>181.04507899999999</c:v>
                </c:pt>
                <c:pt idx="10">
                  <c:v>181.21368699999999</c:v>
                </c:pt>
                <c:pt idx="11">
                  <c:v>181.375281</c:v>
                </c:pt>
                <c:pt idx="12">
                  <c:v>182.08835199999999</c:v>
                </c:pt>
                <c:pt idx="13">
                  <c:v>181.993188</c:v>
                </c:pt>
                <c:pt idx="14">
                  <c:v>181.63293899999999</c:v>
                </c:pt>
                <c:pt idx="15">
                  <c:v>181.72391500000001</c:v>
                </c:pt>
                <c:pt idx="16">
                  <c:v>181.73098899999999</c:v>
                </c:pt>
                <c:pt idx="17">
                  <c:v>181.982088</c:v>
                </c:pt>
                <c:pt idx="18">
                  <c:v>181.79761099999999</c:v>
                </c:pt>
                <c:pt idx="19">
                  <c:v>181.37020000000001</c:v>
                </c:pt>
                <c:pt idx="20">
                  <c:v>181.245339</c:v>
                </c:pt>
                <c:pt idx="21">
                  <c:v>181.605358</c:v>
                </c:pt>
                <c:pt idx="22">
                  <c:v>181.95219599999999</c:v>
                </c:pt>
                <c:pt idx="23">
                  <c:v>181.959238</c:v>
                </c:pt>
                <c:pt idx="24">
                  <c:v>182.552817</c:v>
                </c:pt>
                <c:pt idx="25">
                  <c:v>182.33449300000001</c:v>
                </c:pt>
                <c:pt idx="26">
                  <c:v>182.876991</c:v>
                </c:pt>
                <c:pt idx="27">
                  <c:v>182.90653499999999</c:v>
                </c:pt>
                <c:pt idx="28">
                  <c:v>183.20104000000001</c:v>
                </c:pt>
                <c:pt idx="29">
                  <c:v>183.207617</c:v>
                </c:pt>
                <c:pt idx="30">
                  <c:v>183.214618</c:v>
                </c:pt>
              </c:numCache>
            </c:numRef>
          </c:val>
          <c:smooth val="0"/>
          <c:extLst>
            <c:ext xmlns:c16="http://schemas.microsoft.com/office/drawing/2014/chart" uri="{C3380CC4-5D6E-409C-BE32-E72D297353CC}">
              <c16:uniqueId val="{00000001-E369-45E4-9ADB-4F69FD15DB07}"/>
            </c:ext>
          </c:extLst>
        </c:ser>
        <c:dLbls>
          <c:showLegendKey val="0"/>
          <c:showVal val="0"/>
          <c:showCatName val="0"/>
          <c:showSerName val="0"/>
          <c:showPercent val="0"/>
          <c:showBubbleSize val="0"/>
        </c:dLbls>
        <c:smooth val="0"/>
        <c:axId val="262566272"/>
        <c:axId val="262568192"/>
      </c:lineChart>
      <c:dateAx>
        <c:axId val="26256627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date</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62568192"/>
        <c:crosses val="autoZero"/>
        <c:auto val="0"/>
        <c:lblOffset val="100"/>
        <c:baseTimeUnit val="days"/>
        <c:majorUnit val="10"/>
        <c:majorTimeUnit val="days"/>
      </c:dateAx>
      <c:valAx>
        <c:axId val="262568192"/>
        <c:scaling>
          <c:orientation val="minMax"/>
          <c:max val="195"/>
          <c:min val="16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 unit value</a:t>
                </a:r>
              </a:p>
            </c:rich>
          </c:tx>
          <c:layout>
            <c:manualLayout>
              <c:xMode val="edge"/>
              <c:yMode val="edge"/>
              <c:x val="2.4787130236950995E-2"/>
              <c:y val="0.1567994803325172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62566272"/>
        <c:crosses val="autoZero"/>
        <c:crossBetween val="midCat"/>
        <c:majorUnit val="5"/>
        <c:minorUnit val="5"/>
      </c:valAx>
    </c:plotArea>
    <c:legend>
      <c:legendPos val="t"/>
      <c:layout>
        <c:manualLayout>
          <c:xMode val="edge"/>
          <c:yMode val="edge"/>
          <c:x val="0.14904671707289097"/>
          <c:y val="5.0682326916493367E-2"/>
          <c:w val="0.66875095881404545"/>
          <c:h val="6.046225827122782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7.62952632609121E-2"/>
          <c:y val="5.3603461010868422E-2"/>
          <c:w val="0.87350688327787562"/>
          <c:h val="0.44724912947135137"/>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inv'!$D$26,'[1]4 dpf inv'!$F$26)</c:f>
              <c:numCache>
                <c:formatCode>General</c:formatCode>
                <c:ptCount val="2"/>
                <c:pt idx="0">
                  <c:v>0.12840812592244935</c:v>
                </c:pt>
                <c:pt idx="1">
                  <c:v>3.4367115683508746E-2</c:v>
                </c:pt>
              </c:numCache>
            </c:numRef>
          </c:val>
          <c:extLst>
            <c:ext xmlns:c16="http://schemas.microsoft.com/office/drawing/2014/chart" uri="{C3380CC4-5D6E-409C-BE32-E72D297353CC}">
              <c16:uniqueId val="{00000000-0F5E-4FEF-9B15-C6233BAF0FFF}"/>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inv'!$D$27,'[1]4 dpf inv'!$F$27)</c:f>
              <c:numCache>
                <c:formatCode>General</c:formatCode>
                <c:ptCount val="2"/>
                <c:pt idx="0">
                  <c:v>0.44227572920443819</c:v>
                </c:pt>
                <c:pt idx="1">
                  <c:v>0.52723403194008756</c:v>
                </c:pt>
              </c:numCache>
            </c:numRef>
          </c:val>
          <c:extLst>
            <c:ext xmlns:c16="http://schemas.microsoft.com/office/drawing/2014/chart" uri="{C3380CC4-5D6E-409C-BE32-E72D297353CC}">
              <c16:uniqueId val="{00000001-0F5E-4FEF-9B15-C6233BAF0FFF}"/>
            </c:ext>
          </c:extLst>
        </c:ser>
        <c:ser>
          <c:idx val="2"/>
          <c:order val="2"/>
          <c:tx>
            <c:strRef>
              <c:f>'[1]4 dpf inv'!$B$28</c:f>
              <c:strCache>
                <c:ptCount val="1"/>
                <c:pt idx="0">
                  <c:v>Инвестициски фондови од домашни издавачи  </c:v>
                </c:pt>
              </c:strCache>
            </c:strRef>
          </c:tx>
          <c:invertIfNegative val="0"/>
          <c:dLbls>
            <c:dLbl>
              <c:idx val="0"/>
              <c:layout>
                <c:manualLayout>
                  <c:x val="-2.126528442317839E-3"/>
                  <c:y val="3.54609929078014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38-457D-A5A0-1DF44E82CF84}"/>
                </c:ext>
              </c:extLst>
            </c:dLbl>
            <c:dLbl>
              <c:idx val="1"/>
              <c:delete val="1"/>
              <c:extLst>
                <c:ext xmlns:c15="http://schemas.microsoft.com/office/drawing/2012/chart" uri="{CE6537A1-D6FC-4f65-9D91-7224C49458BB}"/>
                <c:ext xmlns:c16="http://schemas.microsoft.com/office/drawing/2014/chart" uri="{C3380CC4-5D6E-409C-BE32-E72D297353CC}">
                  <c16:uniqueId val="{00000002-0F5E-4FEF-9B15-C6233BAF0FFF}"/>
                </c:ext>
              </c:extLst>
            </c:dLbl>
            <c:numFmt formatCode="0.00%" sourceLinked="0"/>
            <c:spPr>
              <a:noFill/>
              <a:ln>
                <a:noFill/>
              </a:ln>
              <a:effectLst/>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inv'!$D$28,'[1]4 dpf inv'!$F$28)</c:f>
              <c:numCache>
                <c:formatCode>General</c:formatCode>
                <c:ptCount val="2"/>
                <c:pt idx="0">
                  <c:v>1.6647274673309908E-2</c:v>
                </c:pt>
                <c:pt idx="1">
                  <c:v>0</c:v>
                </c:pt>
              </c:numCache>
            </c:numRef>
          </c:val>
          <c:extLst>
            <c:ext xmlns:c16="http://schemas.microsoft.com/office/drawing/2014/chart" uri="{C3380CC4-5D6E-409C-BE32-E72D297353CC}">
              <c16:uniqueId val="{00000003-0F5E-4FEF-9B15-C6233BAF0FFF}"/>
            </c:ext>
          </c:extLst>
        </c:ser>
        <c:ser>
          <c:idx val="3"/>
          <c:order val="3"/>
          <c:tx>
            <c:strRef>
              <c:f>'[1]4 dpf inv'!$B$29</c:f>
              <c:strCache>
                <c:ptCount val="1"/>
                <c:pt idx="0">
                  <c:v>Краткорочни хартии од домашни издавачи  </c:v>
                </c:pt>
              </c:strCache>
            </c:strRef>
          </c:tx>
          <c:invertIfNegative val="0"/>
          <c:cat>
            <c:strRef>
              <c:f>('[1]4 dpf inv'!$D$25,'[1]4 dpf inv'!$F$25)</c:f>
              <c:strCache>
                <c:ptCount val="2"/>
                <c:pt idx="0">
                  <c:v>САВАд</c:v>
                </c:pt>
                <c:pt idx="1">
                  <c:v>КБПд</c:v>
                </c:pt>
              </c:strCache>
            </c:strRef>
          </c:cat>
          <c:val>
            <c:numRef>
              <c:f>('[1]4 dpf inv'!$D$29,'[1]4 dpf inv'!$F$29)</c:f>
              <c:numCache>
                <c:formatCode>General</c:formatCode>
                <c:ptCount val="2"/>
                <c:pt idx="0">
                  <c:v>0</c:v>
                </c:pt>
                <c:pt idx="1">
                  <c:v>0</c:v>
                </c:pt>
              </c:numCache>
            </c:numRef>
          </c:val>
          <c:extLst>
            <c:ext xmlns:c16="http://schemas.microsoft.com/office/drawing/2014/chart" uri="{C3380CC4-5D6E-409C-BE32-E72D297353CC}">
              <c16:uniqueId val="{00000004-0F5E-4FEF-9B15-C6233BAF0FFF}"/>
            </c:ext>
          </c:extLst>
        </c:ser>
        <c:ser>
          <c:idx val="4"/>
          <c:order val="4"/>
          <c:tx>
            <c:strRef>
              <c:f>'[1]4 dpf inv'!$B$30</c:f>
              <c:strCache>
                <c:ptCount val="1"/>
                <c:pt idx="0">
                  <c:v>Акции од странски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inv'!$D$30,'[1]4 dpf inv'!$F$30)</c:f>
              <c:numCache>
                <c:formatCode>General</c:formatCode>
                <c:ptCount val="2"/>
                <c:pt idx="0">
                  <c:v>0.11094577893767962</c:v>
                </c:pt>
                <c:pt idx="1">
                  <c:v>0</c:v>
                </c:pt>
              </c:numCache>
            </c:numRef>
          </c:val>
          <c:extLst>
            <c:ext xmlns:c16="http://schemas.microsoft.com/office/drawing/2014/chart" uri="{C3380CC4-5D6E-409C-BE32-E72D297353CC}">
              <c16:uniqueId val="{00000005-0F5E-4FEF-9B15-C6233BAF0FFF}"/>
            </c:ext>
          </c:extLst>
        </c:ser>
        <c:ser>
          <c:idx val="5"/>
          <c:order val="5"/>
          <c:tx>
            <c:strRef>
              <c:f>'[1]4 dpf inv'!$B$31</c:f>
              <c:strCache>
                <c:ptCount val="1"/>
                <c:pt idx="0">
                  <c:v>Обврзници од странски издавачи </c:v>
                </c:pt>
              </c:strCache>
            </c:strRef>
          </c:tx>
          <c:invertIfNegative val="0"/>
          <c:cat>
            <c:strRef>
              <c:f>('[1]4 dpf inv'!$D$25,'[1]4 dpf inv'!$F$25)</c:f>
              <c:strCache>
                <c:ptCount val="2"/>
                <c:pt idx="0">
                  <c:v>САВАд</c:v>
                </c:pt>
                <c:pt idx="1">
                  <c:v>КБПд</c:v>
                </c:pt>
              </c:strCache>
            </c:strRef>
          </c:cat>
          <c:val>
            <c:numRef>
              <c:f>('[1]4 dpf inv'!$D$31,'[1]4 dpf inv'!$F$31)</c:f>
              <c:numCache>
                <c:formatCode>General</c:formatCode>
                <c:ptCount val="2"/>
                <c:pt idx="0">
                  <c:v>0</c:v>
                </c:pt>
                <c:pt idx="1">
                  <c:v>0</c:v>
                </c:pt>
              </c:numCache>
            </c:numRef>
          </c:val>
          <c:extLst>
            <c:ext xmlns:c16="http://schemas.microsoft.com/office/drawing/2014/chart" uri="{C3380CC4-5D6E-409C-BE32-E72D297353CC}">
              <c16:uniqueId val="{00000006-0F5E-4FEF-9B15-C6233BAF0FFF}"/>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inv'!$D$32,'[1]4 dpf inv'!$F$32)</c:f>
              <c:numCache>
                <c:formatCode>General</c:formatCode>
                <c:ptCount val="2"/>
                <c:pt idx="0">
                  <c:v>0.12830131393068847</c:v>
                </c:pt>
                <c:pt idx="1">
                  <c:v>0.29611699045263451</c:v>
                </c:pt>
              </c:numCache>
            </c:numRef>
          </c:val>
          <c:extLst>
            <c:ext xmlns:c16="http://schemas.microsoft.com/office/drawing/2014/chart" uri="{C3380CC4-5D6E-409C-BE32-E72D297353CC}">
              <c16:uniqueId val="{00000007-0F5E-4FEF-9B15-C6233BAF0FFF}"/>
            </c:ext>
          </c:extLst>
        </c:ser>
        <c:ser>
          <c:idx val="7"/>
          <c:order val="7"/>
          <c:tx>
            <c:strRef>
              <c:f>'[1]4 dpf inv'!$B$33</c:f>
              <c:strCache>
                <c:ptCount val="1"/>
                <c:pt idx="0">
                  <c:v>Депозити</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inv'!$D$33,'[1]4 dpf inv'!$F$33)</c:f>
              <c:numCache>
                <c:formatCode>General</c:formatCode>
                <c:ptCount val="2"/>
                <c:pt idx="0">
                  <c:v>0.16556955006115331</c:v>
                </c:pt>
                <c:pt idx="1">
                  <c:v>0.1367196098942951</c:v>
                </c:pt>
              </c:numCache>
            </c:numRef>
          </c:val>
          <c:extLst>
            <c:ext xmlns:c16="http://schemas.microsoft.com/office/drawing/2014/chart" uri="{C3380CC4-5D6E-409C-BE32-E72D297353CC}">
              <c16:uniqueId val="{00000008-0F5E-4FEF-9B15-C6233BAF0FFF}"/>
            </c:ext>
          </c:extLst>
        </c:ser>
        <c:ser>
          <c:idx val="8"/>
          <c:order val="8"/>
          <c:tx>
            <c:strRef>
              <c:f>'[1]4 dpf inv'!$B$34</c:f>
              <c:strCache>
                <c:ptCount val="1"/>
                <c:pt idx="0">
                  <c:v>Парични средства</c:v>
                </c:pt>
              </c:strCache>
            </c:strRef>
          </c:tx>
          <c:invertIfNegative val="0"/>
          <c:dLbls>
            <c:dLbl>
              <c:idx val="0"/>
              <c:layout>
                <c:manualLayout>
                  <c:x val="-4.1446252287906564E-3"/>
                  <c:y val="3.3502163131792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5E-4FEF-9B15-C6233BAF0FFF}"/>
                </c:ext>
              </c:extLst>
            </c:dLbl>
            <c:dLbl>
              <c:idx val="1"/>
              <c:layout>
                <c:manualLayout>
                  <c:x val="-8.289250457581323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inv'!$D$34,'[1]4 dpf inv'!$F$34)</c:f>
              <c:numCache>
                <c:formatCode>General</c:formatCode>
                <c:ptCount val="2"/>
                <c:pt idx="0">
                  <c:v>6.15353615250047E-3</c:v>
                </c:pt>
                <c:pt idx="1">
                  <c:v>5.3588841845058086E-3</c:v>
                </c:pt>
              </c:numCache>
            </c:numRef>
          </c:val>
          <c:extLst>
            <c:ext xmlns:c16="http://schemas.microsoft.com/office/drawing/2014/chart" uri="{C3380CC4-5D6E-409C-BE32-E72D297353CC}">
              <c16:uniqueId val="{0000000B-0F5E-4FEF-9B15-C6233BAF0FFF}"/>
            </c:ext>
          </c:extLst>
        </c:ser>
        <c:ser>
          <c:idx val="9"/>
          <c:order val="9"/>
          <c:tx>
            <c:strRef>
              <c:f>'[1]4 dpf inv'!$B$35</c:f>
              <c:strCache>
                <c:ptCount val="1"/>
                <c:pt idx="0">
                  <c:v>Побарувања</c:v>
                </c:pt>
              </c:strCache>
            </c:strRef>
          </c:tx>
          <c:invertIfNegative val="0"/>
          <c:dLbls>
            <c:dLbl>
              <c:idx val="0"/>
              <c:layout>
                <c:manualLayout>
                  <c:x val="6.2169378431859825E-3"/>
                  <c:y val="3.68523794449721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5E-4FEF-9B15-C6233BAF0FFF}"/>
                </c:ext>
              </c:extLst>
            </c:dLbl>
            <c:dLbl>
              <c:idx val="1"/>
              <c:layout>
                <c:manualLayout>
                  <c:x val="8.2892504575813233E-3"/>
                  <c:y val="3.0151946818613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5E-4FEF-9B15-C6233BAF0FFF}"/>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inv'!$D$35,'[1]4 dpf inv'!$F$35)</c:f>
              <c:numCache>
                <c:formatCode>General</c:formatCode>
                <c:ptCount val="2"/>
                <c:pt idx="0">
                  <c:v>1.6986911177807287E-3</c:v>
                </c:pt>
                <c:pt idx="1">
                  <c:v>2.0336784496822081E-4</c:v>
                </c:pt>
              </c:numCache>
            </c:numRef>
          </c:val>
          <c:extLst>
            <c:ext xmlns:c16="http://schemas.microsoft.com/office/drawing/2014/chart" uri="{C3380CC4-5D6E-409C-BE32-E72D297353CC}">
              <c16:uniqueId val="{0000000E-0F5E-4FEF-9B15-C6233BAF0FFF}"/>
            </c:ext>
          </c:extLst>
        </c:ser>
        <c:dLbls>
          <c:showLegendKey val="0"/>
          <c:showVal val="0"/>
          <c:showCatName val="0"/>
          <c:showSerName val="0"/>
          <c:showPercent val="0"/>
          <c:showBubbleSize val="0"/>
        </c:dLbls>
        <c:gapWidth val="150"/>
        <c:overlap val="100"/>
        <c:axId val="262861568"/>
        <c:axId val="262863104"/>
      </c:barChart>
      <c:catAx>
        <c:axId val="26286156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262863104"/>
        <c:crosses val="autoZero"/>
        <c:auto val="1"/>
        <c:lblAlgn val="ctr"/>
        <c:lblOffset val="100"/>
        <c:noMultiLvlLbl val="0"/>
      </c:catAx>
      <c:valAx>
        <c:axId val="2628631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262861568"/>
        <c:crosses val="autoZero"/>
        <c:crossBetween val="between"/>
      </c:valAx>
      <c:spPr>
        <a:noFill/>
        <a:ln w="25400">
          <a:noFill/>
        </a:ln>
      </c:spPr>
    </c:plotArea>
    <c:legend>
      <c:legendPos val="b"/>
      <c:layout>
        <c:manualLayout>
          <c:xMode val="edge"/>
          <c:yMode val="edge"/>
          <c:x val="0.10275201245777292"/>
          <c:y val="0.64082644192089111"/>
          <c:w val="0.42562433284356227"/>
          <c:h val="0.28211846634748605"/>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a:t>
          </a:r>
          <a:r>
            <a:rPr lang="mk-MK" sz="2000" b="0" i="0" u="none" strike="noStrike">
              <a:solidFill>
                <a:schemeClr val="dk1"/>
              </a:solidFill>
              <a:effectLst/>
              <a:latin typeface="Arial" panose="020B0604020202020204" pitchFamily="34" charset="0"/>
              <a:ea typeface="+mn-ea"/>
              <a:cs typeface="Arial" panose="020B0604020202020204" pitchFamily="34" charset="0"/>
            </a:rPr>
            <a:t>8</a:t>
          </a:r>
          <a:r>
            <a:rPr lang="en-US" sz="2000" b="0" i="0" u="none" strike="noStrike">
              <a:solidFill>
                <a:schemeClr val="dk1"/>
              </a:solidFill>
              <a:effectLst/>
              <a:latin typeface="Arial" panose="020B0604020202020204" pitchFamily="34" charset="0"/>
              <a:ea typeface="+mn-ea"/>
              <a:cs typeface="Arial" panose="020B0604020202020204" pitchFamily="34" charset="0"/>
            </a:rPr>
            <a:t> 2020</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a:t>
          </a:r>
          <a:r>
            <a:rPr lang="mk-MK" sz="2000" b="0" i="0" u="none" strike="noStrike">
              <a:solidFill>
                <a:srgbClr val="007DA0"/>
              </a:solidFill>
              <a:effectLst/>
              <a:latin typeface="Arial" panose="020B0604020202020204" pitchFamily="34" charset="0"/>
              <a:ea typeface="+mn-ea"/>
              <a:cs typeface="Arial" panose="020B0604020202020204" pitchFamily="34" charset="0"/>
            </a:rPr>
            <a:t>8</a:t>
          </a:r>
          <a:r>
            <a:rPr lang="en-US" sz="2000" b="0" i="0" u="none" strike="noStrike">
              <a:solidFill>
                <a:srgbClr val="007DA0"/>
              </a:solidFill>
              <a:effectLst/>
              <a:latin typeface="Arial" panose="020B0604020202020204" pitchFamily="34" charset="0"/>
              <a:ea typeface="+mn-ea"/>
              <a:cs typeface="Arial" panose="020B0604020202020204" pitchFamily="34" charset="0"/>
            </a:rPr>
            <a:t> 2020</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0.299</cdr:x>
      <cdr:y>0.7835</cdr:y>
    </cdr:from>
    <cdr:to>
      <cdr:x>0.47358</cdr:x>
      <cdr:y>0.83523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455315" y="2626919"/>
          <a:ext cx="849735" cy="1734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0.48727</cdr:x>
      <cdr:y>0.89433</cdr:y>
    </cdr:from>
    <cdr:to>
      <cdr:x>0.89629</cdr:x>
      <cdr:y>0.97727</cdr:y>
    </cdr:to>
    <cdr:sp macro="" textlink="">
      <cdr:nvSpPr>
        <cdr:cNvPr id="279558" name="Text Box 6"/>
        <cdr:cNvSpPr txBox="1">
          <a:spLocks xmlns:a="http://schemas.openxmlformats.org/drawingml/2006/main" noChangeArrowheads="1"/>
        </cdr:cNvSpPr>
      </cdr:nvSpPr>
      <cdr:spPr bwMode="auto">
        <a:xfrm xmlns:a="http://schemas.openxmlformats.org/drawingml/2006/main">
          <a:off x="2371701" y="2998519"/>
          <a:ext cx="1990765"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In a pension scheme with occupational account</a:t>
          </a:r>
        </a:p>
      </cdr:txBody>
    </cdr:sp>
  </cdr:relSizeAnchor>
  <cdr:relSizeAnchor xmlns:cdr="http://schemas.openxmlformats.org/drawingml/2006/chartDrawing">
    <cdr:from>
      <cdr:x>0.06866</cdr:x>
      <cdr:y>0.89585</cdr:y>
    </cdr:from>
    <cdr:to>
      <cdr:x>0.45401</cdr:x>
      <cdr:y>0.9728</cdr:y>
    </cdr:to>
    <cdr:sp macro="" textlink="">
      <cdr:nvSpPr>
        <cdr:cNvPr id="279559" name="Text Box 7"/>
        <cdr:cNvSpPr txBox="1">
          <a:spLocks xmlns:a="http://schemas.openxmlformats.org/drawingml/2006/main" noChangeArrowheads="1"/>
        </cdr:cNvSpPr>
      </cdr:nvSpPr>
      <cdr:spPr bwMode="auto">
        <a:xfrm xmlns:a="http://schemas.openxmlformats.org/drawingml/2006/main">
          <a:off x="334203" y="3003609"/>
          <a:ext cx="1875597"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0.57143</cdr:x>
      <cdr:y>0.77639</cdr:y>
    </cdr:from>
    <cdr:to>
      <cdr:x>0.73386</cdr:x>
      <cdr:y>0.84943</cdr:y>
    </cdr:to>
    <cdr:sp macro="" textlink="">
      <cdr:nvSpPr>
        <cdr:cNvPr id="279560" name="Text Box 8"/>
        <cdr:cNvSpPr txBox="1">
          <a:spLocks xmlns:a="http://schemas.openxmlformats.org/drawingml/2006/main" noChangeArrowheads="1"/>
        </cdr:cNvSpPr>
      </cdr:nvSpPr>
      <cdr:spPr bwMode="auto">
        <a:xfrm xmlns:a="http://schemas.openxmlformats.org/drawingml/2006/main">
          <a:off x="2781301" y="2603077"/>
          <a:ext cx="790574" cy="244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0.8421</cdr:x>
      <cdr:y>0.779</cdr:y>
    </cdr:from>
    <cdr:to>
      <cdr:x>0.97065</cdr:x>
      <cdr:y>0.84375</cdr:y>
    </cdr:to>
    <cdr:sp macro="" textlink="">
      <cdr:nvSpPr>
        <cdr:cNvPr id="279561" name="Text Box 9"/>
        <cdr:cNvSpPr txBox="1">
          <a:spLocks xmlns:a="http://schemas.openxmlformats.org/drawingml/2006/main" noChangeArrowheads="1"/>
        </cdr:cNvSpPr>
      </cdr:nvSpPr>
      <cdr:spPr bwMode="auto">
        <a:xfrm xmlns:a="http://schemas.openxmlformats.org/drawingml/2006/main">
          <a:off x="4098732" y="2611831"/>
          <a:ext cx="62566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85725</xdr:rowOff>
    </xdr:from>
    <xdr:to>
      <xdr:col>5</xdr:col>
      <xdr:colOff>1057275</xdr:colOff>
      <xdr:row>33</xdr:row>
      <xdr:rowOff>47625</xdr:rowOff>
    </xdr:to>
    <xdr:graphicFrame macro="">
      <xdr:nvGraphicFramePr>
        <xdr:cNvPr id="6283" name="Chart 2050">
          <a:extLst>
            <a:ext uri="{FF2B5EF4-FFF2-40B4-BE49-F238E27FC236}">
              <a16:creationId xmlns:a16="http://schemas.microsoft.com/office/drawing/2014/main" id="{00000000-0008-0000-0700-00008B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47625</xdr:rowOff>
    </xdr:from>
    <xdr:to>
      <xdr:col>5</xdr:col>
      <xdr:colOff>1047750</xdr:colOff>
      <xdr:row>55</xdr:row>
      <xdr:rowOff>0</xdr:rowOff>
    </xdr:to>
    <xdr:graphicFrame macro="">
      <xdr:nvGraphicFramePr>
        <xdr:cNvPr id="6284" name="Chart 2049">
          <a:extLst>
            <a:ext uri="{FF2B5EF4-FFF2-40B4-BE49-F238E27FC236}">
              <a16:creationId xmlns:a16="http://schemas.microsoft.com/office/drawing/2014/main" id="{00000000-0008-0000-0700-00008C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userShapes>
</file>

<file path=xl/drawings/drawing13.xml><?xml version="1.0" encoding="utf-8"?>
<c:userShapes xmlns:c="http://schemas.openxmlformats.org/drawingml/2006/chart">
  <cdr:relSizeAnchor xmlns:cdr="http://schemas.openxmlformats.org/drawingml/2006/chartDrawing">
    <cdr:from>
      <cdr:x>0.69384</cdr:x>
      <cdr:y>0.04682</cdr:y>
    </cdr:from>
    <cdr:to>
      <cdr:x>0.81312</cdr:x>
      <cdr:y>0.13378</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3324240" y="133342"/>
          <a:ext cx="571486" cy="24766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0.43076</cdr:x>
      <cdr:y>0.05013</cdr:y>
    </cdr:from>
    <cdr:to>
      <cdr:x>0.57132</cdr:x>
      <cdr:y>0.13753</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2064713" y="144667"/>
          <a:ext cx="673724" cy="2522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1</xdr:col>
      <xdr:colOff>9525</xdr:colOff>
      <xdr:row>28</xdr:row>
      <xdr:rowOff>0</xdr:rowOff>
    </xdr:from>
    <xdr:to>
      <xdr:col>7</xdr:col>
      <xdr:colOff>523875</xdr:colOff>
      <xdr:row>51</xdr:row>
      <xdr:rowOff>57150</xdr:rowOff>
    </xdr:to>
    <xdr:graphicFrame macro="">
      <xdr:nvGraphicFramePr>
        <xdr:cNvPr id="7307" name="Chart 7">
          <a:extLst>
            <a:ext uri="{FF2B5EF4-FFF2-40B4-BE49-F238E27FC236}">
              <a16:creationId xmlns:a16="http://schemas.microsoft.com/office/drawing/2014/main" id="{00000000-0008-0000-0800-00008B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38</xdr:row>
      <xdr:rowOff>38100</xdr:rowOff>
    </xdr:from>
    <xdr:to>
      <xdr:col>1</xdr:col>
      <xdr:colOff>432778</xdr:colOff>
      <xdr:row>40</xdr:row>
      <xdr:rowOff>28575</xdr:rowOff>
    </xdr:to>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142875" y="7134225"/>
          <a:ext cx="375628" cy="29527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0.49321</cdr:x>
      <cdr:y>0.63122</cdr:y>
    </cdr:from>
    <cdr:to>
      <cdr:x>0.81856</cdr:x>
      <cdr:y>0.93609</cdr:y>
    </cdr:to>
    <cdr:sp macro="" textlink="">
      <cdr:nvSpPr>
        <cdr:cNvPr id="2" name="TextBox 2"/>
        <cdr:cNvSpPr txBox="1"/>
      </cdr:nvSpPr>
      <cdr:spPr>
        <a:xfrm xmlns:a="http://schemas.openxmlformats.org/drawingml/2006/main">
          <a:off x="2945536" y="2260654"/>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0.00531</cdr:x>
      <cdr:y>0.18175</cdr:y>
    </cdr:from>
    <cdr:to>
      <cdr:x>0.07125</cdr:x>
      <cdr:y>0.22968</cdr:y>
    </cdr:to>
    <cdr:sp macro="" textlink="">
      <cdr:nvSpPr>
        <cdr:cNvPr id="3" name="Text Box 3"/>
        <cdr:cNvSpPr txBox="1">
          <a:spLocks xmlns:a="http://schemas.openxmlformats.org/drawingml/2006/main" noChangeArrowheads="1"/>
        </cdr:cNvSpPr>
      </cdr:nvSpPr>
      <cdr:spPr bwMode="auto">
        <a:xfrm xmlns:a="http://schemas.openxmlformats.org/drawingml/2006/main">
          <a:off x="31750" y="688975"/>
          <a:ext cx="394039" cy="1816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0</xdr:col>
      <xdr:colOff>76200</xdr:colOff>
      <xdr:row>30</xdr:row>
      <xdr:rowOff>0</xdr:rowOff>
    </xdr:from>
    <xdr:to>
      <xdr:col>5</xdr:col>
      <xdr:colOff>600075</xdr:colOff>
      <xdr:row>52</xdr:row>
      <xdr:rowOff>19050</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0</xdr:rowOff>
    </xdr:from>
    <xdr:to>
      <xdr:col>6</xdr:col>
      <xdr:colOff>657225</xdr:colOff>
      <xdr:row>33</xdr:row>
      <xdr:rowOff>0</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76200</xdr:rowOff>
    </xdr:from>
    <xdr:to>
      <xdr:col>6</xdr:col>
      <xdr:colOff>647700</xdr:colOff>
      <xdr:row>55</xdr:row>
      <xdr:rowOff>95250</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9525</xdr:colOff>
      <xdr:row>33</xdr:row>
      <xdr:rowOff>47625</xdr:rowOff>
    </xdr:from>
    <xdr:to>
      <xdr:col>4</xdr:col>
      <xdr:colOff>647700</xdr:colOff>
      <xdr:row>55</xdr:row>
      <xdr:rowOff>47625</xdr:rowOff>
    </xdr:to>
    <xdr:graphicFrame macro="">
      <xdr:nvGraphicFramePr>
        <xdr:cNvPr id="5190" name="Chart 22">
          <a:extLst>
            <a:ext uri="{FF2B5EF4-FFF2-40B4-BE49-F238E27FC236}">
              <a16:creationId xmlns:a16="http://schemas.microsoft.com/office/drawing/2014/main" id="{00000000-0008-0000-0600-000046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82020%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 val="Bilten 082020 baza"/>
    </sheetNames>
    <sheetDataSet>
      <sheetData sheetId="0">
        <row r="5">
          <cell r="B5">
            <v>44043</v>
          </cell>
        </row>
        <row r="6">
          <cell r="C6">
            <v>28849</v>
          </cell>
          <cell r="D6">
            <v>80335</v>
          </cell>
          <cell r="E6">
            <v>122592</v>
          </cell>
          <cell r="F6">
            <v>12560</v>
          </cell>
          <cell r="G6">
            <v>215487</v>
          </cell>
          <cell r="H6">
            <v>244336</v>
          </cell>
        </row>
        <row r="7">
          <cell r="C7">
            <v>33591</v>
          </cell>
          <cell r="D7">
            <v>88983</v>
          </cell>
          <cell r="E7">
            <v>127160</v>
          </cell>
          <cell r="F7">
            <v>12892</v>
          </cell>
          <cell r="G7">
            <v>229035</v>
          </cell>
          <cell r="H7">
            <v>262626</v>
          </cell>
        </row>
        <row r="8">
          <cell r="C8">
            <v>267</v>
          </cell>
          <cell r="D8">
            <v>2087</v>
          </cell>
          <cell r="E8">
            <v>8550</v>
          </cell>
          <cell r="F8">
            <v>2857</v>
          </cell>
          <cell r="G8">
            <v>13494</v>
          </cell>
          <cell r="H8">
            <v>13761</v>
          </cell>
        </row>
        <row r="9">
          <cell r="C9">
            <v>62707</v>
          </cell>
          <cell r="D9">
            <v>171405</v>
          </cell>
          <cell r="E9">
            <v>258302</v>
          </cell>
          <cell r="F9">
            <v>28309</v>
          </cell>
          <cell r="G9">
            <v>458016</v>
          </cell>
          <cell r="H9">
            <v>520723</v>
          </cell>
        </row>
        <row r="10">
          <cell r="B10">
            <v>44074</v>
          </cell>
        </row>
        <row r="11">
          <cell r="C11">
            <v>28841</v>
          </cell>
          <cell r="D11">
            <v>80318</v>
          </cell>
          <cell r="E11">
            <v>122898</v>
          </cell>
          <cell r="F11">
            <v>12673</v>
          </cell>
          <cell r="G11">
            <v>215889</v>
          </cell>
          <cell r="H11">
            <v>244730</v>
          </cell>
        </row>
        <row r="12">
          <cell r="C12">
            <v>33581</v>
          </cell>
          <cell r="D12">
            <v>88954</v>
          </cell>
          <cell r="E12">
            <v>127456</v>
          </cell>
          <cell r="F12">
            <v>12999</v>
          </cell>
          <cell r="G12">
            <v>229409</v>
          </cell>
          <cell r="H12">
            <v>262990</v>
          </cell>
        </row>
        <row r="13">
          <cell r="C13">
            <v>295</v>
          </cell>
          <cell r="D13">
            <v>2332</v>
          </cell>
          <cell r="E13">
            <v>8758</v>
          </cell>
          <cell r="F13">
            <v>2991</v>
          </cell>
          <cell r="G13">
            <v>14081</v>
          </cell>
          <cell r="H13">
            <v>14376</v>
          </cell>
        </row>
        <row r="14">
          <cell r="C14">
            <v>62717</v>
          </cell>
          <cell r="D14">
            <v>171604</v>
          </cell>
          <cell r="E14">
            <v>259112</v>
          </cell>
          <cell r="F14">
            <v>28663</v>
          </cell>
          <cell r="G14">
            <v>459379</v>
          </cell>
          <cell r="H14">
            <v>522096</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44074</v>
          </cell>
        </row>
        <row r="34">
          <cell r="B34" t="str">
            <v>САВАз</v>
          </cell>
          <cell r="C34">
            <v>0.11784824091856332</v>
          </cell>
          <cell r="D34">
            <v>0.32819025048012096</v>
          </cell>
          <cell r="E34">
            <v>0.50217791035018178</v>
          </cell>
          <cell r="F34">
            <v>5.1783598251133905E-2</v>
          </cell>
        </row>
        <row r="35">
          <cell r="B35" t="str">
            <v>КБПз</v>
          </cell>
          <cell r="C35">
            <v>0.12768926575154949</v>
          </cell>
          <cell r="D35">
            <v>0.33824099775656868</v>
          </cell>
          <cell r="E35">
            <v>0.48464200159701892</v>
          </cell>
          <cell r="F35">
            <v>4.9427734894862921E-2</v>
          </cell>
        </row>
        <row r="36">
          <cell r="B36" t="str">
            <v>ТИГЛАВз</v>
          </cell>
          <cell r="C36">
            <v>2.052031163049527E-2</v>
          </cell>
          <cell r="D36">
            <v>0.16221480244852532</v>
          </cell>
          <cell r="E36">
            <v>0.60920979410127996</v>
          </cell>
          <cell r="F36">
            <v>0.2080550918196995</v>
          </cell>
        </row>
        <row r="37">
          <cell r="B37" t="str">
            <v>Вкупно</v>
          </cell>
          <cell r="C37">
            <v>0.12012541754773069</v>
          </cell>
          <cell r="D37">
            <v>0.32868284759890903</v>
          </cell>
          <cell r="E37">
            <v>0.49629186969446232</v>
          </cell>
          <cell r="F37">
            <v>5.4899865158897977E-2</v>
          </cell>
        </row>
        <row r="43">
          <cell r="C43" t="str">
            <v>САВАз</v>
          </cell>
          <cell r="D43" t="str">
            <v>КБПз</v>
          </cell>
          <cell r="E43" t="str">
            <v>ТРИГЛАВз</v>
          </cell>
        </row>
        <row r="44">
          <cell r="B44">
            <v>44043</v>
          </cell>
          <cell r="C44">
            <v>37564.530225029404</v>
          </cell>
          <cell r="D44">
            <v>41999.602375406401</v>
          </cell>
          <cell r="E44">
            <v>780.62928871984695</v>
          </cell>
          <cell r="F44">
            <v>212.718917</v>
          </cell>
          <cell r="G44">
            <v>217.50231400000001</v>
          </cell>
          <cell r="H44">
            <v>99.836293999999995</v>
          </cell>
        </row>
        <row r="45">
          <cell r="B45">
            <v>44053</v>
          </cell>
          <cell r="C45">
            <v>37888.771755255402</v>
          </cell>
          <cell r="D45">
            <v>42458.738985663498</v>
          </cell>
          <cell r="E45">
            <v>790.84227322837103</v>
          </cell>
          <cell r="F45">
            <v>213.64880299999999</v>
          </cell>
          <cell r="G45">
            <v>219.01414199999999</v>
          </cell>
          <cell r="H45">
            <v>100.128691</v>
          </cell>
        </row>
        <row r="46">
          <cell r="B46">
            <v>44063</v>
          </cell>
          <cell r="C46">
            <v>38035.7264728312</v>
          </cell>
          <cell r="D46">
            <v>42623.503480940104</v>
          </cell>
          <cell r="E46">
            <v>840.63093960424601</v>
          </cell>
          <cell r="F46">
            <v>213.67997700000001</v>
          </cell>
          <cell r="G46">
            <v>219.09947</v>
          </cell>
          <cell r="H46">
            <v>100.06227199999999</v>
          </cell>
        </row>
        <row r="47">
          <cell r="B47">
            <v>44074</v>
          </cell>
          <cell r="C47">
            <v>38312.442517397103</v>
          </cell>
          <cell r="D47">
            <v>43054.817737675403</v>
          </cell>
          <cell r="E47">
            <v>846.11302732592003</v>
          </cell>
          <cell r="F47">
            <v>214.97143</v>
          </cell>
          <cell r="G47">
            <v>221.06910999999999</v>
          </cell>
          <cell r="H47">
            <v>100.445347</v>
          </cell>
        </row>
        <row r="75">
          <cell r="C75" t="str">
            <v>САВАз</v>
          </cell>
          <cell r="D75" t="str">
            <v>КБПз</v>
          </cell>
          <cell r="E75" t="str">
            <v>ТРИГЛАВз</v>
          </cell>
        </row>
        <row r="76">
          <cell r="B76">
            <v>44043</v>
          </cell>
          <cell r="C76">
            <v>212.718917</v>
          </cell>
          <cell r="D76">
            <v>217.50231400000001</v>
          </cell>
          <cell r="E76">
            <v>99.836293999999995</v>
          </cell>
        </row>
        <row r="77">
          <cell r="B77">
            <v>44044</v>
          </cell>
          <cell r="C77">
            <v>212.43585400000001</v>
          </cell>
          <cell r="D77">
            <v>217.009897</v>
          </cell>
          <cell r="E77">
            <v>99.721120999999997</v>
          </cell>
        </row>
        <row r="78">
          <cell r="B78">
            <v>44045</v>
          </cell>
          <cell r="C78">
            <v>212.44822400000001</v>
          </cell>
          <cell r="D78">
            <v>217.022381</v>
          </cell>
          <cell r="E78">
            <v>99.724941000000001</v>
          </cell>
        </row>
        <row r="79">
          <cell r="B79">
            <v>44046</v>
          </cell>
          <cell r="C79">
            <v>213.03622200000001</v>
          </cell>
          <cell r="D79">
            <v>217.76248100000001</v>
          </cell>
          <cell r="E79">
            <v>99.887626999999995</v>
          </cell>
        </row>
        <row r="80">
          <cell r="B80">
            <v>44047</v>
          </cell>
          <cell r="C80">
            <v>213.21244100000001</v>
          </cell>
          <cell r="D80">
            <v>218.06516400000001</v>
          </cell>
          <cell r="E80">
            <v>99.937053000000006</v>
          </cell>
        </row>
        <row r="81">
          <cell r="B81">
            <v>44048</v>
          </cell>
          <cell r="C81">
            <v>213.539376</v>
          </cell>
          <cell r="D81">
            <v>218.900644</v>
          </cell>
          <cell r="E81">
            <v>100.076595</v>
          </cell>
        </row>
        <row r="82">
          <cell r="B82">
            <v>44049</v>
          </cell>
          <cell r="C82">
            <v>213.314526</v>
          </cell>
          <cell r="D82">
            <v>218.64384200000001</v>
          </cell>
          <cell r="E82">
            <v>99.990752000000001</v>
          </cell>
        </row>
        <row r="83">
          <cell r="B83">
            <v>44050</v>
          </cell>
          <cell r="C83">
            <v>213.422798</v>
          </cell>
          <cell r="D83">
            <v>218.63797700000001</v>
          </cell>
          <cell r="E83">
            <v>100.05465599999999</v>
          </cell>
        </row>
        <row r="84">
          <cell r="B84">
            <v>44051</v>
          </cell>
          <cell r="C84">
            <v>213.501192</v>
          </cell>
          <cell r="D84">
            <v>218.777423</v>
          </cell>
          <cell r="E84">
            <v>100.088345</v>
          </cell>
        </row>
        <row r="85">
          <cell r="B85">
            <v>44052</v>
          </cell>
          <cell r="C85">
            <v>213.513823</v>
          </cell>
          <cell r="D85">
            <v>218.79005000000001</v>
          </cell>
          <cell r="E85">
            <v>100.09245</v>
          </cell>
        </row>
        <row r="86">
          <cell r="B86">
            <v>44053</v>
          </cell>
          <cell r="C86">
            <v>213.64880299999999</v>
          </cell>
          <cell r="D86">
            <v>219.01414199999999</v>
          </cell>
          <cell r="E86">
            <v>100.128691</v>
          </cell>
        </row>
        <row r="87">
          <cell r="B87">
            <v>44054</v>
          </cell>
          <cell r="C87">
            <v>213.88268099999999</v>
          </cell>
          <cell r="D87">
            <v>219.20390499999999</v>
          </cell>
          <cell r="E87">
            <v>100.152564</v>
          </cell>
        </row>
        <row r="88">
          <cell r="B88">
            <v>44055</v>
          </cell>
          <cell r="C88">
            <v>214.40070299999999</v>
          </cell>
          <cell r="D88">
            <v>220.05192600000001</v>
          </cell>
          <cell r="E88">
            <v>100.329302</v>
          </cell>
        </row>
        <row r="89">
          <cell r="B89">
            <v>44056</v>
          </cell>
          <cell r="C89">
            <v>214.28092899999999</v>
          </cell>
          <cell r="D89">
            <v>219.94023899999999</v>
          </cell>
          <cell r="E89">
            <v>100.26245400000001</v>
          </cell>
        </row>
        <row r="90">
          <cell r="B90">
            <v>44057</v>
          </cell>
          <cell r="C90">
            <v>213.95738600000001</v>
          </cell>
          <cell r="D90">
            <v>219.49331100000001</v>
          </cell>
          <cell r="E90">
            <v>100.131942</v>
          </cell>
        </row>
        <row r="91">
          <cell r="B91">
            <v>44058</v>
          </cell>
          <cell r="C91">
            <v>214.03182799999999</v>
          </cell>
          <cell r="D91">
            <v>219.604321</v>
          </cell>
          <cell r="E91">
            <v>100.158599</v>
          </cell>
        </row>
        <row r="92">
          <cell r="B92">
            <v>44059</v>
          </cell>
          <cell r="C92">
            <v>214.044397</v>
          </cell>
          <cell r="D92">
            <v>219.61689899999999</v>
          </cell>
          <cell r="E92">
            <v>100.16266400000001</v>
          </cell>
        </row>
        <row r="93">
          <cell r="B93">
            <v>44060</v>
          </cell>
          <cell r="C93">
            <v>214.213562</v>
          </cell>
          <cell r="D93">
            <v>219.94286399999999</v>
          </cell>
          <cell r="E93">
            <v>100.211546</v>
          </cell>
        </row>
        <row r="94">
          <cell r="B94">
            <v>44061</v>
          </cell>
          <cell r="C94">
            <v>214.094155</v>
          </cell>
          <cell r="D94">
            <v>219.73277999999999</v>
          </cell>
          <cell r="E94">
            <v>100.168718</v>
          </cell>
        </row>
        <row r="95">
          <cell r="B95">
            <v>44062</v>
          </cell>
          <cell r="C95">
            <v>213.846025</v>
          </cell>
          <cell r="D95">
            <v>219.251284</v>
          </cell>
          <cell r="E95">
            <v>100.077538</v>
          </cell>
        </row>
        <row r="96">
          <cell r="B96">
            <v>44063</v>
          </cell>
          <cell r="C96">
            <v>213.67997700000001</v>
          </cell>
          <cell r="D96">
            <v>219.09947</v>
          </cell>
          <cell r="E96">
            <v>100.06227199999999</v>
          </cell>
        </row>
        <row r="97">
          <cell r="B97">
            <v>44064</v>
          </cell>
          <cell r="C97">
            <v>213.894824</v>
          </cell>
          <cell r="D97">
            <v>219.52257399999999</v>
          </cell>
          <cell r="E97">
            <v>100.17654</v>
          </cell>
        </row>
        <row r="98">
          <cell r="B98">
            <v>44065</v>
          </cell>
          <cell r="C98">
            <v>214.147648</v>
          </cell>
          <cell r="D98">
            <v>219.93391099999999</v>
          </cell>
          <cell r="E98">
            <v>100.27209499999999</v>
          </cell>
        </row>
        <row r="99">
          <cell r="B99">
            <v>44066</v>
          </cell>
          <cell r="C99">
            <v>214.16024899999999</v>
          </cell>
          <cell r="D99">
            <v>219.94642899999999</v>
          </cell>
          <cell r="E99">
            <v>100.275909</v>
          </cell>
        </row>
        <row r="100">
          <cell r="B100">
            <v>44067</v>
          </cell>
          <cell r="C100">
            <v>214.65005600000001</v>
          </cell>
          <cell r="D100">
            <v>220.694729</v>
          </cell>
          <cell r="E100">
            <v>100.441119</v>
          </cell>
        </row>
        <row r="101">
          <cell r="B101">
            <v>44068</v>
          </cell>
          <cell r="C101">
            <v>214.481415</v>
          </cell>
          <cell r="D101">
            <v>220.463302</v>
          </cell>
          <cell r="E101">
            <v>100.335458</v>
          </cell>
        </row>
        <row r="102">
          <cell r="B102">
            <v>44069</v>
          </cell>
          <cell r="C102">
            <v>214.93851699999999</v>
          </cell>
          <cell r="D102">
            <v>221.12119300000001</v>
          </cell>
          <cell r="E102">
            <v>100.48702400000001</v>
          </cell>
        </row>
        <row r="103">
          <cell r="B103">
            <v>44070</v>
          </cell>
          <cell r="C103">
            <v>214.93042399999999</v>
          </cell>
          <cell r="D103">
            <v>221.13574800000001</v>
          </cell>
          <cell r="E103">
            <v>100.47760100000001</v>
          </cell>
        </row>
        <row r="104">
          <cell r="B104">
            <v>44071</v>
          </cell>
          <cell r="C104">
            <v>215.11599100000001</v>
          </cell>
          <cell r="D104">
            <v>221.47671299999999</v>
          </cell>
          <cell r="E104">
            <v>100.4738</v>
          </cell>
        </row>
        <row r="105">
          <cell r="B105">
            <v>44072</v>
          </cell>
          <cell r="C105">
            <v>215.128603</v>
          </cell>
          <cell r="D105">
            <v>221.48920799999999</v>
          </cell>
          <cell r="E105">
            <v>100.477627</v>
          </cell>
        </row>
        <row r="106">
          <cell r="B106">
            <v>44073</v>
          </cell>
          <cell r="C106">
            <v>215.14121800000001</v>
          </cell>
          <cell r="D106">
            <v>221.50170499999999</v>
          </cell>
          <cell r="E106">
            <v>100.481454</v>
          </cell>
        </row>
        <row r="107">
          <cell r="B107">
            <v>44074</v>
          </cell>
          <cell r="C107">
            <v>214.97143</v>
          </cell>
          <cell r="D107">
            <v>221.06910999999999</v>
          </cell>
          <cell r="E107">
            <v>100.445347</v>
          </cell>
        </row>
      </sheetData>
      <sheetData sheetId="1">
        <row r="6">
          <cell r="C6">
            <v>23292182699.760002</v>
          </cell>
          <cell r="D6">
            <v>0.60774308642949737</v>
          </cell>
          <cell r="E6">
            <v>26902840749.700001</v>
          </cell>
          <cell r="F6">
            <v>0.62465880799692208</v>
          </cell>
          <cell r="G6">
            <v>399856882.38</v>
          </cell>
          <cell r="H6">
            <v>0.47115954811852839</v>
          </cell>
        </row>
        <row r="7">
          <cell r="C7">
            <v>1414739767.4200001</v>
          </cell>
          <cell r="D7">
            <v>3.6913599890114175E-2</v>
          </cell>
          <cell r="E7">
            <v>777504077.88999999</v>
          </cell>
          <cell r="F7">
            <v>1.8052917720703131E-2</v>
          </cell>
          <cell r="G7">
            <v>10806858.32</v>
          </cell>
          <cell r="H7">
            <v>1.273394233538104E-2</v>
          </cell>
        </row>
        <row r="8">
          <cell r="C8">
            <v>21265352353.299999</v>
          </cell>
          <cell r="D8">
            <v>0.55485872834659167</v>
          </cell>
          <cell r="E8">
            <v>26125336671.810001</v>
          </cell>
          <cell r="F8">
            <v>0.60660589027621903</v>
          </cell>
          <cell r="G8">
            <v>372357026.29000002</v>
          </cell>
          <cell r="H8">
            <v>0.43875590486605193</v>
          </cell>
        </row>
        <row r="9">
          <cell r="C9">
            <v>612090579.03999996</v>
          </cell>
          <cell r="D9">
            <v>1.5970758192791468E-2</v>
          </cell>
          <cell r="E9">
            <v>0</v>
          </cell>
          <cell r="F9">
            <v>0</v>
          </cell>
          <cell r="G9">
            <v>16692997.77</v>
          </cell>
          <cell r="H9">
            <v>1.9669700917095422E-2</v>
          </cell>
        </row>
        <row r="10">
          <cell r="C10">
            <v>0</v>
          </cell>
          <cell r="D10">
            <v>0</v>
          </cell>
          <cell r="E10">
            <v>0</v>
          </cell>
          <cell r="F10">
            <v>0</v>
          </cell>
          <cell r="G10">
            <v>0</v>
          </cell>
          <cell r="H10">
            <v>0</v>
          </cell>
        </row>
        <row r="11">
          <cell r="C11">
            <v>8421425039.9899998</v>
          </cell>
          <cell r="D11">
            <v>0.21973307147341373</v>
          </cell>
          <cell r="E11">
            <v>12687925822.01</v>
          </cell>
          <cell r="F11">
            <v>0.29460177435048435</v>
          </cell>
          <cell r="G11">
            <v>168505833.44999999</v>
          </cell>
          <cell r="H11">
            <v>0.19855387225319165</v>
          </cell>
        </row>
        <row r="12">
          <cell r="C12">
            <v>3790257644.7199998</v>
          </cell>
          <cell r="D12">
            <v>9.8895964755972177E-2</v>
          </cell>
          <cell r="E12">
            <v>0</v>
          </cell>
          <cell r="F12">
            <v>0</v>
          </cell>
          <cell r="G12">
            <v>6481582.1900000004</v>
          </cell>
          <cell r="H12">
            <v>7.6373809487948162E-3</v>
          </cell>
        </row>
        <row r="13">
          <cell r="C13">
            <v>0</v>
          </cell>
          <cell r="D13">
            <v>0</v>
          </cell>
          <cell r="E13">
            <v>0</v>
          </cell>
          <cell r="F13">
            <v>0</v>
          </cell>
          <cell r="G13">
            <v>0</v>
          </cell>
          <cell r="H13">
            <v>0</v>
          </cell>
        </row>
        <row r="14">
          <cell r="C14">
            <v>4631167395.2700005</v>
          </cell>
          <cell r="D14">
            <v>0.12083710671744158</v>
          </cell>
          <cell r="E14">
            <v>12687925822.01</v>
          </cell>
          <cell r="F14">
            <v>0.29460177435048435</v>
          </cell>
          <cell r="G14">
            <v>162024251.25999999</v>
          </cell>
          <cell r="H14">
            <v>0.19091649130439683</v>
          </cell>
        </row>
        <row r="15">
          <cell r="C15">
            <v>0</v>
          </cell>
          <cell r="D15">
            <v>0</v>
          </cell>
          <cell r="E15">
            <v>0</v>
          </cell>
          <cell r="F15">
            <v>0</v>
          </cell>
          <cell r="G15">
            <v>0</v>
          </cell>
          <cell r="H15">
            <v>0</v>
          </cell>
        </row>
        <row r="16">
          <cell r="C16">
            <v>31713607739.75</v>
          </cell>
          <cell r="D16">
            <v>0.82747615790291107</v>
          </cell>
          <cell r="E16">
            <v>39590766571.709999</v>
          </cell>
          <cell r="F16">
            <v>0.91926058234740649</v>
          </cell>
          <cell r="G16">
            <v>568362715.82999992</v>
          </cell>
          <cell r="H16">
            <v>0.66971342037171999</v>
          </cell>
        </row>
        <row r="17">
          <cell r="C17">
            <v>6063941345.25</v>
          </cell>
          <cell r="D17">
            <v>0.15822125717430707</v>
          </cell>
          <cell r="E17">
            <v>3012447961.0700002</v>
          </cell>
          <cell r="F17">
            <v>6.9946225011041946E-2</v>
          </cell>
          <cell r="G17">
            <v>119804922.38</v>
          </cell>
          <cell r="H17">
            <v>0.14116859200960832</v>
          </cell>
        </row>
        <row r="18">
          <cell r="C18">
            <v>512847470.39999998</v>
          </cell>
          <cell r="D18">
            <v>1.3381292279304839E-2</v>
          </cell>
          <cell r="E18">
            <v>450686897.00999999</v>
          </cell>
          <cell r="F18">
            <v>1.0464528355401931E-2</v>
          </cell>
          <cell r="G18">
            <v>159803318.41</v>
          </cell>
          <cell r="H18">
            <v>0.18829952067285685</v>
          </cell>
        </row>
        <row r="19">
          <cell r="C19">
            <v>35309190.759999998</v>
          </cell>
          <cell r="D19">
            <v>9.2129264347696343E-4</v>
          </cell>
          <cell r="E19">
            <v>14154932</v>
          </cell>
          <cell r="F19">
            <v>3.2866428614963599E-4</v>
          </cell>
          <cell r="G19">
            <v>694604.71</v>
          </cell>
          <cell r="H19">
            <v>8.1846694581483781E-4</v>
          </cell>
        </row>
        <row r="20">
          <cell r="C20">
            <v>38325705746.160004</v>
          </cell>
          <cell r="D20">
            <v>1</v>
          </cell>
          <cell r="E20">
            <v>43068056361.790001</v>
          </cell>
          <cell r="F20">
            <v>1</v>
          </cell>
          <cell r="G20">
            <v>848665561.32999992</v>
          </cell>
          <cell r="H20">
            <v>1</v>
          </cell>
        </row>
        <row r="21">
          <cell r="C21">
            <v>13263163.92</v>
          </cell>
          <cell r="D21">
            <v>3.4606444060926098E-4</v>
          </cell>
          <cell r="E21">
            <v>13238721.18</v>
          </cell>
          <cell r="F21">
            <v>3.0739072756822615E-4</v>
          </cell>
          <cell r="G21">
            <v>2552530.06</v>
          </cell>
          <cell r="H21">
            <v>3.0076984106669315E-3</v>
          </cell>
        </row>
        <row r="22">
          <cell r="C22">
            <v>38312442517.397102</v>
          </cell>
          <cell r="D22">
            <v>0.99965393386750012</v>
          </cell>
          <cell r="E22">
            <v>43054817737.6754</v>
          </cell>
          <cell r="F22">
            <v>0.99969261152619959</v>
          </cell>
          <cell r="G22">
            <v>846113027.32591999</v>
          </cell>
          <cell r="H22">
            <v>0.99699229694194291</v>
          </cell>
        </row>
        <row r="26">
          <cell r="D26" t="str">
            <v>САВАз</v>
          </cell>
          <cell r="F26" t="str">
            <v>КБПз</v>
          </cell>
          <cell r="H26" t="str">
            <v>ТРИГЛАВз</v>
          </cell>
        </row>
        <row r="27">
          <cell r="B27" t="str">
            <v xml:space="preserve">Акции од домашни издавачи </v>
          </cell>
          <cell r="D27">
            <v>3.6913599890114175E-2</v>
          </cell>
          <cell r="F27">
            <v>1.8052917720703131E-2</v>
          </cell>
          <cell r="H27">
            <v>1.273394233538104E-2</v>
          </cell>
        </row>
        <row r="28">
          <cell r="B28" t="str">
            <v xml:space="preserve">Обврзници од домашни издавачи </v>
          </cell>
          <cell r="D28">
            <v>0.55485872834659167</v>
          </cell>
          <cell r="F28">
            <v>0.60660589027621903</v>
          </cell>
          <cell r="H28">
            <v>0.43875590486605193</v>
          </cell>
        </row>
        <row r="29">
          <cell r="B29" t="str">
            <v xml:space="preserve">Инвестициски фондови од домашни издавачи </v>
          </cell>
          <cell r="D29">
            <v>1.5970758192791468E-2</v>
          </cell>
          <cell r="F29">
            <v>0</v>
          </cell>
          <cell r="H29">
            <v>1.9669700917095422E-2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9.8895964755972177E-2</v>
          </cell>
          <cell r="F31">
            <v>0</v>
          </cell>
          <cell r="H31">
            <v>7.6373809487948162E-3</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0.12083710671744158</v>
          </cell>
          <cell r="F33">
            <v>0.29460177435048435</v>
          </cell>
          <cell r="H33">
            <v>0.19091649130439683</v>
          </cell>
        </row>
        <row r="34">
          <cell r="B34" t="str">
            <v xml:space="preserve">Депозити </v>
          </cell>
          <cell r="D34">
            <v>0.15822125717430707</v>
          </cell>
          <cell r="F34">
            <v>6.9946225011041946E-2</v>
          </cell>
          <cell r="H34">
            <v>0.14116859200960832</v>
          </cell>
        </row>
        <row r="35">
          <cell r="B35" t="str">
            <v xml:space="preserve">Парични средства </v>
          </cell>
          <cell r="D35">
            <v>1.3381292279304839E-2</v>
          </cell>
          <cell r="F35">
            <v>1.0464528355401931E-2</v>
          </cell>
          <cell r="H35">
            <v>0.18829952067285685</v>
          </cell>
        </row>
        <row r="36">
          <cell r="B36" t="str">
            <v>Побарувања</v>
          </cell>
          <cell r="D36">
            <v>9.2129264347696343E-4</v>
          </cell>
          <cell r="F36">
            <v>3.2866428614963599E-4</v>
          </cell>
          <cell r="H36">
            <v>8.1846694581483781E-4</v>
          </cell>
        </row>
      </sheetData>
      <sheetData sheetId="2">
        <row r="5">
          <cell r="B5">
            <v>44043</v>
          </cell>
        </row>
        <row r="6">
          <cell r="C6">
            <v>7201</v>
          </cell>
          <cell r="D6">
            <v>3558</v>
          </cell>
          <cell r="E6">
            <v>10759</v>
          </cell>
        </row>
        <row r="7">
          <cell r="C7">
            <v>3341</v>
          </cell>
          <cell r="D7">
            <v>11366</v>
          </cell>
          <cell r="E7">
            <v>14707</v>
          </cell>
        </row>
        <row r="8">
          <cell r="C8">
            <v>10542</v>
          </cell>
          <cell r="D8">
            <v>14924</v>
          </cell>
          <cell r="E8">
            <v>25466</v>
          </cell>
        </row>
        <row r="9">
          <cell r="B9">
            <v>44074</v>
          </cell>
        </row>
        <row r="10">
          <cell r="C10">
            <v>7244</v>
          </cell>
          <cell r="D10">
            <v>3551</v>
          </cell>
          <cell r="E10">
            <v>10795</v>
          </cell>
        </row>
        <row r="11">
          <cell r="C11">
            <v>3347</v>
          </cell>
          <cell r="D11">
            <v>11378</v>
          </cell>
          <cell r="E11">
            <v>14725</v>
          </cell>
        </row>
        <row r="12">
          <cell r="C12">
            <v>10591</v>
          </cell>
          <cell r="D12">
            <v>14929</v>
          </cell>
          <cell r="E12">
            <v>25520</v>
          </cell>
        </row>
        <row r="23">
          <cell r="C23" t="str">
            <v xml:space="preserve">Со доброволна индивидуална сметка </v>
          </cell>
          <cell r="D23" t="str">
            <v>Во пензиска шема со професионална сметка</v>
          </cell>
        </row>
        <row r="24">
          <cell r="B24" t="str">
            <v>САВАд</v>
          </cell>
          <cell r="C24">
            <v>0.67105141269106072</v>
          </cell>
          <cell r="D24">
            <v>0.32894858730893933</v>
          </cell>
        </row>
        <row r="25">
          <cell r="B25" t="str">
            <v>КБПд</v>
          </cell>
          <cell r="C25">
            <v>0.22730050933786078</v>
          </cell>
          <cell r="D25">
            <v>0.77269949066213917</v>
          </cell>
        </row>
        <row r="26">
          <cell r="B26" t="str">
            <v>Вкупно</v>
          </cell>
          <cell r="C26">
            <v>0.41500783699059562</v>
          </cell>
          <cell r="D26">
            <v>0.58499216300940438</v>
          </cell>
        </row>
        <row r="30">
          <cell r="B30">
            <v>44043</v>
          </cell>
        </row>
        <row r="31">
          <cell r="C31">
            <v>1206</v>
          </cell>
        </row>
        <row r="32">
          <cell r="C32">
            <v>2860</v>
          </cell>
        </row>
        <row r="33">
          <cell r="C33">
            <v>4066</v>
          </cell>
        </row>
        <row r="34">
          <cell r="B34">
            <v>44074</v>
          </cell>
        </row>
        <row r="35">
          <cell r="C35">
            <v>1205</v>
          </cell>
        </row>
        <row r="36">
          <cell r="C36">
            <v>2857</v>
          </cell>
        </row>
        <row r="37">
          <cell r="C37">
            <v>4062</v>
          </cell>
        </row>
        <row r="42">
          <cell r="C42" t="str">
            <v>САВАд</v>
          </cell>
          <cell r="D42" t="str">
            <v>КБПд</v>
          </cell>
        </row>
        <row r="43">
          <cell r="B43">
            <v>44043</v>
          </cell>
          <cell r="C43">
            <v>1045.76681057823</v>
          </cell>
          <cell r="D43">
            <v>1037.21620906455</v>
          </cell>
          <cell r="E43">
            <v>184.657151</v>
          </cell>
          <cell r="F43">
            <v>180.05456699999999</v>
          </cell>
        </row>
        <row r="44">
          <cell r="B44">
            <v>44053</v>
          </cell>
          <cell r="C44">
            <v>1051.5494398687399</v>
          </cell>
          <cell r="D44">
            <v>1045.7752807741999</v>
          </cell>
          <cell r="E44">
            <v>185.560463</v>
          </cell>
          <cell r="F44">
            <v>181.21368699999999</v>
          </cell>
        </row>
        <row r="45">
          <cell r="B45">
            <v>44063</v>
          </cell>
          <cell r="C45">
            <v>1053.6489176899399</v>
          </cell>
          <cell r="D45">
            <v>1048.4510836538</v>
          </cell>
          <cell r="E45">
            <v>185.65826999999999</v>
          </cell>
          <cell r="F45">
            <v>181.245339</v>
          </cell>
        </row>
        <row r="46">
          <cell r="B46">
            <v>44074</v>
          </cell>
          <cell r="C46">
            <v>1060.6218259320399</v>
          </cell>
          <cell r="D46">
            <v>1057.9176602866701</v>
          </cell>
          <cell r="E46">
            <v>186.580479</v>
          </cell>
          <cell r="F46">
            <v>182.83804799999999</v>
          </cell>
        </row>
        <row r="72">
          <cell r="C72" t="str">
            <v>САВАд</v>
          </cell>
          <cell r="D72" t="str">
            <v>КБПд</v>
          </cell>
        </row>
        <row r="73">
          <cell r="B73">
            <v>44043</v>
          </cell>
          <cell r="C73">
            <v>184.657151</v>
          </cell>
          <cell r="D73">
            <v>180.05456699999999</v>
          </cell>
        </row>
        <row r="74">
          <cell r="B74">
            <v>44044</v>
          </cell>
          <cell r="C74">
            <v>184.383331</v>
          </cell>
          <cell r="D74">
            <v>179.63263799999999</v>
          </cell>
        </row>
        <row r="75">
          <cell r="B75">
            <v>44045</v>
          </cell>
          <cell r="C75">
            <v>184.38772499999999</v>
          </cell>
          <cell r="D75">
            <v>179.63942700000001</v>
          </cell>
        </row>
        <row r="76">
          <cell r="B76">
            <v>44046</v>
          </cell>
          <cell r="C76">
            <v>184.94574299999999</v>
          </cell>
          <cell r="D76">
            <v>180.23964000000001</v>
          </cell>
        </row>
        <row r="77">
          <cell r="B77">
            <v>44047</v>
          </cell>
          <cell r="C77">
            <v>185.119708</v>
          </cell>
          <cell r="D77">
            <v>180.483002</v>
          </cell>
        </row>
        <row r="78">
          <cell r="B78">
            <v>44048</v>
          </cell>
          <cell r="C78">
            <v>185.41663600000001</v>
          </cell>
          <cell r="D78">
            <v>181.17160100000001</v>
          </cell>
        </row>
        <row r="79">
          <cell r="B79">
            <v>44049</v>
          </cell>
          <cell r="C79">
            <v>185.18929499999999</v>
          </cell>
          <cell r="D79">
            <v>180.938064</v>
          </cell>
        </row>
        <row r="80">
          <cell r="B80">
            <v>44050</v>
          </cell>
          <cell r="C80">
            <v>185.39006800000001</v>
          </cell>
          <cell r="D80">
            <v>180.92305300000001</v>
          </cell>
        </row>
        <row r="81">
          <cell r="B81">
            <v>44051</v>
          </cell>
          <cell r="C81">
            <v>185.456309</v>
          </cell>
          <cell r="D81">
            <v>181.03798399999999</v>
          </cell>
        </row>
        <row r="82">
          <cell r="B82">
            <v>44052</v>
          </cell>
          <cell r="C82">
            <v>185.46092100000001</v>
          </cell>
          <cell r="D82">
            <v>181.04507899999999</v>
          </cell>
        </row>
        <row r="83">
          <cell r="B83">
            <v>44053</v>
          </cell>
          <cell r="C83">
            <v>185.560463</v>
          </cell>
          <cell r="D83">
            <v>181.21368699999999</v>
          </cell>
        </row>
        <row r="84">
          <cell r="B84">
            <v>44054</v>
          </cell>
          <cell r="C84">
            <v>185.793226</v>
          </cell>
          <cell r="D84">
            <v>181.375281</v>
          </cell>
        </row>
        <row r="85">
          <cell r="B85">
            <v>44055</v>
          </cell>
          <cell r="C85">
            <v>186.29214400000001</v>
          </cell>
          <cell r="D85">
            <v>182.08835199999999</v>
          </cell>
        </row>
        <row r="86">
          <cell r="B86">
            <v>44056</v>
          </cell>
          <cell r="C86">
            <v>185.938852</v>
          </cell>
          <cell r="D86">
            <v>181.993188</v>
          </cell>
        </row>
        <row r="87">
          <cell r="B87">
            <v>44057</v>
          </cell>
          <cell r="C87">
            <v>185.80404300000001</v>
          </cell>
          <cell r="D87">
            <v>181.63293899999999</v>
          </cell>
        </row>
        <row r="88">
          <cell r="B88">
            <v>44058</v>
          </cell>
          <cell r="C88">
            <v>185.867028</v>
          </cell>
          <cell r="D88">
            <v>181.72391500000001</v>
          </cell>
        </row>
        <row r="89">
          <cell r="B89">
            <v>44059</v>
          </cell>
          <cell r="C89">
            <v>185.87163000000001</v>
          </cell>
          <cell r="D89">
            <v>181.73098899999999</v>
          </cell>
        </row>
        <row r="90">
          <cell r="B90">
            <v>44060</v>
          </cell>
          <cell r="C90">
            <v>186.02824100000001</v>
          </cell>
          <cell r="D90">
            <v>181.982088</v>
          </cell>
        </row>
        <row r="91">
          <cell r="B91">
            <v>44061</v>
          </cell>
          <cell r="C91">
            <v>185.92373499999999</v>
          </cell>
          <cell r="D91">
            <v>181.79761099999999</v>
          </cell>
        </row>
        <row r="92">
          <cell r="B92">
            <v>44062</v>
          </cell>
          <cell r="C92">
            <v>185.83940000000001</v>
          </cell>
          <cell r="D92">
            <v>181.37020000000001</v>
          </cell>
        </row>
        <row r="93">
          <cell r="B93">
            <v>44063</v>
          </cell>
          <cell r="C93">
            <v>185.65826999999999</v>
          </cell>
          <cell r="D93">
            <v>181.245339</v>
          </cell>
        </row>
        <row r="94">
          <cell r="B94">
            <v>44064</v>
          </cell>
          <cell r="C94">
            <v>185.84357499999999</v>
          </cell>
          <cell r="D94">
            <v>181.605358</v>
          </cell>
        </row>
        <row r="95">
          <cell r="B95">
            <v>44065</v>
          </cell>
          <cell r="C95">
            <v>186.072723</v>
          </cell>
          <cell r="D95">
            <v>181.95219599999999</v>
          </cell>
        </row>
        <row r="96">
          <cell r="B96">
            <v>44066</v>
          </cell>
          <cell r="C96">
            <v>186.07736199999999</v>
          </cell>
          <cell r="D96">
            <v>181.959238</v>
          </cell>
        </row>
        <row r="97">
          <cell r="B97">
            <v>44067</v>
          </cell>
          <cell r="C97">
            <v>186.411112</v>
          </cell>
          <cell r="D97">
            <v>182.552817</v>
          </cell>
        </row>
        <row r="98">
          <cell r="B98">
            <v>44068</v>
          </cell>
          <cell r="C98">
            <v>186.193175</v>
          </cell>
          <cell r="D98">
            <v>182.33449300000001</v>
          </cell>
        </row>
        <row r="99">
          <cell r="B99">
            <v>44069</v>
          </cell>
          <cell r="C99">
            <v>186.60246699999999</v>
          </cell>
          <cell r="D99">
            <v>182.876991</v>
          </cell>
        </row>
        <row r="100">
          <cell r="B100">
            <v>44070</v>
          </cell>
          <cell r="C100">
            <v>186.56001599999999</v>
          </cell>
          <cell r="D100">
            <v>182.90653499999999</v>
          </cell>
        </row>
        <row r="101">
          <cell r="B101">
            <v>44071</v>
          </cell>
          <cell r="C101">
            <v>186.72190699999999</v>
          </cell>
          <cell r="D101">
            <v>183.20104000000001</v>
          </cell>
        </row>
        <row r="102">
          <cell r="B102">
            <v>44072</v>
          </cell>
          <cell r="C102">
            <v>186.72653299999999</v>
          </cell>
          <cell r="D102">
            <v>183.207617</v>
          </cell>
        </row>
        <row r="103">
          <cell r="B103">
            <v>44073</v>
          </cell>
          <cell r="C103">
            <v>186.73117199999999</v>
          </cell>
          <cell r="D103">
            <v>183.214618</v>
          </cell>
        </row>
      </sheetData>
      <sheetData sheetId="3">
        <row r="5">
          <cell r="C5">
            <v>625191249.13</v>
          </cell>
          <cell r="D5">
            <v>0.58733112980019742</v>
          </cell>
          <cell r="E5">
            <v>595504562.17999995</v>
          </cell>
          <cell r="F5">
            <v>0.56160114762359636</v>
          </cell>
        </row>
        <row r="6">
          <cell r="C6">
            <v>136685478.72</v>
          </cell>
          <cell r="D6">
            <v>0.12840812592244935</v>
          </cell>
          <cell r="E6">
            <v>36441831.119999997</v>
          </cell>
          <cell r="F6">
            <v>3.4367115683508746E-2</v>
          </cell>
        </row>
        <row r="7">
          <cell r="C7">
            <v>470785391.01999998</v>
          </cell>
          <cell r="D7">
            <v>0.44227572920443819</v>
          </cell>
          <cell r="E7">
            <v>559062731.05999994</v>
          </cell>
          <cell r="F7">
            <v>0.52723403194008756</v>
          </cell>
        </row>
        <row r="8">
          <cell r="C8">
            <v>17720379.390000001</v>
          </cell>
          <cell r="D8">
            <v>1.6647274673309908E-2</v>
          </cell>
          <cell r="E8">
            <v>0</v>
          </cell>
          <cell r="F8">
            <v>0</v>
          </cell>
        </row>
        <row r="9">
          <cell r="C9">
            <v>0</v>
          </cell>
          <cell r="D9">
            <v>0</v>
          </cell>
          <cell r="E9">
            <v>0</v>
          </cell>
          <cell r="F9">
            <v>0</v>
          </cell>
        </row>
        <row r="10">
          <cell r="C10">
            <v>254669267.90000001</v>
          </cell>
          <cell r="D10">
            <v>0.23924709286836809</v>
          </cell>
          <cell r="E10">
            <v>313993337.62</v>
          </cell>
          <cell r="F10">
            <v>0.29611699045263451</v>
          </cell>
        </row>
        <row r="11">
          <cell r="C11">
            <v>118097486.41</v>
          </cell>
          <cell r="D11">
            <v>0.11094577893767962</v>
          </cell>
          <cell r="E11">
            <v>0</v>
          </cell>
          <cell r="F11">
            <v>0</v>
          </cell>
        </row>
        <row r="12">
          <cell r="C12">
            <v>0</v>
          </cell>
          <cell r="D12">
            <v>0</v>
          </cell>
          <cell r="E12">
            <v>0</v>
          </cell>
          <cell r="F12">
            <v>0</v>
          </cell>
        </row>
        <row r="13">
          <cell r="C13">
            <v>136571781.49000001</v>
          </cell>
          <cell r="D13">
            <v>0.12830131393068847</v>
          </cell>
          <cell r="E13">
            <v>313993337.62</v>
          </cell>
          <cell r="F13">
            <v>0.29611699045263451</v>
          </cell>
        </row>
        <row r="14">
          <cell r="C14">
            <v>0</v>
          </cell>
          <cell r="D14">
            <v>0</v>
          </cell>
          <cell r="E14">
            <v>0</v>
          </cell>
          <cell r="F14">
            <v>0</v>
          </cell>
        </row>
        <row r="15">
          <cell r="C15">
            <v>879860517.02999997</v>
          </cell>
          <cell r="D15">
            <v>0.82657822266856551</v>
          </cell>
          <cell r="E15">
            <v>909497899.79999995</v>
          </cell>
          <cell r="F15">
            <v>0.85771813807623087</v>
          </cell>
        </row>
        <row r="16">
          <cell r="C16">
            <v>176242376.00999999</v>
          </cell>
          <cell r="D16">
            <v>0.16556955006115331</v>
          </cell>
          <cell r="E16">
            <v>144973263.99000001</v>
          </cell>
          <cell r="F16">
            <v>0.1367196098942951</v>
          </cell>
        </row>
        <row r="17">
          <cell r="C17">
            <v>6550201</v>
          </cell>
          <cell r="D17">
            <v>6.15353615250047E-3</v>
          </cell>
          <cell r="E17">
            <v>5682395.7599999998</v>
          </cell>
          <cell r="F17">
            <v>5.3588841845058086E-3</v>
          </cell>
        </row>
        <row r="18">
          <cell r="C18">
            <v>1808190.93</v>
          </cell>
          <cell r="D18">
            <v>1.6986911177807287E-3</v>
          </cell>
          <cell r="E18">
            <v>215645</v>
          </cell>
          <cell r="F18">
            <v>2.0336784496822081E-4</v>
          </cell>
        </row>
        <row r="19">
          <cell r="C19">
            <v>1064461284.9699999</v>
          </cell>
          <cell r="D19">
            <v>1</v>
          </cell>
          <cell r="E19">
            <v>1060369204.55</v>
          </cell>
          <cell r="F19">
            <v>1</v>
          </cell>
        </row>
        <row r="20">
          <cell r="C20">
            <v>3839461.53</v>
          </cell>
          <cell r="D20">
            <v>3.6069527226706122E-3</v>
          </cell>
          <cell r="E20">
            <v>2451543.9700000002</v>
          </cell>
          <cell r="F20">
            <v>2.3119720560353199E-3</v>
          </cell>
        </row>
        <row r="21">
          <cell r="C21">
            <v>1060621825.93204</v>
          </cell>
          <cell r="D21">
            <v>0.99639304961845732</v>
          </cell>
          <cell r="E21">
            <v>1057917660.28667</v>
          </cell>
          <cell r="F21">
            <v>0.99768802766733466</v>
          </cell>
        </row>
        <row r="25">
          <cell r="D25" t="str">
            <v>САВАд</v>
          </cell>
          <cell r="F25" t="str">
            <v>КБПд</v>
          </cell>
        </row>
        <row r="26">
          <cell r="B26" t="str">
            <v xml:space="preserve">Акции од домашни издавачи </v>
          </cell>
          <cell r="D26">
            <v>0.12840812592244935</v>
          </cell>
          <cell r="F26">
            <v>3.4367115683508746E-2</v>
          </cell>
        </row>
        <row r="27">
          <cell r="B27" t="str">
            <v xml:space="preserve">Обврзници од домашни издавачи </v>
          </cell>
          <cell r="D27">
            <v>0.44227572920443819</v>
          </cell>
          <cell r="F27">
            <v>0.52723403194008756</v>
          </cell>
        </row>
        <row r="28">
          <cell r="B28" t="str">
            <v xml:space="preserve">Инвестициски фондови од домашни издавачи  </v>
          </cell>
          <cell r="D28">
            <v>1.6647274673309908E-2</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0.11094577893767962</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0.12830131393068847</v>
          </cell>
          <cell r="F32">
            <v>0.29611699045263451</v>
          </cell>
        </row>
        <row r="33">
          <cell r="B33" t="str">
            <v>Депозити</v>
          </cell>
          <cell r="D33">
            <v>0.16556955006115331</v>
          </cell>
          <cell r="F33">
            <v>0.1367196098942951</v>
          </cell>
        </row>
        <row r="34">
          <cell r="B34" t="str">
            <v>Парични средства</v>
          </cell>
          <cell r="D34">
            <v>6.15353615250047E-3</v>
          </cell>
          <cell r="F34">
            <v>5.3588841845058086E-3</v>
          </cell>
        </row>
        <row r="35">
          <cell r="B35" t="str">
            <v>Побарувања</v>
          </cell>
          <cell r="D35">
            <v>1.6986911177807287E-3</v>
          </cell>
          <cell r="F35">
            <v>2.0336784496822081E-4</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N27" sqref="N27"/>
    </sheetView>
  </sheetViews>
  <sheetFormatPr defaultRowHeight="12.75" x14ac:dyDescent="0.2"/>
  <cols>
    <col min="9" max="9" width="11.28515625" customWidth="1"/>
  </cols>
  <sheetData>
    <row r="3" spans="4:7" ht="15" x14ac:dyDescent="0.25">
      <c r="D3" s="65"/>
      <c r="E3" s="10"/>
      <c r="F3" s="10"/>
      <c r="G3" s="10"/>
    </row>
    <row r="4" spans="4:7" ht="15" x14ac:dyDescent="0.25">
      <c r="D4" s="65"/>
      <c r="E4" s="10"/>
      <c r="F4" s="10"/>
      <c r="G4" s="10"/>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2" sqref="A2"/>
    </sheetView>
  </sheetViews>
  <sheetFormatPr defaultRowHeight="12.75" x14ac:dyDescent="0.2"/>
  <cols>
    <col min="1" max="1" width="104.5703125" bestFit="1" customWidth="1"/>
  </cols>
  <sheetData>
    <row r="1" spans="1:6" ht="11.25" customHeight="1" x14ac:dyDescent="0.2"/>
    <row r="2" spans="1:6" x14ac:dyDescent="0.2">
      <c r="A2" s="64" t="s">
        <v>94</v>
      </c>
    </row>
    <row r="3" spans="1:6" x14ac:dyDescent="0.2">
      <c r="A3" s="3"/>
    </row>
    <row r="4" spans="1:6" x14ac:dyDescent="0.2">
      <c r="A4" s="75" t="s">
        <v>7</v>
      </c>
    </row>
    <row r="5" spans="1:6" x14ac:dyDescent="0.2">
      <c r="A5" s="76" t="s">
        <v>8</v>
      </c>
    </row>
    <row r="7" spans="1:6" x14ac:dyDescent="0.2">
      <c r="A7" s="34" t="s">
        <v>95</v>
      </c>
    </row>
    <row r="8" spans="1:6" x14ac:dyDescent="0.2">
      <c r="A8" s="6"/>
    </row>
    <row r="9" spans="1:6" ht="15" x14ac:dyDescent="0.3">
      <c r="A9" s="6" t="s">
        <v>23</v>
      </c>
      <c r="B9" s="12"/>
      <c r="C9" s="12"/>
      <c r="D9" s="12"/>
      <c r="E9" s="1"/>
    </row>
    <row r="10" spans="1:6" ht="15" x14ac:dyDescent="0.3">
      <c r="A10" s="38" t="s">
        <v>22</v>
      </c>
      <c r="B10" s="12"/>
      <c r="C10" s="12"/>
      <c r="D10" s="12"/>
      <c r="E10" s="1"/>
    </row>
    <row r="11" spans="1:6" x14ac:dyDescent="0.2">
      <c r="A11" s="6"/>
    </row>
    <row r="12" spans="1:6" ht="15" x14ac:dyDescent="0.3">
      <c r="A12" s="6" t="s">
        <v>75</v>
      </c>
      <c r="B12" s="1"/>
      <c r="C12" s="1"/>
      <c r="D12" s="1"/>
      <c r="E12" s="1"/>
      <c r="F12" s="1"/>
    </row>
    <row r="13" spans="1:6" ht="15" x14ac:dyDescent="0.3">
      <c r="A13" s="38" t="s">
        <v>24</v>
      </c>
      <c r="B13" s="1"/>
      <c r="C13" s="1"/>
      <c r="D13" s="1"/>
      <c r="E13" s="1"/>
      <c r="F13" s="1"/>
    </row>
    <row r="14" spans="1:6" x14ac:dyDescent="0.2">
      <c r="A14" s="6"/>
    </row>
    <row r="15" spans="1:6" x14ac:dyDescent="0.2">
      <c r="A15" s="6" t="s">
        <v>25</v>
      </c>
      <c r="B15" s="12"/>
      <c r="C15" s="12"/>
      <c r="D15" s="12"/>
      <c r="E15" s="12"/>
    </row>
    <row r="16" spans="1:6" x14ac:dyDescent="0.2">
      <c r="A16" s="38" t="s">
        <v>26</v>
      </c>
      <c r="B16" s="12"/>
      <c r="C16" s="12"/>
      <c r="D16" s="12"/>
      <c r="E16" s="12"/>
    </row>
    <row r="17" spans="1:1" x14ac:dyDescent="0.2">
      <c r="A17" s="6"/>
    </row>
    <row r="18" spans="1:1" x14ac:dyDescent="0.2">
      <c r="A18" s="6" t="s">
        <v>27</v>
      </c>
    </row>
    <row r="19" spans="1:1" x14ac:dyDescent="0.2">
      <c r="A19" s="38" t="s">
        <v>28</v>
      </c>
    </row>
    <row r="20" spans="1:1" x14ac:dyDescent="0.2">
      <c r="A20" s="6"/>
    </row>
    <row r="21" spans="1:1" x14ac:dyDescent="0.2">
      <c r="A21" s="6" t="s">
        <v>29</v>
      </c>
    </row>
    <row r="22" spans="1:1" x14ac:dyDescent="0.2">
      <c r="A22" s="38" t="s">
        <v>30</v>
      </c>
    </row>
    <row r="23" spans="1:1" x14ac:dyDescent="0.2">
      <c r="A23" s="6"/>
    </row>
    <row r="24" spans="1:1" x14ac:dyDescent="0.2">
      <c r="A24" s="6" t="s">
        <v>31</v>
      </c>
    </row>
    <row r="25" spans="1:1" x14ac:dyDescent="0.2">
      <c r="A25" s="38" t="s">
        <v>32</v>
      </c>
    </row>
    <row r="26" spans="1:1" x14ac:dyDescent="0.2">
      <c r="A26" s="6"/>
    </row>
    <row r="27" spans="1:1" x14ac:dyDescent="0.2">
      <c r="A27" s="6" t="s">
        <v>33</v>
      </c>
    </row>
    <row r="28" spans="1:1" x14ac:dyDescent="0.2">
      <c r="A28" s="38" t="s">
        <v>34</v>
      </c>
    </row>
    <row r="30" spans="1:1" x14ac:dyDescent="0.2">
      <c r="A30" s="34" t="s">
        <v>96</v>
      </c>
    </row>
    <row r="32" spans="1:1" x14ac:dyDescent="0.2">
      <c r="A32" s="6" t="s">
        <v>40</v>
      </c>
    </row>
    <row r="33" spans="1:1" x14ac:dyDescent="0.2">
      <c r="A33" s="38" t="s">
        <v>41</v>
      </c>
    </row>
    <row r="34" spans="1:1" x14ac:dyDescent="0.2">
      <c r="A34" s="6"/>
    </row>
    <row r="35" spans="1:1" x14ac:dyDescent="0.2">
      <c r="A35" s="6" t="s">
        <v>42</v>
      </c>
    </row>
    <row r="36" spans="1:1" x14ac:dyDescent="0.2">
      <c r="A36" s="38" t="s">
        <v>43</v>
      </c>
    </row>
    <row r="37" spans="1:1" x14ac:dyDescent="0.2">
      <c r="A37" s="6"/>
    </row>
    <row r="38" spans="1:1" x14ac:dyDescent="0.2">
      <c r="A38" s="6" t="s">
        <v>44</v>
      </c>
    </row>
    <row r="39" spans="1:1" x14ac:dyDescent="0.2">
      <c r="A39" s="38" t="s">
        <v>45</v>
      </c>
    </row>
    <row r="40" spans="1:1" x14ac:dyDescent="0.2">
      <c r="A40" s="6"/>
    </row>
    <row r="41" spans="1:1" x14ac:dyDescent="0.2">
      <c r="A41" s="6" t="s">
        <v>76</v>
      </c>
    </row>
    <row r="42" spans="1:1" x14ac:dyDescent="0.2">
      <c r="A42" s="38" t="s">
        <v>77</v>
      </c>
    </row>
    <row r="43" spans="1:1" x14ac:dyDescent="0.2">
      <c r="A43" s="6"/>
    </row>
    <row r="44" spans="1:1" x14ac:dyDescent="0.2">
      <c r="A44" s="6" t="s">
        <v>49</v>
      </c>
    </row>
    <row r="45" spans="1:1" x14ac:dyDescent="0.2">
      <c r="A45" s="38" t="s">
        <v>48</v>
      </c>
    </row>
    <row r="46" spans="1:1" x14ac:dyDescent="0.2">
      <c r="A46" s="6"/>
    </row>
    <row r="47" spans="1:1" x14ac:dyDescent="0.2">
      <c r="A47" s="6" t="s">
        <v>51</v>
      </c>
    </row>
    <row r="48" spans="1:1" x14ac:dyDescent="0.2">
      <c r="A48" s="38" t="s">
        <v>50</v>
      </c>
    </row>
    <row r="49" spans="1:2" x14ac:dyDescent="0.2">
      <c r="A49" s="38"/>
    </row>
    <row r="50" spans="1:2" x14ac:dyDescent="0.2">
      <c r="A50" s="6" t="s">
        <v>52</v>
      </c>
    </row>
    <row r="51" spans="1:2" x14ac:dyDescent="0.2">
      <c r="A51" s="38" t="s">
        <v>53</v>
      </c>
    </row>
    <row r="52" spans="1:2" x14ac:dyDescent="0.2">
      <c r="A52" s="6"/>
    </row>
    <row r="53" spans="1:2" x14ac:dyDescent="0.2">
      <c r="A53" s="6" t="s">
        <v>54</v>
      </c>
    </row>
    <row r="54" spans="1:2" x14ac:dyDescent="0.2">
      <c r="A54" s="38" t="s">
        <v>55</v>
      </c>
    </row>
    <row r="55" spans="1:2" x14ac:dyDescent="0.2">
      <c r="A55" s="6"/>
    </row>
    <row r="56" spans="1:2" x14ac:dyDescent="0.2">
      <c r="A56" s="85" t="s">
        <v>73</v>
      </c>
      <c r="B56" s="6"/>
    </row>
    <row r="57" spans="1:2" x14ac:dyDescent="0.2">
      <c r="A57" s="86" t="s">
        <v>90</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workbookViewId="0">
      <selection activeCell="E1" sqref="E1"/>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91" t="s">
        <v>97</v>
      </c>
      <c r="C2" s="91"/>
      <c r="D2" s="91"/>
      <c r="E2" s="91"/>
      <c r="F2" s="91"/>
      <c r="G2" s="91"/>
      <c r="H2" s="91"/>
    </row>
    <row r="4" spans="2:8" x14ac:dyDescent="0.2">
      <c r="B4" s="6" t="s">
        <v>10</v>
      </c>
      <c r="C4" s="6" t="s">
        <v>15</v>
      </c>
      <c r="D4" s="6" t="s">
        <v>14</v>
      </c>
      <c r="E4" s="6" t="s">
        <v>16</v>
      </c>
      <c r="F4" s="6"/>
    </row>
    <row r="5" spans="2:8" x14ac:dyDescent="0.2">
      <c r="B5" s="6"/>
      <c r="C5" s="38" t="s">
        <v>57</v>
      </c>
      <c r="D5" s="38" t="s">
        <v>14</v>
      </c>
      <c r="E5" s="38" t="s">
        <v>58</v>
      </c>
      <c r="F5" s="38"/>
    </row>
    <row r="6" spans="2:8" x14ac:dyDescent="0.2">
      <c r="B6" s="6" t="s">
        <v>11</v>
      </c>
      <c r="C6" s="6" t="s">
        <v>17</v>
      </c>
      <c r="D6" s="6" t="s">
        <v>14</v>
      </c>
      <c r="E6" s="6" t="s">
        <v>18</v>
      </c>
      <c r="F6" s="6"/>
    </row>
    <row r="7" spans="2:8" x14ac:dyDescent="0.2">
      <c r="B7" s="6"/>
      <c r="C7" s="38" t="s">
        <v>56</v>
      </c>
      <c r="D7" s="38" t="s">
        <v>14</v>
      </c>
      <c r="E7" s="38" t="s">
        <v>59</v>
      </c>
      <c r="F7" s="6"/>
    </row>
    <row r="8" spans="2:8" x14ac:dyDescent="0.2">
      <c r="B8" s="6" t="s">
        <v>12</v>
      </c>
      <c r="C8" s="6" t="s">
        <v>2</v>
      </c>
      <c r="D8" s="6" t="s">
        <v>14</v>
      </c>
      <c r="E8" s="6" t="s">
        <v>69</v>
      </c>
      <c r="F8" s="6"/>
    </row>
    <row r="9" spans="2:8" x14ac:dyDescent="0.2">
      <c r="B9" s="6"/>
      <c r="C9" s="38" t="s">
        <v>60</v>
      </c>
      <c r="D9" s="38" t="s">
        <v>14</v>
      </c>
      <c r="E9" s="38" t="s">
        <v>61</v>
      </c>
      <c r="F9" s="38"/>
    </row>
    <row r="10" spans="2:8" x14ac:dyDescent="0.2">
      <c r="B10" s="6" t="s">
        <v>19</v>
      </c>
      <c r="C10" s="6" t="s">
        <v>13</v>
      </c>
      <c r="D10" s="6" t="s">
        <v>14</v>
      </c>
      <c r="E10" s="6" t="s">
        <v>70</v>
      </c>
      <c r="F10" s="6"/>
    </row>
    <row r="11" spans="2:8" x14ac:dyDescent="0.2">
      <c r="B11" s="6"/>
      <c r="C11" s="38" t="s">
        <v>62</v>
      </c>
      <c r="D11" s="38" t="s">
        <v>14</v>
      </c>
      <c r="E11" s="38" t="s">
        <v>63</v>
      </c>
      <c r="F11" s="38"/>
    </row>
    <row r="12" spans="2:8" x14ac:dyDescent="0.2">
      <c r="B12" s="6" t="s">
        <v>20</v>
      </c>
      <c r="C12" s="6" t="s">
        <v>3</v>
      </c>
      <c r="D12" s="6" t="s">
        <v>14</v>
      </c>
      <c r="E12" s="6" t="s">
        <v>83</v>
      </c>
      <c r="F12" s="6"/>
    </row>
    <row r="13" spans="2:8" x14ac:dyDescent="0.2">
      <c r="B13" s="6"/>
      <c r="C13" s="38" t="s">
        <v>64</v>
      </c>
      <c r="D13" s="38" t="s">
        <v>14</v>
      </c>
      <c r="E13" s="38" t="s">
        <v>82</v>
      </c>
      <c r="F13" s="38"/>
      <c r="G13" s="39"/>
      <c r="H13" s="39"/>
    </row>
    <row r="14" spans="2:8" x14ac:dyDescent="0.2">
      <c r="B14" s="6" t="s">
        <v>38</v>
      </c>
      <c r="C14" s="6" t="s">
        <v>21</v>
      </c>
      <c r="D14" s="6" t="s">
        <v>14</v>
      </c>
      <c r="E14" s="6" t="s">
        <v>71</v>
      </c>
      <c r="F14" s="6"/>
    </row>
    <row r="15" spans="2:8" x14ac:dyDescent="0.2">
      <c r="B15" s="6"/>
      <c r="C15" s="38" t="s">
        <v>65</v>
      </c>
      <c r="D15" s="38" t="s">
        <v>14</v>
      </c>
      <c r="E15" s="38" t="s">
        <v>66</v>
      </c>
      <c r="F15" s="38"/>
    </row>
    <row r="16" spans="2:8" x14ac:dyDescent="0.2">
      <c r="B16" s="6" t="s">
        <v>39</v>
      </c>
      <c r="C16" s="6" t="s">
        <v>1</v>
      </c>
      <c r="D16" s="6" t="s">
        <v>14</v>
      </c>
      <c r="E16" s="6" t="s">
        <v>72</v>
      </c>
      <c r="F16" s="6"/>
    </row>
    <row r="17" spans="2:8" x14ac:dyDescent="0.2">
      <c r="B17" s="6"/>
      <c r="C17" s="38" t="s">
        <v>67</v>
      </c>
      <c r="D17" s="38" t="s">
        <v>14</v>
      </c>
      <c r="E17" s="38" t="s">
        <v>68</v>
      </c>
      <c r="F17" s="38"/>
    </row>
    <row r="18" spans="2:8" x14ac:dyDescent="0.2">
      <c r="C18" s="63"/>
      <c r="D18" s="63"/>
      <c r="E18" s="63"/>
      <c r="F18" s="63"/>
    </row>
    <row r="19" spans="2:8" x14ac:dyDescent="0.2">
      <c r="B19" s="95" t="s">
        <v>98</v>
      </c>
      <c r="C19" s="96"/>
      <c r="D19" s="96"/>
      <c r="E19" s="96"/>
      <c r="F19" s="96"/>
      <c r="G19" s="96"/>
      <c r="H19" s="96"/>
    </row>
    <row r="20" spans="2:8" s="71" customFormat="1" x14ac:dyDescent="0.2">
      <c r="C20" s="72"/>
      <c r="D20" s="72"/>
      <c r="E20" s="72"/>
      <c r="F20" s="72"/>
    </row>
    <row r="21" spans="2:8" x14ac:dyDescent="0.2">
      <c r="C21" s="6" t="s">
        <v>99</v>
      </c>
      <c r="D21" s="6"/>
      <c r="E21" s="6"/>
      <c r="F21" s="38"/>
      <c r="G21" s="6"/>
      <c r="H21" s="6"/>
    </row>
    <row r="22" spans="2:8" x14ac:dyDescent="0.2">
      <c r="C22" s="6" t="s">
        <v>100</v>
      </c>
      <c r="D22" s="38"/>
      <c r="E22" s="38"/>
      <c r="F22" s="38"/>
      <c r="G22" s="6"/>
      <c r="H22" s="6"/>
    </row>
    <row r="23" spans="2:8" x14ac:dyDescent="0.2">
      <c r="C23" s="6" t="s">
        <v>101</v>
      </c>
      <c r="D23" s="38"/>
      <c r="E23" s="38"/>
      <c r="F23" s="38"/>
      <c r="G23" s="6"/>
      <c r="H23" s="6"/>
    </row>
    <row r="24" spans="2:8" x14ac:dyDescent="0.2">
      <c r="C24" s="6" t="s">
        <v>102</v>
      </c>
      <c r="D24" s="38"/>
      <c r="E24" s="38"/>
      <c r="F24" s="38"/>
      <c r="G24" s="6"/>
      <c r="H24" s="6"/>
    </row>
    <row r="25" spans="2:8" x14ac:dyDescent="0.2">
      <c r="C25" s="6" t="s">
        <v>103</v>
      </c>
      <c r="D25" s="38"/>
      <c r="E25" s="38"/>
      <c r="F25" s="38"/>
      <c r="G25" s="6"/>
      <c r="H25" s="6"/>
    </row>
    <row r="26" spans="2:8" x14ac:dyDescent="0.2">
      <c r="C26" s="38"/>
      <c r="D26" s="38"/>
      <c r="E26" s="38"/>
      <c r="F26" s="38"/>
      <c r="G26" s="6"/>
      <c r="H26" s="6"/>
    </row>
    <row r="27" spans="2:8" x14ac:dyDescent="0.2">
      <c r="C27" s="92" t="s">
        <v>84</v>
      </c>
      <c r="D27" s="92"/>
      <c r="E27" s="92"/>
      <c r="F27" s="92"/>
      <c r="G27" s="92"/>
      <c r="H27" s="92"/>
    </row>
    <row r="28" spans="2:8" x14ac:dyDescent="0.2">
      <c r="C28" s="92"/>
      <c r="D28" s="92"/>
      <c r="E28" s="92"/>
      <c r="F28" s="92"/>
      <c r="G28" s="92"/>
      <c r="H28" s="92"/>
    </row>
    <row r="29" spans="2:8" ht="21" customHeight="1" x14ac:dyDescent="0.2">
      <c r="C29" s="92"/>
      <c r="D29" s="92"/>
      <c r="E29" s="92"/>
      <c r="F29" s="92"/>
      <c r="G29" s="92"/>
      <c r="H29" s="92"/>
    </row>
    <row r="30" spans="2:8" ht="5.45" customHeight="1" x14ac:dyDescent="0.2"/>
    <row r="31" spans="2:8" ht="12.75" customHeight="1" x14ac:dyDescent="0.2">
      <c r="C31" s="93" t="s">
        <v>85</v>
      </c>
      <c r="D31" s="93"/>
      <c r="E31" s="93"/>
      <c r="F31" s="93"/>
      <c r="G31" s="93"/>
      <c r="H31" s="93"/>
    </row>
    <row r="32" spans="2:8" x14ac:dyDescent="0.2">
      <c r="C32" s="93"/>
      <c r="D32" s="93"/>
      <c r="E32" s="93"/>
      <c r="F32" s="93"/>
      <c r="G32" s="93"/>
      <c r="H32" s="93"/>
    </row>
    <row r="33" spans="2:13" ht="23.45" customHeight="1" x14ac:dyDescent="0.2">
      <c r="C33" s="93"/>
      <c r="D33" s="93"/>
      <c r="E33" s="93"/>
      <c r="F33" s="93"/>
      <c r="G33" s="93"/>
      <c r="H33" s="93"/>
    </row>
    <row r="34" spans="2:13" x14ac:dyDescent="0.2">
      <c r="C34" s="74"/>
      <c r="D34" s="74"/>
      <c r="E34" s="74"/>
      <c r="F34" s="74"/>
      <c r="G34" s="74"/>
      <c r="H34" s="74"/>
    </row>
    <row r="35" spans="2:13" x14ac:dyDescent="0.2">
      <c r="B35" s="87"/>
      <c r="C35" s="92" t="s">
        <v>88</v>
      </c>
      <c r="D35" s="92"/>
      <c r="E35" s="92"/>
      <c r="F35" s="92"/>
      <c r="G35" s="92"/>
      <c r="H35" s="92"/>
    </row>
    <row r="36" spans="2:13" x14ac:dyDescent="0.2">
      <c r="C36" s="92"/>
      <c r="D36" s="92"/>
      <c r="E36" s="92"/>
      <c r="F36" s="92"/>
      <c r="G36" s="92"/>
      <c r="H36" s="92"/>
    </row>
    <row r="37" spans="2:13" ht="13.15" customHeight="1" x14ac:dyDescent="0.2">
      <c r="C37" s="94" t="s">
        <v>89</v>
      </c>
      <c r="D37" s="94"/>
      <c r="E37" s="94"/>
      <c r="F37" s="94"/>
      <c r="G37" s="94"/>
      <c r="H37" s="94"/>
    </row>
    <row r="38" spans="2:13" ht="10.9" customHeight="1" x14ac:dyDescent="0.2">
      <c r="C38" s="94"/>
      <c r="D38" s="94"/>
      <c r="E38" s="94"/>
      <c r="F38" s="94"/>
      <c r="G38" s="94"/>
      <c r="H38" s="94"/>
    </row>
    <row r="39" spans="2:13" x14ac:dyDescent="0.2">
      <c r="C39" s="6"/>
      <c r="D39" s="77"/>
      <c r="E39" s="77"/>
      <c r="F39" s="77"/>
      <c r="G39" s="6"/>
      <c r="H39" s="6"/>
    </row>
    <row r="40" spans="2:13" ht="11.45" customHeight="1" x14ac:dyDescent="0.2"/>
    <row r="41" spans="2:13" x14ac:dyDescent="0.2">
      <c r="C41" s="6"/>
      <c r="D41" s="6"/>
      <c r="E41" s="6"/>
      <c r="F41" s="6"/>
      <c r="G41" s="6"/>
      <c r="H41" s="6"/>
    </row>
    <row r="42" spans="2:13" ht="11.45" customHeight="1" x14ac:dyDescent="0.2">
      <c r="C42" s="78"/>
      <c r="D42" s="6"/>
      <c r="E42" s="6"/>
      <c r="F42" s="6"/>
      <c r="G42" s="6"/>
      <c r="H42" s="6"/>
    </row>
    <row r="43" spans="2:13" ht="4.1500000000000004" hidden="1" customHeight="1" x14ac:dyDescent="0.2">
      <c r="C43" s="78"/>
      <c r="D43" s="6"/>
      <c r="E43" s="6"/>
      <c r="F43" s="6"/>
      <c r="G43" s="6"/>
      <c r="H43" s="6"/>
    </row>
    <row r="44" spans="2:13" ht="10.15" customHeight="1" x14ac:dyDescent="0.2">
      <c r="C44" s="79"/>
      <c r="D44" s="6"/>
      <c r="E44" s="6"/>
      <c r="F44" s="6"/>
      <c r="G44" s="6"/>
      <c r="H44" s="6"/>
      <c r="I44" s="69"/>
      <c r="J44" s="69"/>
      <c r="K44" s="69"/>
      <c r="L44" s="69"/>
      <c r="M44" s="69"/>
    </row>
    <row r="45" spans="2:13" x14ac:dyDescent="0.2">
      <c r="I45" s="69"/>
      <c r="J45" s="69"/>
      <c r="K45" s="69"/>
      <c r="L45" s="69"/>
      <c r="M45" s="69"/>
    </row>
    <row r="46" spans="2:13" x14ac:dyDescent="0.2">
      <c r="I46" s="73"/>
      <c r="J46" s="69"/>
      <c r="K46" s="69"/>
      <c r="L46" s="69"/>
      <c r="M46" s="69"/>
    </row>
    <row r="47" spans="2:13" ht="12.75" customHeight="1" x14ac:dyDescent="0.2">
      <c r="B47" s="101" t="s">
        <v>104</v>
      </c>
      <c r="C47" s="101"/>
      <c r="D47" s="101"/>
      <c r="E47" s="101"/>
      <c r="F47" s="101"/>
      <c r="G47" s="101"/>
      <c r="H47" s="101"/>
      <c r="I47" s="70"/>
      <c r="J47" s="70"/>
      <c r="K47" s="70"/>
      <c r="L47" s="70"/>
      <c r="M47" s="70"/>
    </row>
    <row r="49" spans="2:10" x14ac:dyDescent="0.2">
      <c r="B49" s="102" t="s">
        <v>74</v>
      </c>
      <c r="C49" s="102"/>
      <c r="D49" s="102"/>
      <c r="E49" s="102"/>
      <c r="F49" s="102"/>
      <c r="G49" s="102"/>
      <c r="H49" s="102"/>
    </row>
    <row r="50" spans="2:10" x14ac:dyDescent="0.2">
      <c r="B50" s="103" t="s">
        <v>79</v>
      </c>
      <c r="C50" s="103"/>
      <c r="D50" s="103"/>
      <c r="E50" s="103"/>
      <c r="F50" s="103"/>
      <c r="G50" s="103"/>
      <c r="H50" s="103"/>
    </row>
    <row r="51" spans="2:10" x14ac:dyDescent="0.2">
      <c r="B51" s="97" t="s">
        <v>81</v>
      </c>
      <c r="C51" s="98"/>
      <c r="D51" s="98"/>
      <c r="E51" s="98"/>
      <c r="F51" s="98"/>
      <c r="G51" s="98"/>
      <c r="H51" s="98"/>
      <c r="J51" s="2"/>
    </row>
    <row r="52" spans="2:10" x14ac:dyDescent="0.2">
      <c r="B52" s="84"/>
      <c r="C52" s="84"/>
      <c r="D52" s="84"/>
      <c r="E52" s="84"/>
      <c r="F52" s="84"/>
      <c r="G52" s="84"/>
      <c r="H52" s="84"/>
      <c r="J52" s="2"/>
    </row>
    <row r="53" spans="2:10" x14ac:dyDescent="0.2">
      <c r="B53" s="99" t="s">
        <v>9</v>
      </c>
      <c r="C53" s="99"/>
      <c r="D53" s="99"/>
      <c r="E53" s="99"/>
      <c r="F53" s="99"/>
      <c r="G53" s="99"/>
      <c r="H53" s="99"/>
    </row>
    <row r="54" spans="2:10" x14ac:dyDescent="0.2">
      <c r="B54" s="104" t="s">
        <v>80</v>
      </c>
      <c r="C54" s="104"/>
      <c r="D54" s="104"/>
      <c r="E54" s="104"/>
      <c r="F54" s="104"/>
      <c r="G54" s="104"/>
      <c r="H54" s="104"/>
    </row>
    <row r="55" spans="2:10" x14ac:dyDescent="0.2">
      <c r="B55" s="100" t="s">
        <v>105</v>
      </c>
      <c r="C55" s="100"/>
      <c r="D55" s="100"/>
      <c r="E55" s="100"/>
      <c r="F55" s="100"/>
      <c r="G55" s="100"/>
      <c r="H55" s="100"/>
    </row>
    <row r="57" spans="2:10" x14ac:dyDescent="0.2">
      <c r="B57" s="11" t="s">
        <v>106</v>
      </c>
    </row>
    <row r="77" spans="6:6" x14ac:dyDescent="0.2">
      <c r="F77" s="11"/>
    </row>
  </sheetData>
  <mergeCells count="13">
    <mergeCell ref="B51:H51"/>
    <mergeCell ref="B53:H53"/>
    <mergeCell ref="C35:H36"/>
    <mergeCell ref="B55:H55"/>
    <mergeCell ref="B47:H47"/>
    <mergeCell ref="B49:H49"/>
    <mergeCell ref="B50:H50"/>
    <mergeCell ref="B54:H54"/>
    <mergeCell ref="B2:H2"/>
    <mergeCell ref="C27:H29"/>
    <mergeCell ref="C31:H33"/>
    <mergeCell ref="C37:H38"/>
    <mergeCell ref="B19:H19"/>
  </mergeCells>
  <hyperlinks>
    <hyperlink ref="B57"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B2" sqref="B2:H2"/>
    </sheetView>
  </sheetViews>
  <sheetFormatPr defaultColWidth="9.140625" defaultRowHeight="12" x14ac:dyDescent="0.2"/>
  <cols>
    <col min="1" max="1" width="1.28515625" style="12" customWidth="1"/>
    <col min="2" max="2" width="19.7109375" style="12" customWidth="1"/>
    <col min="3" max="3" width="12.140625" style="12" customWidth="1"/>
    <col min="4" max="4" width="11.7109375" style="12" customWidth="1"/>
    <col min="5" max="5" width="12.85546875" style="12" customWidth="1"/>
    <col min="6" max="6" width="19.5703125" style="12" customWidth="1"/>
    <col min="7" max="7" width="7.5703125" style="12" customWidth="1"/>
    <col min="8" max="8" width="7.42578125" style="12" customWidth="1"/>
    <col min="9" max="9" width="1.28515625" style="12" customWidth="1"/>
    <col min="10" max="16384" width="9.140625" style="12"/>
  </cols>
  <sheetData>
    <row r="1" spans="2:8" ht="12.75" x14ac:dyDescent="0.2">
      <c r="B1" s="4"/>
      <c r="C1" s="4"/>
      <c r="D1" s="4"/>
      <c r="E1" s="4"/>
      <c r="F1" s="4"/>
      <c r="G1" s="4"/>
      <c r="H1" s="4"/>
    </row>
    <row r="2" spans="2:8" ht="12.75" x14ac:dyDescent="0.2">
      <c r="B2" s="105" t="s">
        <v>107</v>
      </c>
      <c r="C2" s="105"/>
      <c r="D2" s="105"/>
      <c r="E2" s="105"/>
      <c r="F2" s="105"/>
      <c r="G2" s="105"/>
      <c r="H2" s="105"/>
    </row>
    <row r="4" spans="2:8" x14ac:dyDescent="0.2">
      <c r="B4" s="12" t="s">
        <v>23</v>
      </c>
    </row>
    <row r="5" spans="2:8" x14ac:dyDescent="0.2">
      <c r="B5" s="63" t="s">
        <v>22</v>
      </c>
    </row>
    <row r="6" spans="2:8" x14ac:dyDescent="0.2">
      <c r="B6" s="23"/>
    </row>
    <row r="7" spans="2:8" ht="12.75" thickBot="1" x14ac:dyDescent="0.25">
      <c r="B7" s="106" t="s">
        <v>109</v>
      </c>
      <c r="C7" s="106" t="s">
        <v>110</v>
      </c>
      <c r="D7" s="107" t="s">
        <v>108</v>
      </c>
      <c r="E7" s="107"/>
      <c r="F7" s="107"/>
      <c r="G7" s="107"/>
      <c r="H7" s="106" t="s">
        <v>115</v>
      </c>
    </row>
    <row r="8" spans="2:8" ht="37.5" customHeight="1" thickTop="1" thickBot="1" x14ac:dyDescent="0.25">
      <c r="B8" s="107"/>
      <c r="C8" s="107"/>
      <c r="D8" s="24" t="s">
        <v>111</v>
      </c>
      <c r="E8" s="24" t="s">
        <v>112</v>
      </c>
      <c r="F8" s="24" t="s">
        <v>113</v>
      </c>
      <c r="G8" s="24" t="s">
        <v>114</v>
      </c>
      <c r="H8" s="107"/>
    </row>
    <row r="9" spans="2:8" ht="12.75" thickTop="1" x14ac:dyDescent="0.2">
      <c r="B9" s="13">
        <f>'[1]1 zpf '!B5</f>
        <v>44043</v>
      </c>
      <c r="C9" s="14"/>
      <c r="D9" s="14"/>
      <c r="E9" s="14"/>
      <c r="F9" s="14"/>
      <c r="G9" s="14"/>
      <c r="H9" s="14"/>
    </row>
    <row r="10" spans="2:8" x14ac:dyDescent="0.2">
      <c r="B10" s="15" t="s">
        <v>116</v>
      </c>
      <c r="C10" s="16">
        <f>'[1]1 zpf '!C6</f>
        <v>28849</v>
      </c>
      <c r="D10" s="16">
        <f>'[1]1 zpf '!D6</f>
        <v>80335</v>
      </c>
      <c r="E10" s="16">
        <f>'[1]1 zpf '!E6</f>
        <v>122592</v>
      </c>
      <c r="F10" s="16">
        <f>'[1]1 zpf '!F6</f>
        <v>12560</v>
      </c>
      <c r="G10" s="16">
        <f>'[1]1 zpf '!G6</f>
        <v>215487</v>
      </c>
      <c r="H10" s="16">
        <f>'[1]1 zpf '!H6</f>
        <v>244336</v>
      </c>
    </row>
    <row r="11" spans="2:8" x14ac:dyDescent="0.2">
      <c r="B11" s="15" t="s">
        <v>117</v>
      </c>
      <c r="C11" s="16">
        <f>'[1]1 zpf '!C7</f>
        <v>33591</v>
      </c>
      <c r="D11" s="16">
        <f>'[1]1 zpf '!D7</f>
        <v>88983</v>
      </c>
      <c r="E11" s="16">
        <f>'[1]1 zpf '!E7</f>
        <v>127160</v>
      </c>
      <c r="F11" s="16">
        <f>'[1]1 zpf '!F7</f>
        <v>12892</v>
      </c>
      <c r="G11" s="16">
        <f>'[1]1 zpf '!G7</f>
        <v>229035</v>
      </c>
      <c r="H11" s="16">
        <f>'[1]1 zpf '!H7</f>
        <v>262626</v>
      </c>
    </row>
    <row r="12" spans="2:8" x14ac:dyDescent="0.2">
      <c r="B12" s="15" t="s">
        <v>118</v>
      </c>
      <c r="C12" s="16">
        <f>'[1]1 zpf '!C8</f>
        <v>267</v>
      </c>
      <c r="D12" s="16">
        <f>'[1]1 zpf '!D8</f>
        <v>2087</v>
      </c>
      <c r="E12" s="16">
        <f>'[1]1 zpf '!E8</f>
        <v>8550</v>
      </c>
      <c r="F12" s="16">
        <f>'[1]1 zpf '!F8</f>
        <v>2857</v>
      </c>
      <c r="G12" s="16">
        <f>'[1]1 zpf '!G8</f>
        <v>13494</v>
      </c>
      <c r="H12" s="16">
        <f>'[1]1 zpf '!H8</f>
        <v>13761</v>
      </c>
    </row>
    <row r="13" spans="2:8" x14ac:dyDescent="0.2">
      <c r="B13" s="17" t="s">
        <v>4</v>
      </c>
      <c r="C13" s="18">
        <f>'[1]1 zpf '!C9</f>
        <v>62707</v>
      </c>
      <c r="D13" s="18">
        <f>'[1]1 zpf '!D9</f>
        <v>171405</v>
      </c>
      <c r="E13" s="18">
        <f>'[1]1 zpf '!E9</f>
        <v>258302</v>
      </c>
      <c r="F13" s="18">
        <f>'[1]1 zpf '!F9</f>
        <v>28309</v>
      </c>
      <c r="G13" s="18">
        <f>'[1]1 zpf '!G9</f>
        <v>458016</v>
      </c>
      <c r="H13" s="18">
        <f>'[1]1 zpf '!H9</f>
        <v>520723</v>
      </c>
    </row>
    <row r="14" spans="2:8" x14ac:dyDescent="0.2">
      <c r="B14" s="19">
        <f>'[1]1 zpf '!B10</f>
        <v>44074</v>
      </c>
      <c r="C14" s="20"/>
      <c r="D14" s="20"/>
      <c r="E14" s="20"/>
      <c r="F14" s="20"/>
      <c r="G14" s="20"/>
      <c r="H14" s="20"/>
    </row>
    <row r="15" spans="2:8" x14ac:dyDescent="0.2">
      <c r="B15" s="89" t="s">
        <v>119</v>
      </c>
      <c r="C15" s="22">
        <f>'[1]1 zpf '!C11</f>
        <v>28841</v>
      </c>
      <c r="D15" s="22">
        <f>'[1]1 zpf '!D11</f>
        <v>80318</v>
      </c>
      <c r="E15" s="22">
        <f>'[1]1 zpf '!E11</f>
        <v>122898</v>
      </c>
      <c r="F15" s="22">
        <f>'[1]1 zpf '!F11</f>
        <v>12673</v>
      </c>
      <c r="G15" s="22">
        <f>'[1]1 zpf '!G11</f>
        <v>215889</v>
      </c>
      <c r="H15" s="22">
        <f>'[1]1 zpf '!H11</f>
        <v>244730</v>
      </c>
    </row>
    <row r="16" spans="2:8" x14ac:dyDescent="0.2">
      <c r="B16" s="89" t="s">
        <v>117</v>
      </c>
      <c r="C16" s="22">
        <f>'[1]1 zpf '!C12</f>
        <v>33581</v>
      </c>
      <c r="D16" s="22">
        <f>'[1]1 zpf '!D12</f>
        <v>88954</v>
      </c>
      <c r="E16" s="22">
        <f>'[1]1 zpf '!E12</f>
        <v>127456</v>
      </c>
      <c r="F16" s="22">
        <f>'[1]1 zpf '!F12</f>
        <v>12999</v>
      </c>
      <c r="G16" s="22">
        <f>'[1]1 zpf '!G12</f>
        <v>229409</v>
      </c>
      <c r="H16" s="22">
        <f>'[1]1 zpf '!H12</f>
        <v>262990</v>
      </c>
    </row>
    <row r="17" spans="2:9" x14ac:dyDescent="0.2">
      <c r="B17" s="89" t="s">
        <v>120</v>
      </c>
      <c r="C17" s="22">
        <f>'[1]1 zpf '!C13</f>
        <v>295</v>
      </c>
      <c r="D17" s="22">
        <f>'[1]1 zpf '!D13</f>
        <v>2332</v>
      </c>
      <c r="E17" s="22">
        <f>'[1]1 zpf '!E13</f>
        <v>8758</v>
      </c>
      <c r="F17" s="22">
        <f>'[1]1 zpf '!F13</f>
        <v>2991</v>
      </c>
      <c r="G17" s="22">
        <f>'[1]1 zpf '!G13</f>
        <v>14081</v>
      </c>
      <c r="H17" s="22">
        <f>'[1]1 zpf '!H13</f>
        <v>14376</v>
      </c>
      <c r="I17" s="25"/>
    </row>
    <row r="18" spans="2:9" x14ac:dyDescent="0.2">
      <c r="B18" s="17" t="s">
        <v>78</v>
      </c>
      <c r="C18" s="18">
        <f>'[1]1 zpf '!C14</f>
        <v>62717</v>
      </c>
      <c r="D18" s="18">
        <f>'[1]1 zpf '!D14</f>
        <v>171604</v>
      </c>
      <c r="E18" s="18">
        <f>'[1]1 zpf '!E14</f>
        <v>259112</v>
      </c>
      <c r="F18" s="18">
        <f>'[1]1 zpf '!F14</f>
        <v>28663</v>
      </c>
      <c r="G18" s="18">
        <f>'[1]1 zpf '!G14</f>
        <v>459379</v>
      </c>
      <c r="H18" s="18">
        <f>'[1]1 zpf '!H14</f>
        <v>522096</v>
      </c>
    </row>
    <row r="19" spans="2:9" x14ac:dyDescent="0.2">
      <c r="B19" s="26"/>
      <c r="C19" s="27"/>
      <c r="D19" s="27"/>
      <c r="E19" s="27"/>
      <c r="F19" s="27"/>
      <c r="G19" s="27"/>
      <c r="H19" s="27"/>
    </row>
    <row r="20" spans="2:9" x14ac:dyDescent="0.2">
      <c r="B20" s="108" t="s">
        <v>5</v>
      </c>
      <c r="C20" s="108"/>
      <c r="D20" s="108"/>
      <c r="E20" s="108"/>
      <c r="F20" s="108"/>
      <c r="G20" s="108"/>
      <c r="H20" s="108"/>
    </row>
    <row r="21" spans="2:9" ht="17.25" customHeight="1" x14ac:dyDescent="0.2">
      <c r="B21" s="108"/>
      <c r="C21" s="108"/>
      <c r="D21" s="108"/>
      <c r="E21" s="108"/>
      <c r="F21" s="108"/>
      <c r="G21" s="108"/>
      <c r="H21" s="108"/>
    </row>
    <row r="22" spans="2:9" ht="21" customHeight="1" x14ac:dyDescent="0.2">
      <c r="B22" s="108"/>
      <c r="C22" s="108"/>
      <c r="D22" s="108"/>
      <c r="E22" s="108"/>
      <c r="F22" s="108"/>
      <c r="G22" s="108"/>
      <c r="H22" s="108"/>
    </row>
    <row r="23" spans="2:9" x14ac:dyDescent="0.2">
      <c r="B23" s="30"/>
      <c r="C23" s="31"/>
      <c r="D23" s="31"/>
      <c r="E23" s="31"/>
      <c r="F23" s="31"/>
      <c r="G23" s="31"/>
      <c r="H23" s="31"/>
    </row>
    <row r="24" spans="2:9" x14ac:dyDescent="0.2">
      <c r="B24" s="109" t="s">
        <v>6</v>
      </c>
      <c r="C24" s="109"/>
      <c r="D24" s="109"/>
      <c r="E24" s="109"/>
      <c r="F24" s="109"/>
      <c r="G24" s="109"/>
      <c r="H24" s="109"/>
    </row>
    <row r="25" spans="2:9" x14ac:dyDescent="0.2">
      <c r="B25" s="109"/>
      <c r="C25" s="109"/>
      <c r="D25" s="109"/>
      <c r="E25" s="109"/>
      <c r="F25" s="109"/>
      <c r="G25" s="109"/>
      <c r="H25" s="109"/>
    </row>
    <row r="26" spans="2:9" ht="13.9" customHeight="1" x14ac:dyDescent="0.2">
      <c r="B26" s="109"/>
      <c r="C26" s="109"/>
      <c r="D26" s="109"/>
      <c r="E26" s="109"/>
      <c r="F26" s="109"/>
      <c r="G26" s="109"/>
      <c r="H26" s="109"/>
    </row>
    <row r="27" spans="2:9" x14ac:dyDescent="0.2">
      <c r="B27" s="30"/>
      <c r="C27" s="31"/>
      <c r="D27" s="31"/>
      <c r="E27" s="31"/>
      <c r="F27" s="31"/>
      <c r="G27" s="31"/>
      <c r="H27" s="31"/>
    </row>
    <row r="28" spans="2:9" x14ac:dyDescent="0.2">
      <c r="B28" s="66"/>
      <c r="C28" s="66"/>
      <c r="D28" s="66"/>
      <c r="E28" s="66"/>
      <c r="F28" s="66"/>
      <c r="G28" s="66"/>
      <c r="H28" s="66"/>
    </row>
    <row r="29" spans="2:9" ht="15.75" customHeight="1" x14ac:dyDescent="0.2">
      <c r="B29" s="12" t="s">
        <v>75</v>
      </c>
      <c r="G29" s="66"/>
      <c r="H29" s="66"/>
    </row>
    <row r="30" spans="2:9" x14ac:dyDescent="0.2">
      <c r="B30" s="63" t="s">
        <v>24</v>
      </c>
      <c r="G30" s="32"/>
      <c r="H30" s="32"/>
    </row>
    <row r="31" spans="2:9" ht="10.5" customHeight="1" x14ac:dyDescent="0.2">
      <c r="G31" s="88"/>
      <c r="H31" s="88"/>
    </row>
    <row r="32" spans="2:9" x14ac:dyDescent="0.2">
      <c r="G32" s="27"/>
      <c r="H32" s="27"/>
    </row>
    <row r="58" spans="2:2" x14ac:dyDescent="0.2">
      <c r="B58" s="28" t="s">
        <v>121</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B2" sqref="B2:H2"/>
    </sheetView>
  </sheetViews>
  <sheetFormatPr defaultColWidth="9.140625" defaultRowHeight="12" x14ac:dyDescent="0.2"/>
  <cols>
    <col min="1" max="1" width="1.28515625" style="12" customWidth="1"/>
    <col min="2" max="2" width="11.85546875" style="12" customWidth="1"/>
    <col min="3" max="3" width="12.140625" style="12" customWidth="1"/>
    <col min="4" max="4" width="11.85546875" style="12" customWidth="1"/>
    <col min="5" max="5" width="12.28515625" style="12" customWidth="1"/>
    <col min="6" max="6" width="13.85546875" style="12" customWidth="1"/>
    <col min="7" max="7" width="12.85546875" style="12" customWidth="1"/>
    <col min="8" max="8" width="10.42578125" style="12" customWidth="1"/>
    <col min="9" max="9" width="1.28515625" style="12" customWidth="1"/>
    <col min="10" max="10" width="21.42578125" style="12" customWidth="1"/>
    <col min="11" max="11" width="23" style="12" customWidth="1"/>
    <col min="12" max="12" width="18.85546875" style="12" bestFit="1" customWidth="1"/>
    <col min="13" max="13" width="15.140625" style="12" bestFit="1" customWidth="1"/>
    <col min="14" max="14" width="25.28515625" style="12" customWidth="1"/>
    <col min="15" max="15" width="9.140625" style="12"/>
    <col min="16" max="16" width="11.42578125" style="12" customWidth="1"/>
    <col min="17" max="18" width="9.140625" style="12"/>
    <col min="19" max="19" width="9.140625" style="12" customWidth="1"/>
    <col min="20" max="20" width="20" style="12" customWidth="1"/>
    <col min="21" max="21" width="13.140625" style="12" customWidth="1"/>
    <col min="22" max="16384" width="9.140625" style="12"/>
  </cols>
  <sheetData>
    <row r="1" spans="2:8" ht="12.75" x14ac:dyDescent="0.2">
      <c r="B1" s="4"/>
      <c r="C1" s="4"/>
      <c r="D1" s="4"/>
      <c r="E1" s="4"/>
      <c r="F1" s="4"/>
      <c r="G1" s="4"/>
      <c r="H1" s="4"/>
    </row>
    <row r="2" spans="2:8" ht="12.75" x14ac:dyDescent="0.2">
      <c r="B2" s="105" t="s">
        <v>107</v>
      </c>
      <c r="C2" s="105"/>
      <c r="D2" s="105"/>
      <c r="E2" s="105"/>
      <c r="F2" s="105"/>
      <c r="G2" s="105"/>
      <c r="H2" s="105"/>
    </row>
    <row r="4" spans="2:8" x14ac:dyDescent="0.2">
      <c r="B4" s="6" t="s">
        <v>25</v>
      </c>
    </row>
    <row r="5" spans="2:8" x14ac:dyDescent="0.2">
      <c r="B5" s="38" t="s">
        <v>26</v>
      </c>
    </row>
    <row r="6" spans="2:8" ht="26.25" customHeight="1" thickBot="1" x14ac:dyDescent="0.25">
      <c r="B6" s="110" t="s">
        <v>126</v>
      </c>
      <c r="C6" s="111" t="s">
        <v>130</v>
      </c>
      <c r="D6" s="111"/>
      <c r="E6" s="111"/>
      <c r="F6" s="112" t="s">
        <v>131</v>
      </c>
      <c r="G6" s="111"/>
      <c r="H6" s="111"/>
    </row>
    <row r="7" spans="2:8" ht="33.75" customHeight="1" thickTop="1" thickBot="1" x14ac:dyDescent="0.25">
      <c r="B7" s="111"/>
      <c r="C7" s="33" t="s">
        <v>127</v>
      </c>
      <c r="D7" s="33" t="s">
        <v>128</v>
      </c>
      <c r="E7" s="33" t="s">
        <v>129</v>
      </c>
      <c r="F7" s="36" t="s">
        <v>127</v>
      </c>
      <c r="G7" s="37" t="s">
        <v>128</v>
      </c>
      <c r="H7" s="37" t="s">
        <v>129</v>
      </c>
    </row>
    <row r="8" spans="2:8" ht="12.75" thickTop="1" x14ac:dyDescent="0.2">
      <c r="B8" s="90">
        <f>'[1]1 zpf '!B44</f>
        <v>44043</v>
      </c>
      <c r="C8" s="7">
        <f>'[1]1 zpf '!C44</f>
        <v>37564.530225029404</v>
      </c>
      <c r="D8" s="7">
        <f>'[1]1 zpf '!D44</f>
        <v>41999.602375406401</v>
      </c>
      <c r="E8" s="7">
        <f>'[1]1 zpf '!E44</f>
        <v>780.62928871984695</v>
      </c>
      <c r="F8" s="8">
        <f>'[1]1 zpf '!F44</f>
        <v>212.718917</v>
      </c>
      <c r="G8" s="9">
        <f>'[1]1 zpf '!G44</f>
        <v>217.50231400000001</v>
      </c>
      <c r="H8" s="9">
        <f>'[1]1 zpf '!H44</f>
        <v>99.836293999999995</v>
      </c>
    </row>
    <row r="9" spans="2:8" x14ac:dyDescent="0.2">
      <c r="B9" s="90">
        <f>'[1]1 zpf '!B45</f>
        <v>44053</v>
      </c>
      <c r="C9" s="7">
        <f>'[1]1 zpf '!C45</f>
        <v>37888.771755255402</v>
      </c>
      <c r="D9" s="7">
        <f>'[1]1 zpf '!D45</f>
        <v>42458.738985663498</v>
      </c>
      <c r="E9" s="7">
        <f>'[1]1 zpf '!E45</f>
        <v>790.84227322837103</v>
      </c>
      <c r="F9" s="8">
        <f>'[1]1 zpf '!F45</f>
        <v>213.64880299999999</v>
      </c>
      <c r="G9" s="9">
        <f>'[1]1 zpf '!G45</f>
        <v>219.01414199999999</v>
      </c>
      <c r="H9" s="9">
        <f>'[1]1 zpf '!H45</f>
        <v>100.128691</v>
      </c>
    </row>
    <row r="10" spans="2:8" x14ac:dyDescent="0.2">
      <c r="B10" s="90">
        <f>'[1]1 zpf '!B46</f>
        <v>44063</v>
      </c>
      <c r="C10" s="7">
        <f>'[1]1 zpf '!C46</f>
        <v>38035.7264728312</v>
      </c>
      <c r="D10" s="7">
        <f>'[1]1 zpf '!D46</f>
        <v>42623.503480940104</v>
      </c>
      <c r="E10" s="7">
        <f>'[1]1 zpf '!E46</f>
        <v>840.63093960424601</v>
      </c>
      <c r="F10" s="8">
        <f>'[1]1 zpf '!F46</f>
        <v>213.67997700000001</v>
      </c>
      <c r="G10" s="9">
        <f>'[1]1 zpf '!G46</f>
        <v>219.09947</v>
      </c>
      <c r="H10" s="9">
        <f>'[1]1 zpf '!H46</f>
        <v>100.06227199999999</v>
      </c>
    </row>
    <row r="11" spans="2:8" x14ac:dyDescent="0.2">
      <c r="B11" s="90">
        <f>'[1]1 zpf '!B47</f>
        <v>44074</v>
      </c>
      <c r="C11" s="7">
        <f>'[1]1 zpf '!C47</f>
        <v>38312.442517397103</v>
      </c>
      <c r="D11" s="7">
        <f>'[1]1 zpf '!D47</f>
        <v>43054.817737675403</v>
      </c>
      <c r="E11" s="7">
        <f>'[1]1 zpf '!E47</f>
        <v>846.11302732592003</v>
      </c>
      <c r="F11" s="8">
        <f>'[1]1 zpf '!F47</f>
        <v>214.97143</v>
      </c>
      <c r="G11" s="9">
        <f>'[1]1 zpf '!G47</f>
        <v>221.06910999999999</v>
      </c>
      <c r="H11" s="9">
        <f>'[1]1 zpf '!H47</f>
        <v>100.445347</v>
      </c>
    </row>
    <row r="12" spans="2:8" x14ac:dyDescent="0.2">
      <c r="B12" s="5"/>
    </row>
    <row r="13" spans="2:8" ht="12.75" x14ac:dyDescent="0.2">
      <c r="B13" s="2" t="s">
        <v>27</v>
      </c>
    </row>
    <row r="14" spans="2:8" ht="12.75" x14ac:dyDescent="0.2">
      <c r="B14" s="39"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6"/>
      <c r="C24" s="27"/>
      <c r="D24" s="27"/>
      <c r="E24" s="27"/>
      <c r="F24" s="27"/>
      <c r="G24" s="27"/>
      <c r="H24" s="27"/>
    </row>
    <row r="25" spans="2:8" x14ac:dyDescent="0.2">
      <c r="B25" s="26"/>
      <c r="C25" s="27"/>
      <c r="D25" s="27"/>
      <c r="E25" s="27"/>
      <c r="F25" s="27"/>
      <c r="G25" s="27"/>
      <c r="H25" s="27"/>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8" t="s">
        <v>30</v>
      </c>
      <c r="C36" s="6"/>
      <c r="D36" s="6"/>
      <c r="E36" s="6"/>
      <c r="F36" s="6"/>
    </row>
    <row r="38" spans="2:6" x14ac:dyDescent="0.2">
      <c r="C38" s="6"/>
      <c r="D38" s="6"/>
    </row>
    <row r="39" spans="2:6" x14ac:dyDescent="0.2">
      <c r="C39" s="6"/>
      <c r="D39" s="6"/>
    </row>
    <row r="59" spans="2:2" x14ac:dyDescent="0.2">
      <c r="B59" s="28" t="s">
        <v>122</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workbookViewId="0">
      <selection activeCell="B2" sqref="B2:G2"/>
    </sheetView>
  </sheetViews>
  <sheetFormatPr defaultColWidth="9.140625" defaultRowHeight="12" x14ac:dyDescent="0.2"/>
  <cols>
    <col min="1" max="1" width="1.28515625" style="12" customWidth="1"/>
    <col min="2" max="2" width="35" style="12" customWidth="1"/>
    <col min="3" max="3" width="10" style="12" customWidth="1"/>
    <col min="4" max="4" width="7.28515625" style="12" customWidth="1"/>
    <col min="5" max="5" width="10.28515625" style="12" customWidth="1"/>
    <col min="6" max="6" width="10.42578125" style="12" customWidth="1"/>
    <col min="7" max="7" width="9.7109375" style="12" customWidth="1"/>
    <col min="8" max="8" width="7.7109375" style="12" customWidth="1"/>
    <col min="9" max="9" width="1.28515625" style="12" customWidth="1"/>
    <col min="10" max="10" width="12.85546875" style="12" customWidth="1"/>
    <col min="11" max="11" width="10.42578125" style="12" customWidth="1"/>
    <col min="12" max="12" width="15" style="12" customWidth="1"/>
    <col min="13" max="13" width="10.85546875" style="12" customWidth="1"/>
    <col min="14" max="14" width="14.5703125" style="12" customWidth="1"/>
    <col min="15" max="15" width="18.85546875" style="12" bestFit="1" customWidth="1"/>
    <col min="16" max="16" width="15.140625" style="12" bestFit="1" customWidth="1"/>
    <col min="17" max="17" width="25.28515625" style="12" customWidth="1"/>
    <col min="18" max="18" width="9.140625" style="12"/>
    <col min="19" max="19" width="11.42578125" style="12" customWidth="1"/>
    <col min="20" max="21" width="9.140625" style="12"/>
    <col min="22" max="22" width="9.140625" style="12" customWidth="1"/>
    <col min="23" max="23" width="20" style="12" customWidth="1"/>
    <col min="24" max="24" width="13.140625" style="12" customWidth="1"/>
    <col min="25" max="16384" width="9.140625" style="12"/>
  </cols>
  <sheetData>
    <row r="1" spans="2:14" ht="6.75" customHeight="1" x14ac:dyDescent="0.2">
      <c r="B1" s="4"/>
      <c r="C1" s="4"/>
      <c r="D1" s="4"/>
      <c r="E1" s="4"/>
      <c r="F1" s="4"/>
      <c r="G1" s="4"/>
      <c r="H1" s="4"/>
      <c r="I1" s="4"/>
      <c r="J1" s="4"/>
      <c r="K1" s="4"/>
    </row>
    <row r="2" spans="2:14" ht="12.75" x14ac:dyDescent="0.2">
      <c r="B2" s="105" t="s">
        <v>107</v>
      </c>
      <c r="C2" s="105"/>
      <c r="D2" s="105"/>
      <c r="E2" s="105"/>
      <c r="F2" s="105"/>
      <c r="G2" s="105"/>
      <c r="H2" s="35"/>
      <c r="I2" s="29"/>
      <c r="J2" s="29"/>
      <c r="K2" s="29"/>
    </row>
    <row r="4" spans="2:14" x14ac:dyDescent="0.2">
      <c r="B4" s="6" t="s">
        <v>31</v>
      </c>
      <c r="G4" s="114">
        <f>'[1]1 zpf '!B33</f>
        <v>44074</v>
      </c>
      <c r="H4" s="114"/>
    </row>
    <row r="5" spans="2:14" ht="12.75" customHeight="1" x14ac:dyDescent="0.2">
      <c r="B5" s="38" t="s">
        <v>87</v>
      </c>
      <c r="E5" s="115" t="s">
        <v>91</v>
      </c>
      <c r="F5" s="115"/>
      <c r="G5" s="115"/>
      <c r="H5" s="115"/>
      <c r="J5" s="47"/>
    </row>
    <row r="6" spans="2:14" ht="24.75" customHeight="1" thickBot="1" x14ac:dyDescent="0.25">
      <c r="B6" s="48" t="s">
        <v>132</v>
      </c>
      <c r="C6" s="113" t="s">
        <v>127</v>
      </c>
      <c r="D6" s="113"/>
      <c r="E6" s="113" t="s">
        <v>128</v>
      </c>
      <c r="F6" s="113"/>
      <c r="G6" s="113" t="s">
        <v>129</v>
      </c>
      <c r="H6" s="113"/>
    </row>
    <row r="7" spans="2:14" ht="10.5" customHeight="1" thickTop="1" x14ac:dyDescent="0.2">
      <c r="B7" s="41"/>
      <c r="C7" s="59" t="s">
        <v>35</v>
      </c>
      <c r="D7" s="60" t="s">
        <v>0</v>
      </c>
      <c r="E7" s="59" t="s">
        <v>35</v>
      </c>
      <c r="F7" s="60" t="s">
        <v>0</v>
      </c>
      <c r="G7" s="59" t="s">
        <v>35</v>
      </c>
      <c r="H7" s="60" t="s">
        <v>0</v>
      </c>
    </row>
    <row r="8" spans="2:14" ht="8.25" customHeight="1" x14ac:dyDescent="0.2">
      <c r="B8" s="41"/>
      <c r="C8" s="61" t="s">
        <v>36</v>
      </c>
      <c r="D8" s="62" t="s">
        <v>37</v>
      </c>
      <c r="E8" s="61" t="s">
        <v>36</v>
      </c>
      <c r="F8" s="62" t="s">
        <v>37</v>
      </c>
      <c r="G8" s="61" t="s">
        <v>36</v>
      </c>
      <c r="H8" s="62" t="s">
        <v>37</v>
      </c>
    </row>
    <row r="9" spans="2:14" x14ac:dyDescent="0.2">
      <c r="B9" s="46" t="s">
        <v>133</v>
      </c>
      <c r="C9" s="57">
        <f>'[1]2 zpf inv'!C6/10^6</f>
        <v>23292.182699760004</v>
      </c>
      <c r="D9" s="58">
        <f>'[1]2 zpf inv'!D6</f>
        <v>0.60774308642949737</v>
      </c>
      <c r="E9" s="57">
        <f>'[1]2 zpf inv'!E6/10^6</f>
        <v>26902.840749700001</v>
      </c>
      <c r="F9" s="58">
        <f>'[1]2 zpf inv'!F6</f>
        <v>0.62465880799692208</v>
      </c>
      <c r="G9" s="57">
        <f>'[1]2 zpf inv'!G6/10^6</f>
        <v>399.85688238</v>
      </c>
      <c r="H9" s="58">
        <f>'[1]2 zpf inv'!H6</f>
        <v>0.47115954811852839</v>
      </c>
      <c r="J9" s="54"/>
      <c r="K9" s="55"/>
      <c r="L9" s="54"/>
      <c r="M9" s="55"/>
      <c r="N9" s="54"/>
    </row>
    <row r="10" spans="2:14" ht="21.75" customHeight="1" x14ac:dyDescent="0.2">
      <c r="B10" s="42" t="s">
        <v>134</v>
      </c>
      <c r="C10" s="51">
        <f>'[1]2 zpf inv'!C7/10^6</f>
        <v>1414.7397674200001</v>
      </c>
      <c r="D10" s="53">
        <f>'[1]2 zpf inv'!D7</f>
        <v>3.6913599890114175E-2</v>
      </c>
      <c r="E10" s="51">
        <f>'[1]2 zpf inv'!E7/10^6</f>
        <v>777.50407788999996</v>
      </c>
      <c r="F10" s="53">
        <f>'[1]2 zpf inv'!F7</f>
        <v>1.8052917720703131E-2</v>
      </c>
      <c r="G10" s="51">
        <f>'[1]2 zpf inv'!G7/10^6</f>
        <v>10.80685832</v>
      </c>
      <c r="H10" s="53">
        <f>'[1]2 zpf inv'!H7</f>
        <v>1.273394233538104E-2</v>
      </c>
      <c r="J10" s="54"/>
      <c r="K10" s="55"/>
      <c r="L10" s="54"/>
      <c r="M10" s="55"/>
      <c r="N10" s="54"/>
    </row>
    <row r="11" spans="2:14" ht="21" customHeight="1" x14ac:dyDescent="0.2">
      <c r="B11" s="42" t="s">
        <v>135</v>
      </c>
      <c r="C11" s="51">
        <f>'[1]2 zpf inv'!C8/10^6</f>
        <v>21265.352353300001</v>
      </c>
      <c r="D11" s="53">
        <f>'[1]2 zpf inv'!D8</f>
        <v>0.55485872834659167</v>
      </c>
      <c r="E11" s="51">
        <f>'[1]2 zpf inv'!E8/10^6</f>
        <v>26125.336671810001</v>
      </c>
      <c r="F11" s="53">
        <f>'[1]2 zpf inv'!F8</f>
        <v>0.60660589027621903</v>
      </c>
      <c r="G11" s="51">
        <f>'[1]2 zpf inv'!G8/10^6</f>
        <v>372.35702629000002</v>
      </c>
      <c r="H11" s="53">
        <f>'[1]2 zpf inv'!H8</f>
        <v>0.43875590486605193</v>
      </c>
      <c r="J11" s="54"/>
      <c r="K11" s="55"/>
      <c r="L11" s="54"/>
      <c r="M11" s="55"/>
      <c r="N11" s="54"/>
    </row>
    <row r="12" spans="2:14" ht="21.75" customHeight="1" x14ac:dyDescent="0.2">
      <c r="B12" s="42" t="s">
        <v>136</v>
      </c>
      <c r="C12" s="51">
        <f>'[1]2 zpf inv'!C9/10^6</f>
        <v>612.09057903999997</v>
      </c>
      <c r="D12" s="53">
        <f>'[1]2 zpf inv'!D9</f>
        <v>1.5970758192791468E-2</v>
      </c>
      <c r="E12" s="51">
        <f>'[1]2 zpf inv'!E9/10^6</f>
        <v>0</v>
      </c>
      <c r="F12" s="53">
        <f>'[1]2 zpf inv'!F9</f>
        <v>0</v>
      </c>
      <c r="G12" s="51">
        <f>'[1]2 zpf inv'!G9/10^6</f>
        <v>16.692997769999998</v>
      </c>
      <c r="H12" s="53">
        <f>'[1]2 zpf inv'!H9</f>
        <v>1.9669700917095422E-2</v>
      </c>
      <c r="J12" s="54"/>
      <c r="K12" s="55"/>
      <c r="L12" s="54"/>
      <c r="M12" s="55"/>
      <c r="N12" s="54"/>
    </row>
    <row r="13" spans="2:14" ht="22.5" x14ac:dyDescent="0.2">
      <c r="B13" s="42" t="s">
        <v>137</v>
      </c>
      <c r="C13" s="51">
        <f>'[1]2 zpf inv'!C10/10^6</f>
        <v>0</v>
      </c>
      <c r="D13" s="53">
        <f>'[1]2 zpf inv'!D10</f>
        <v>0</v>
      </c>
      <c r="E13" s="51">
        <f>'[1]2 zpf inv'!E10/10^6</f>
        <v>0</v>
      </c>
      <c r="F13" s="53">
        <f>'[1]2 zpf inv'!F10</f>
        <v>0</v>
      </c>
      <c r="G13" s="51">
        <f>'[1]2 zpf inv'!G10/10^6</f>
        <v>0</v>
      </c>
      <c r="H13" s="53">
        <f>'[1]2 zpf inv'!H10</f>
        <v>0</v>
      </c>
      <c r="J13" s="54"/>
      <c r="K13" s="55"/>
      <c r="L13" s="54"/>
      <c r="M13" s="55"/>
      <c r="N13" s="54"/>
    </row>
    <row r="14" spans="2:14" x14ac:dyDescent="0.2">
      <c r="B14" s="46" t="s">
        <v>164</v>
      </c>
      <c r="C14" s="57">
        <f>'[1]2 zpf inv'!C11/10^6</f>
        <v>8421.4250399899993</v>
      </c>
      <c r="D14" s="58">
        <f>'[1]2 zpf inv'!D11</f>
        <v>0.21973307147341373</v>
      </c>
      <c r="E14" s="57">
        <f>'[1]2 zpf inv'!E11/10^6</f>
        <v>12687.92582201</v>
      </c>
      <c r="F14" s="58">
        <f>'[1]2 zpf inv'!F11</f>
        <v>0.29460177435048435</v>
      </c>
      <c r="G14" s="57">
        <f>'[1]2 zpf inv'!G11/10^6</f>
        <v>168.50583344999998</v>
      </c>
      <c r="H14" s="58">
        <f>'[1]2 zpf inv'!H11</f>
        <v>0.19855387225319165</v>
      </c>
      <c r="J14" s="54"/>
      <c r="K14" s="55"/>
      <c r="L14" s="54"/>
      <c r="M14" s="55"/>
      <c r="N14" s="54"/>
    </row>
    <row r="15" spans="2:14" ht="21.75" customHeight="1" x14ac:dyDescent="0.2">
      <c r="B15" s="42" t="s">
        <v>138</v>
      </c>
      <c r="C15" s="51">
        <f>'[1]2 zpf inv'!C12/10^6</f>
        <v>3790.2576447199999</v>
      </c>
      <c r="D15" s="53">
        <f>'[1]2 zpf inv'!D12</f>
        <v>9.8895964755972177E-2</v>
      </c>
      <c r="E15" s="51">
        <f>'[1]2 zpf inv'!E12/10^6</f>
        <v>0</v>
      </c>
      <c r="F15" s="53">
        <f>'[1]2 zpf inv'!F12</f>
        <v>0</v>
      </c>
      <c r="G15" s="51">
        <f>'[1]2 zpf inv'!G12/10^6</f>
        <v>6.4815821900000001</v>
      </c>
      <c r="H15" s="53">
        <f>'[1]2 zpf inv'!H12</f>
        <v>7.6373809487948162E-3</v>
      </c>
      <c r="J15" s="54"/>
      <c r="K15" s="55"/>
      <c r="L15" s="54"/>
      <c r="M15" s="55"/>
      <c r="N15" s="54"/>
    </row>
    <row r="16" spans="2:14" ht="21" customHeight="1" x14ac:dyDescent="0.2">
      <c r="B16" s="42" t="s">
        <v>139</v>
      </c>
      <c r="C16" s="51">
        <f>'[1]2 zpf inv'!C13/10^6</f>
        <v>0</v>
      </c>
      <c r="D16" s="53">
        <f>'[1]2 zpf inv'!D13</f>
        <v>0</v>
      </c>
      <c r="E16" s="51">
        <f>'[1]2 zpf inv'!E13/10^6</f>
        <v>0</v>
      </c>
      <c r="F16" s="53">
        <f>'[1]2 zpf inv'!F13</f>
        <v>0</v>
      </c>
      <c r="G16" s="51">
        <f>'[1]2 zpf inv'!G13/10^6</f>
        <v>0</v>
      </c>
      <c r="H16" s="53">
        <f>'[1]2 zpf inv'!H13</f>
        <v>0</v>
      </c>
      <c r="J16" s="54"/>
      <c r="K16" s="55"/>
      <c r="L16" s="54"/>
      <c r="M16" s="55"/>
      <c r="N16" s="54"/>
    </row>
    <row r="17" spans="2:14" ht="21.75" customHeight="1" x14ac:dyDescent="0.2">
      <c r="B17" s="42" t="s">
        <v>140</v>
      </c>
      <c r="C17" s="51">
        <f>'[1]2 zpf inv'!C14/10^6</f>
        <v>4631.1673952700003</v>
      </c>
      <c r="D17" s="53">
        <f>'[1]2 zpf inv'!D14</f>
        <v>0.12083710671744158</v>
      </c>
      <c r="E17" s="51">
        <f>'[1]2 zpf inv'!E14/10^6</f>
        <v>12687.92582201</v>
      </c>
      <c r="F17" s="53">
        <f>'[1]2 zpf inv'!F14</f>
        <v>0.29460177435048435</v>
      </c>
      <c r="G17" s="51">
        <f>'[1]2 zpf inv'!G14/10^6</f>
        <v>162.02425126</v>
      </c>
      <c r="H17" s="53">
        <f>'[1]2 zpf inv'!H14</f>
        <v>0.19091649130439683</v>
      </c>
      <c r="J17" s="54"/>
      <c r="K17" s="55"/>
      <c r="L17" s="54"/>
      <c r="M17" s="55"/>
      <c r="N17" s="54"/>
    </row>
    <row r="18" spans="2:14" ht="22.5" x14ac:dyDescent="0.2">
      <c r="B18" s="42" t="s">
        <v>141</v>
      </c>
      <c r="C18" s="51">
        <f>'[1]2 zpf inv'!C15/10^6</f>
        <v>0</v>
      </c>
      <c r="D18" s="53">
        <f>'[1]2 zpf inv'!D15</f>
        <v>0</v>
      </c>
      <c r="E18" s="51">
        <f>'[1]2 zpf inv'!E15/10^6</f>
        <v>0</v>
      </c>
      <c r="F18" s="53">
        <f>'[1]2 zpf inv'!F15</f>
        <v>0</v>
      </c>
      <c r="G18" s="51">
        <f>'[1]2 zpf inv'!G15/10^6</f>
        <v>0</v>
      </c>
      <c r="H18" s="53">
        <f>'[1]2 zpf inv'!H15</f>
        <v>0</v>
      </c>
      <c r="J18" s="54"/>
      <c r="K18" s="55"/>
      <c r="L18" s="54"/>
      <c r="M18" s="55"/>
      <c r="N18" s="54"/>
    </row>
    <row r="19" spans="2:14" ht="25.5" customHeight="1" x14ac:dyDescent="0.2">
      <c r="B19" s="83" t="s">
        <v>142</v>
      </c>
      <c r="C19" s="81">
        <f>'[1]2 zpf inv'!C16/10^6</f>
        <v>31713.607739750001</v>
      </c>
      <c r="D19" s="82">
        <f>'[1]2 zpf inv'!D16</f>
        <v>0.82747615790291107</v>
      </c>
      <c r="E19" s="81">
        <f>'[1]2 zpf inv'!E16/10^6</f>
        <v>39590.766571710003</v>
      </c>
      <c r="F19" s="82">
        <f>'[1]2 zpf inv'!F16</f>
        <v>0.91926058234740649</v>
      </c>
      <c r="G19" s="81">
        <f>'[1]2 zpf inv'!G16/10^6</f>
        <v>568.36271582999996</v>
      </c>
      <c r="H19" s="82">
        <f>'[1]2 zpf inv'!H16</f>
        <v>0.66971342037171999</v>
      </c>
      <c r="J19" s="54"/>
      <c r="K19" s="55"/>
      <c r="L19" s="54"/>
      <c r="M19" s="55"/>
      <c r="N19" s="54"/>
    </row>
    <row r="20" spans="2:14" x14ac:dyDescent="0.2">
      <c r="B20" s="40" t="s">
        <v>143</v>
      </c>
      <c r="C20" s="51">
        <f>'[1]2 zpf inv'!C17/10^6</f>
        <v>6063.9413452500003</v>
      </c>
      <c r="D20" s="53">
        <f>'[1]2 zpf inv'!D17</f>
        <v>0.15822125717430707</v>
      </c>
      <c r="E20" s="51">
        <f>'[1]2 zpf inv'!E17/10^6</f>
        <v>3012.44796107</v>
      </c>
      <c r="F20" s="53">
        <f>'[1]2 zpf inv'!F17</f>
        <v>6.9946225011041946E-2</v>
      </c>
      <c r="G20" s="51">
        <f>'[1]2 zpf inv'!G17/10^6</f>
        <v>119.80492237999999</v>
      </c>
      <c r="H20" s="53">
        <f>'[1]2 zpf inv'!H17</f>
        <v>0.14116859200960832</v>
      </c>
      <c r="J20" s="54"/>
      <c r="K20" s="55"/>
      <c r="L20" s="54"/>
      <c r="M20" s="55"/>
      <c r="N20" s="54"/>
    </row>
    <row r="21" spans="2:14" ht="11.25" customHeight="1" x14ac:dyDescent="0.2">
      <c r="B21" s="45" t="s">
        <v>144</v>
      </c>
      <c r="C21" s="51">
        <f>'[1]2 zpf inv'!C18/10^6</f>
        <v>512.84747040000002</v>
      </c>
      <c r="D21" s="53">
        <f>'[1]2 zpf inv'!D18</f>
        <v>1.3381292279304839E-2</v>
      </c>
      <c r="E21" s="51">
        <f>'[1]2 zpf inv'!E18/10^6</f>
        <v>450.68689701</v>
      </c>
      <c r="F21" s="53">
        <f>'[1]2 zpf inv'!F18</f>
        <v>1.0464528355401931E-2</v>
      </c>
      <c r="G21" s="51">
        <f>'[1]2 zpf inv'!G18/10^6</f>
        <v>159.80331841</v>
      </c>
      <c r="H21" s="53">
        <f>'[1]2 zpf inv'!H18</f>
        <v>0.18829952067285685</v>
      </c>
      <c r="J21" s="54"/>
      <c r="K21" s="55"/>
      <c r="L21" s="54"/>
      <c r="M21" s="55"/>
      <c r="N21" s="54"/>
    </row>
    <row r="22" spans="2:14" x14ac:dyDescent="0.2">
      <c r="B22" s="45" t="s">
        <v>145</v>
      </c>
      <c r="C22" s="51">
        <f>'[1]2 zpf inv'!C19/10^6</f>
        <v>35.30919076</v>
      </c>
      <c r="D22" s="53">
        <f>'[1]2 zpf inv'!D19</f>
        <v>9.2129264347696343E-4</v>
      </c>
      <c r="E22" s="51">
        <f>'[1]2 zpf inv'!E19/10^6</f>
        <v>14.154932000000001</v>
      </c>
      <c r="F22" s="53">
        <f>'[1]2 zpf inv'!F19</f>
        <v>3.2866428614963599E-4</v>
      </c>
      <c r="G22" s="51">
        <f>'[1]2 zpf inv'!G19/10^6</f>
        <v>0.69460471000000001</v>
      </c>
      <c r="H22" s="53">
        <f>'[1]2 zpf inv'!H19</f>
        <v>8.1846694581483781E-4</v>
      </c>
      <c r="J22" s="54"/>
      <c r="K22" s="55"/>
      <c r="L22" s="54"/>
      <c r="M22" s="55"/>
      <c r="N22" s="54"/>
    </row>
    <row r="23" spans="2:14" x14ac:dyDescent="0.2">
      <c r="B23" s="44" t="s">
        <v>146</v>
      </c>
      <c r="C23" s="50">
        <f>'[1]2 zpf inv'!C20/10^6</f>
        <v>38325.705746160005</v>
      </c>
      <c r="D23" s="52">
        <f>'[1]2 zpf inv'!D20</f>
        <v>1</v>
      </c>
      <c r="E23" s="50">
        <f>'[1]2 zpf inv'!E20/10^6</f>
        <v>43068.056361790004</v>
      </c>
      <c r="F23" s="52">
        <f>'[1]2 zpf inv'!F20</f>
        <v>1</v>
      </c>
      <c r="G23" s="50">
        <f>'[1]2 zpf inv'!G20/10^6</f>
        <v>848.66556132999995</v>
      </c>
      <c r="H23" s="52">
        <f>'[1]2 zpf inv'!H20</f>
        <v>1</v>
      </c>
      <c r="J23" s="54"/>
      <c r="K23" s="55"/>
      <c r="L23" s="54"/>
      <c r="M23" s="55"/>
      <c r="N23" s="54"/>
    </row>
    <row r="24" spans="2:14" x14ac:dyDescent="0.2">
      <c r="B24" s="43" t="s">
        <v>147</v>
      </c>
      <c r="C24" s="51">
        <f>'[1]2 zpf inv'!C21/10^6</f>
        <v>13.26316392</v>
      </c>
      <c r="D24" s="53">
        <f>'[1]2 zpf inv'!D21</f>
        <v>3.4606444060926098E-4</v>
      </c>
      <c r="E24" s="51">
        <f>'[1]2 zpf inv'!E21/10^6</f>
        <v>13.238721179999999</v>
      </c>
      <c r="F24" s="53">
        <f>'[1]2 zpf inv'!F21</f>
        <v>3.0739072756822615E-4</v>
      </c>
      <c r="G24" s="51">
        <f>'[1]2 zpf inv'!G21/10^6</f>
        <v>2.55253006</v>
      </c>
      <c r="H24" s="53">
        <f>'[1]2 zpf inv'!H21</f>
        <v>3.0076984106669315E-3</v>
      </c>
      <c r="J24" s="54"/>
      <c r="K24" s="55"/>
      <c r="L24" s="54"/>
      <c r="M24" s="55"/>
      <c r="N24" s="54"/>
    </row>
    <row r="25" spans="2:14" x14ac:dyDescent="0.2">
      <c r="B25" s="56" t="s">
        <v>148</v>
      </c>
      <c r="C25" s="57">
        <f>'[1]2 zpf inv'!C22/10^6</f>
        <v>38312.442517397103</v>
      </c>
      <c r="D25" s="58">
        <f>'[1]2 zpf inv'!D22</f>
        <v>0.99965393386750012</v>
      </c>
      <c r="E25" s="57">
        <f>'[1]2 zpf inv'!E22/10^6</f>
        <v>43054.817737675403</v>
      </c>
      <c r="F25" s="58">
        <f>'[1]2 zpf inv'!F22</f>
        <v>0.99969261152619959</v>
      </c>
      <c r="G25" s="57">
        <f>'[1]2 zpf inv'!G22/10^6</f>
        <v>846.11302732592003</v>
      </c>
      <c r="H25" s="58">
        <f>'[1]2 zpf inv'!H22</f>
        <v>0.99699229694194291</v>
      </c>
      <c r="J25" s="54"/>
      <c r="K25" s="55"/>
      <c r="L25" s="54"/>
      <c r="M25" s="55"/>
      <c r="N25" s="54"/>
    </row>
    <row r="26" spans="2:14" x14ac:dyDescent="0.2">
      <c r="B26" s="5"/>
      <c r="J26" s="55"/>
      <c r="K26" s="55"/>
      <c r="L26" s="55"/>
      <c r="M26" s="55"/>
      <c r="N26" s="54"/>
    </row>
    <row r="27" spans="2:14" x14ac:dyDescent="0.2">
      <c r="B27" s="6" t="s">
        <v>33</v>
      </c>
      <c r="E27" s="27"/>
      <c r="F27" s="27"/>
      <c r="G27" s="27"/>
      <c r="H27" s="27"/>
      <c r="I27" s="27"/>
      <c r="J27" s="27"/>
      <c r="K27" s="27"/>
    </row>
    <row r="28" spans="2:14" x14ac:dyDescent="0.2">
      <c r="B28" s="38" t="s">
        <v>34</v>
      </c>
      <c r="E28" s="27"/>
      <c r="F28" s="27"/>
      <c r="G28" s="27"/>
      <c r="H28" s="27"/>
      <c r="I28" s="27"/>
      <c r="J28" s="27"/>
      <c r="K28" s="27"/>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8" t="s">
        <v>123</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8"/>
  <sheetViews>
    <sheetView showGridLines="0" workbookViewId="0">
      <selection activeCell="B1" sqref="B1"/>
    </sheetView>
  </sheetViews>
  <sheetFormatPr defaultColWidth="9.140625" defaultRowHeight="12" x14ac:dyDescent="0.2"/>
  <cols>
    <col min="1" max="1" width="1.28515625" style="12" customWidth="1"/>
    <col min="2" max="2" width="22.42578125" style="12" customWidth="1"/>
    <col min="3" max="3" width="20" style="12" customWidth="1"/>
    <col min="4" max="4" width="21" style="12" customWidth="1"/>
    <col min="5" max="5" width="15.42578125" style="12" customWidth="1"/>
    <col min="6" max="6" width="8.28515625" style="12" customWidth="1"/>
    <col min="7" max="7" width="1.28515625" style="12" customWidth="1"/>
    <col min="8" max="16384" width="9.140625" style="12"/>
  </cols>
  <sheetData>
    <row r="1" spans="2:7" ht="12.75" x14ac:dyDescent="0.2">
      <c r="B1" s="4"/>
      <c r="C1" s="4"/>
      <c r="D1" s="4"/>
      <c r="E1" s="4"/>
      <c r="F1" s="4"/>
      <c r="G1" s="4"/>
    </row>
    <row r="2" spans="2:7" ht="12.75" x14ac:dyDescent="0.2">
      <c r="B2" s="105" t="s">
        <v>125</v>
      </c>
      <c r="C2" s="105"/>
      <c r="D2" s="105"/>
      <c r="E2" s="105"/>
      <c r="F2" s="105"/>
      <c r="G2" s="29"/>
    </row>
    <row r="4" spans="2:7" x14ac:dyDescent="0.2">
      <c r="B4" s="12" t="s">
        <v>40</v>
      </c>
    </row>
    <row r="5" spans="2:7" x14ac:dyDescent="0.2">
      <c r="B5" s="63" t="s">
        <v>41</v>
      </c>
    </row>
    <row r="6" spans="2:7" x14ac:dyDescent="0.2">
      <c r="B6" s="23"/>
    </row>
    <row r="7" spans="2:7" ht="25.5" customHeight="1" x14ac:dyDescent="0.2">
      <c r="B7" s="106" t="s">
        <v>149</v>
      </c>
      <c r="C7" s="106" t="s">
        <v>154</v>
      </c>
      <c r="D7" s="106" t="s">
        <v>150</v>
      </c>
      <c r="E7" s="106" t="s">
        <v>115</v>
      </c>
    </row>
    <row r="8" spans="2:7" ht="25.5" customHeight="1" thickBot="1" x14ac:dyDescent="0.25">
      <c r="B8" s="107"/>
      <c r="C8" s="107"/>
      <c r="D8" s="107"/>
      <c r="E8" s="107"/>
    </row>
    <row r="9" spans="2:7" ht="12.75" thickTop="1" x14ac:dyDescent="0.2">
      <c r="B9" s="13">
        <f>'[1]3 dpf'!B5</f>
        <v>44043</v>
      </c>
      <c r="C9" s="14"/>
      <c r="D9" s="14"/>
      <c r="E9" s="14"/>
    </row>
    <row r="10" spans="2:7" x14ac:dyDescent="0.2">
      <c r="B10" s="15" t="s">
        <v>151</v>
      </c>
      <c r="C10" s="16">
        <f>'[1]3 dpf'!C6</f>
        <v>7201</v>
      </c>
      <c r="D10" s="16">
        <f>'[1]3 dpf'!D6</f>
        <v>3558</v>
      </c>
      <c r="E10" s="16">
        <f>'[1]3 dpf'!E6</f>
        <v>10759</v>
      </c>
    </row>
    <row r="11" spans="2:7" x14ac:dyDescent="0.2">
      <c r="B11" s="15" t="s">
        <v>152</v>
      </c>
      <c r="C11" s="16">
        <f>'[1]3 dpf'!C7</f>
        <v>3341</v>
      </c>
      <c r="D11" s="16">
        <f>'[1]3 dpf'!D7</f>
        <v>11366</v>
      </c>
      <c r="E11" s="16">
        <f>'[1]3 dpf'!E7</f>
        <v>14707</v>
      </c>
    </row>
    <row r="12" spans="2:7" x14ac:dyDescent="0.2">
      <c r="B12" s="17" t="s">
        <v>4</v>
      </c>
      <c r="C12" s="18">
        <f>'[1]3 dpf'!C8</f>
        <v>10542</v>
      </c>
      <c r="D12" s="18">
        <f>'[1]3 dpf'!D8</f>
        <v>14924</v>
      </c>
      <c r="E12" s="18">
        <f>'[1]3 dpf'!E8</f>
        <v>25466</v>
      </c>
    </row>
    <row r="13" spans="2:7" x14ac:dyDescent="0.2">
      <c r="B13" s="19">
        <f>'[1]3 dpf'!B9</f>
        <v>44074</v>
      </c>
      <c r="C13" s="20"/>
      <c r="D13" s="20"/>
      <c r="E13" s="20"/>
      <c r="G13" s="21"/>
    </row>
    <row r="14" spans="2:7" x14ac:dyDescent="0.2">
      <c r="B14" s="89" t="s">
        <v>151</v>
      </c>
      <c r="C14" s="22">
        <f>'[1]3 dpf'!C10</f>
        <v>7244</v>
      </c>
      <c r="D14" s="22">
        <f>'[1]3 dpf'!D10</f>
        <v>3551</v>
      </c>
      <c r="E14" s="22">
        <f>'[1]3 dpf'!E10</f>
        <v>10795</v>
      </c>
    </row>
    <row r="15" spans="2:7" x14ac:dyDescent="0.2">
      <c r="B15" s="89" t="s">
        <v>153</v>
      </c>
      <c r="C15" s="22">
        <f>'[1]3 dpf'!C11</f>
        <v>3347</v>
      </c>
      <c r="D15" s="22">
        <f>'[1]3 dpf'!D11</f>
        <v>11378</v>
      </c>
      <c r="E15" s="22">
        <f>'[1]3 dpf'!E11</f>
        <v>14725</v>
      </c>
    </row>
    <row r="16" spans="2:7" x14ac:dyDescent="0.2">
      <c r="B16" s="17" t="s">
        <v>4</v>
      </c>
      <c r="C16" s="18">
        <f>'[1]3 dpf'!C12</f>
        <v>10591</v>
      </c>
      <c r="D16" s="18">
        <f>'[1]3 dpf'!D12</f>
        <v>14929</v>
      </c>
      <c r="E16" s="18">
        <f>'[1]3 dpf'!E12</f>
        <v>25520</v>
      </c>
    </row>
    <row r="17" spans="2:7" x14ac:dyDescent="0.2">
      <c r="B17" s="26"/>
      <c r="C17" s="27"/>
      <c r="D17" s="27"/>
      <c r="E17" s="27"/>
      <c r="F17" s="27"/>
      <c r="G17" s="27"/>
    </row>
    <row r="18" spans="2:7" x14ac:dyDescent="0.2">
      <c r="B18" s="12" t="s">
        <v>42</v>
      </c>
      <c r="C18" s="66"/>
      <c r="D18" s="66"/>
      <c r="E18" s="66"/>
      <c r="F18" s="66"/>
      <c r="G18" s="66"/>
    </row>
    <row r="19" spans="2:7" x14ac:dyDescent="0.2">
      <c r="B19" s="63" t="s">
        <v>43</v>
      </c>
      <c r="C19" s="66"/>
      <c r="D19" s="66"/>
      <c r="E19" s="66"/>
      <c r="F19" s="66"/>
      <c r="G19" s="66"/>
    </row>
    <row r="20" spans="2:7" x14ac:dyDescent="0.2">
      <c r="B20" s="66"/>
      <c r="C20" s="66"/>
      <c r="D20" s="66"/>
      <c r="E20" s="66"/>
      <c r="F20" s="66"/>
      <c r="G20" s="66"/>
    </row>
    <row r="21" spans="2:7" ht="16.5" customHeight="1" x14ac:dyDescent="0.2">
      <c r="B21" s="106" t="s">
        <v>149</v>
      </c>
      <c r="C21" s="106" t="s">
        <v>155</v>
      </c>
      <c r="D21" s="31"/>
      <c r="E21" s="31"/>
      <c r="F21" s="31"/>
      <c r="G21" s="31"/>
    </row>
    <row r="22" spans="2:7" ht="20.25" customHeight="1" thickBot="1" x14ac:dyDescent="0.25">
      <c r="B22" s="107"/>
      <c r="C22" s="107"/>
      <c r="D22" s="67"/>
      <c r="E22" s="67"/>
      <c r="F22" s="67"/>
      <c r="G22" s="67"/>
    </row>
    <row r="23" spans="2:7" ht="12.75" thickTop="1" x14ac:dyDescent="0.2">
      <c r="B23" s="13">
        <f>'[1]3 dpf'!B30</f>
        <v>44043</v>
      </c>
      <c r="C23" s="14"/>
      <c r="D23" s="67"/>
      <c r="E23" s="67"/>
      <c r="F23" s="67"/>
      <c r="G23" s="67"/>
    </row>
    <row r="24" spans="2:7" x14ac:dyDescent="0.2">
      <c r="B24" s="15" t="s">
        <v>151</v>
      </c>
      <c r="C24" s="16">
        <f>'[1]3 dpf'!C31</f>
        <v>1206</v>
      </c>
      <c r="D24" s="67"/>
      <c r="E24" s="67"/>
      <c r="F24" s="67"/>
      <c r="G24" s="67"/>
    </row>
    <row r="25" spans="2:7" x14ac:dyDescent="0.2">
      <c r="B25" s="15" t="s">
        <v>152</v>
      </c>
      <c r="C25" s="16">
        <f>'[1]3 dpf'!C32</f>
        <v>2860</v>
      </c>
      <c r="D25" s="31"/>
      <c r="E25" s="31"/>
      <c r="F25" s="31"/>
      <c r="G25" s="31"/>
    </row>
    <row r="26" spans="2:7" x14ac:dyDescent="0.2">
      <c r="B26" s="17" t="s">
        <v>4</v>
      </c>
      <c r="C26" s="18">
        <f>'[1]3 dpf'!C33</f>
        <v>4066</v>
      </c>
      <c r="D26" s="66"/>
      <c r="E26" s="66"/>
      <c r="F26" s="66"/>
      <c r="G26" s="66"/>
    </row>
    <row r="27" spans="2:7" x14ac:dyDescent="0.2">
      <c r="B27" s="19">
        <f>'[1]3 dpf'!B34</f>
        <v>44074</v>
      </c>
      <c r="C27" s="20"/>
      <c r="D27" s="66"/>
      <c r="E27" s="66"/>
      <c r="F27" s="66"/>
      <c r="G27" s="66"/>
    </row>
    <row r="28" spans="2:7" x14ac:dyDescent="0.2">
      <c r="B28" s="89" t="s">
        <v>151</v>
      </c>
      <c r="C28" s="22">
        <f>'[1]3 dpf'!C35</f>
        <v>1205</v>
      </c>
      <c r="D28" s="32"/>
      <c r="E28" s="32"/>
      <c r="F28" s="32"/>
      <c r="G28" s="32"/>
    </row>
    <row r="29" spans="2:7" ht="13.5" customHeight="1" x14ac:dyDescent="0.2">
      <c r="B29" s="89" t="s">
        <v>153</v>
      </c>
      <c r="C29" s="22">
        <f>'[1]3 dpf'!C36</f>
        <v>2857</v>
      </c>
      <c r="D29" s="67"/>
      <c r="E29" s="67"/>
      <c r="F29" s="67"/>
      <c r="G29" s="67"/>
    </row>
    <row r="30" spans="2:7" x14ac:dyDescent="0.2">
      <c r="B30" s="17" t="s">
        <v>4</v>
      </c>
      <c r="C30" s="18">
        <f>'[1]3 dpf'!C37</f>
        <v>4062</v>
      </c>
      <c r="D30" s="27"/>
      <c r="E30" s="27"/>
      <c r="F30" s="27"/>
      <c r="G30" s="27"/>
    </row>
    <row r="31" spans="2:7" s="68" customFormat="1" x14ac:dyDescent="0.2">
      <c r="B31" s="26"/>
      <c r="C31" s="27"/>
      <c r="D31" s="27"/>
      <c r="E31" s="27"/>
      <c r="F31" s="27"/>
      <c r="G31" s="27"/>
    </row>
    <row r="32" spans="2:7" x14ac:dyDescent="0.2">
      <c r="B32" s="12" t="s">
        <v>44</v>
      </c>
    </row>
    <row r="33" spans="2:2" x14ac:dyDescent="0.2">
      <c r="B33" s="63" t="s">
        <v>45</v>
      </c>
    </row>
    <row r="58" spans="2:2" x14ac:dyDescent="0.2">
      <c r="B58" s="28" t="s">
        <v>123</v>
      </c>
    </row>
  </sheetData>
  <mergeCells count="7">
    <mergeCell ref="E7:E8"/>
    <mergeCell ref="B2:F2"/>
    <mergeCell ref="D7:D8"/>
    <mergeCell ref="B21:B22"/>
    <mergeCell ref="C21:C22"/>
    <mergeCell ref="B7:B8"/>
    <mergeCell ref="C7:C8"/>
  </mergeCells>
  <hyperlinks>
    <hyperlink ref="B58"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H58"/>
  <sheetViews>
    <sheetView showGridLines="0" topLeftCell="B1" workbookViewId="0">
      <selection activeCell="J26" sqref="J26"/>
    </sheetView>
  </sheetViews>
  <sheetFormatPr defaultColWidth="9.140625" defaultRowHeight="12" x14ac:dyDescent="0.2"/>
  <cols>
    <col min="1" max="1" width="1.28515625" style="12" customWidth="1"/>
    <col min="2" max="2" width="11.85546875" style="12" customWidth="1"/>
    <col min="3" max="3" width="14.42578125" style="12" customWidth="1"/>
    <col min="4" max="4" width="17.7109375" style="12" customWidth="1"/>
    <col min="5" max="5" width="12.28515625" style="12" customWidth="1"/>
    <col min="6" max="6" width="16" style="12" customWidth="1"/>
    <col min="7" max="7" width="12.85546875" style="12" customWidth="1"/>
    <col min="8" max="8" width="5.7109375" style="12" customWidth="1"/>
    <col min="9" max="9" width="1.28515625" style="12" customWidth="1"/>
    <col min="10" max="10" width="21.42578125" style="12" customWidth="1"/>
    <col min="11" max="11" width="23" style="12" customWidth="1"/>
    <col min="12" max="12" width="18.85546875" style="12" bestFit="1" customWidth="1"/>
    <col min="13" max="13" width="15.140625" style="12" bestFit="1" customWidth="1"/>
    <col min="14" max="14" width="25.28515625" style="12" customWidth="1"/>
    <col min="15" max="15" width="9.140625" style="12"/>
    <col min="16" max="16" width="11.42578125" style="12" customWidth="1"/>
    <col min="17" max="18" width="9.140625" style="12"/>
    <col min="19" max="19" width="9.140625" style="12" customWidth="1"/>
    <col min="20" max="20" width="20" style="12" customWidth="1"/>
    <col min="21" max="21" width="13.140625" style="12" customWidth="1"/>
    <col min="22" max="16384" width="9.140625" style="12"/>
  </cols>
  <sheetData>
    <row r="1" spans="2:8" ht="12.75" x14ac:dyDescent="0.2">
      <c r="B1" s="4"/>
      <c r="C1" s="4"/>
      <c r="D1" s="4"/>
      <c r="E1" s="4"/>
      <c r="F1" s="4"/>
      <c r="G1" s="4"/>
      <c r="H1" s="4"/>
    </row>
    <row r="2" spans="2:8" ht="12.75" x14ac:dyDescent="0.2">
      <c r="B2" s="105" t="s">
        <v>124</v>
      </c>
      <c r="C2" s="105"/>
      <c r="D2" s="105"/>
      <c r="E2" s="105"/>
      <c r="F2" s="105"/>
      <c r="G2" s="105"/>
      <c r="H2" s="105"/>
    </row>
    <row r="4" spans="2:8" x14ac:dyDescent="0.2">
      <c r="B4" s="6" t="s">
        <v>46</v>
      </c>
    </row>
    <row r="5" spans="2:8" x14ac:dyDescent="0.2">
      <c r="B5" s="38" t="s">
        <v>47</v>
      </c>
    </row>
    <row r="6" spans="2:8" ht="35.25" customHeight="1" thickBot="1" x14ac:dyDescent="0.25">
      <c r="B6" s="110" t="s">
        <v>126</v>
      </c>
      <c r="C6" s="111" t="s">
        <v>130</v>
      </c>
      <c r="D6" s="116"/>
      <c r="E6" s="112" t="s">
        <v>131</v>
      </c>
      <c r="F6" s="111"/>
    </row>
    <row r="7" spans="2:8" ht="33.75" customHeight="1" thickTop="1" thickBot="1" x14ac:dyDescent="0.25">
      <c r="B7" s="111"/>
      <c r="C7" s="49" t="s">
        <v>156</v>
      </c>
      <c r="D7" s="49" t="s">
        <v>157</v>
      </c>
      <c r="E7" s="36" t="s">
        <v>156</v>
      </c>
      <c r="F7" s="49" t="s">
        <v>157</v>
      </c>
    </row>
    <row r="8" spans="2:8" ht="12.75" thickTop="1" x14ac:dyDescent="0.2">
      <c r="B8" s="90">
        <f>'[1]3 dpf'!B43</f>
        <v>44043</v>
      </c>
      <c r="C8" s="7">
        <f>'[1]3 dpf'!C43</f>
        <v>1045.76681057823</v>
      </c>
      <c r="D8" s="7">
        <f>'[1]3 dpf'!D43</f>
        <v>1037.21620906455</v>
      </c>
      <c r="E8" s="8">
        <f>'[1]3 dpf'!E43</f>
        <v>184.657151</v>
      </c>
      <c r="F8" s="9">
        <f>'[1]3 dpf'!F43</f>
        <v>180.05456699999999</v>
      </c>
    </row>
    <row r="9" spans="2:8" x14ac:dyDescent="0.2">
      <c r="B9" s="90">
        <f>'[1]3 dpf'!B44</f>
        <v>44053</v>
      </c>
      <c r="C9" s="7">
        <f>'[1]3 dpf'!C44</f>
        <v>1051.5494398687399</v>
      </c>
      <c r="D9" s="7">
        <f>'[1]3 dpf'!D44</f>
        <v>1045.7752807741999</v>
      </c>
      <c r="E9" s="8">
        <f>'[1]3 dpf'!E44</f>
        <v>185.560463</v>
      </c>
      <c r="F9" s="9">
        <f>'[1]3 dpf'!F44</f>
        <v>181.21368699999999</v>
      </c>
    </row>
    <row r="10" spans="2:8" x14ac:dyDescent="0.2">
      <c r="B10" s="90">
        <f>'[1]3 dpf'!B45</f>
        <v>44063</v>
      </c>
      <c r="C10" s="7">
        <f>'[1]3 dpf'!C45</f>
        <v>1053.6489176899399</v>
      </c>
      <c r="D10" s="7">
        <f>'[1]3 dpf'!D45</f>
        <v>1048.4510836538</v>
      </c>
      <c r="E10" s="8">
        <f>'[1]3 dpf'!E45</f>
        <v>185.65826999999999</v>
      </c>
      <c r="F10" s="9">
        <f>'[1]3 dpf'!F45</f>
        <v>181.245339</v>
      </c>
    </row>
    <row r="11" spans="2:8" x14ac:dyDescent="0.2">
      <c r="B11" s="90">
        <f>'[1]3 dpf'!B46</f>
        <v>44074</v>
      </c>
      <c r="C11" s="7">
        <f>'[1]3 dpf'!C46</f>
        <v>1060.6218259320399</v>
      </c>
      <c r="D11" s="7">
        <f>'[1]3 dpf'!D46</f>
        <v>1057.9176602866701</v>
      </c>
      <c r="E11" s="8">
        <f>'[1]3 dpf'!E46</f>
        <v>186.580479</v>
      </c>
      <c r="F11" s="9">
        <f>'[1]3 dpf'!F46</f>
        <v>182.83804799999999</v>
      </c>
    </row>
    <row r="12" spans="2:8" x14ac:dyDescent="0.2">
      <c r="B12" s="5"/>
    </row>
    <row r="13" spans="2:8" ht="12.75" x14ac:dyDescent="0.2">
      <c r="B13" s="2" t="s">
        <v>49</v>
      </c>
    </row>
    <row r="14" spans="2:8" ht="12.75" x14ac:dyDescent="0.2">
      <c r="B14" s="39" t="s">
        <v>48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6"/>
      <c r="C24" s="27"/>
      <c r="D24" s="27"/>
      <c r="E24" s="27"/>
      <c r="F24" s="27"/>
      <c r="G24" s="27"/>
      <c r="H24" s="27"/>
    </row>
    <row r="25" spans="2:8" x14ac:dyDescent="0.2">
      <c r="B25" s="26"/>
      <c r="C25" s="27"/>
      <c r="D25" s="27"/>
      <c r="E25" s="27"/>
      <c r="F25" s="27"/>
      <c r="G25" s="27"/>
      <c r="H25" s="27"/>
    </row>
    <row r="26" spans="2:8" ht="12.75" x14ac:dyDescent="0.2">
      <c r="C26" s="2"/>
      <c r="D26" s="2"/>
      <c r="E26" s="6"/>
    </row>
    <row r="27" spans="2:8" ht="12.75" x14ac:dyDescent="0.2">
      <c r="C27" s="2"/>
      <c r="D27" s="2"/>
      <c r="E27" s="6"/>
    </row>
    <row r="35" spans="2:6" x14ac:dyDescent="0.2">
      <c r="B35" s="6" t="s">
        <v>51</v>
      </c>
      <c r="C35" s="6"/>
      <c r="D35" s="6"/>
      <c r="E35" s="6"/>
      <c r="F35" s="6"/>
    </row>
    <row r="36" spans="2:6" x14ac:dyDescent="0.2">
      <c r="B36" s="38" t="s">
        <v>50</v>
      </c>
      <c r="C36" s="6"/>
      <c r="D36" s="6"/>
      <c r="E36" s="6"/>
      <c r="F36" s="6"/>
    </row>
    <row r="38" spans="2:6" x14ac:dyDescent="0.2">
      <c r="C38" s="6"/>
      <c r="D38" s="6"/>
    </row>
    <row r="39" spans="2:6" x14ac:dyDescent="0.2">
      <c r="C39" s="6"/>
      <c r="D39" s="6"/>
    </row>
    <row r="58" spans="2:2" x14ac:dyDescent="0.2">
      <c r="B58" s="28" t="s">
        <v>122</v>
      </c>
    </row>
  </sheetData>
  <mergeCells count="4">
    <mergeCell ref="B2:H2"/>
    <mergeCell ref="B6:B7"/>
    <mergeCell ref="E6:F6"/>
    <mergeCell ref="C6:D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B2" sqref="B2:H2"/>
    </sheetView>
  </sheetViews>
  <sheetFormatPr defaultColWidth="9.140625" defaultRowHeight="12" x14ac:dyDescent="0.2"/>
  <cols>
    <col min="1" max="1" width="1.28515625" style="12" customWidth="1"/>
    <col min="2" max="2" width="35" style="12" customWidth="1"/>
    <col min="3" max="3" width="10" style="12" customWidth="1"/>
    <col min="4" max="4" width="8.140625" style="12" customWidth="1"/>
    <col min="5" max="5" width="9.28515625" style="12" customWidth="1"/>
    <col min="6" max="6" width="8.7109375" style="12" customWidth="1"/>
    <col min="7" max="7" width="10.7109375" style="12" customWidth="1"/>
    <col min="8" max="8" width="8.5703125" style="12" customWidth="1"/>
    <col min="9" max="9" width="1.28515625" style="12" customWidth="1"/>
    <col min="10" max="10" width="12.85546875" style="12" customWidth="1"/>
    <col min="11" max="11" width="10.42578125" style="12" customWidth="1"/>
    <col min="12" max="12" width="15" style="12" customWidth="1"/>
    <col min="13" max="13" width="10.85546875" style="12" customWidth="1"/>
    <col min="14" max="14" width="14.5703125" style="12" customWidth="1"/>
    <col min="15" max="15" width="18.85546875" style="12" bestFit="1" customWidth="1"/>
    <col min="16" max="16" width="15.140625" style="12" bestFit="1" customWidth="1"/>
    <col min="17" max="17" width="25.28515625" style="12" customWidth="1"/>
    <col min="18" max="18" width="9.140625" style="12"/>
    <col min="19" max="19" width="11.42578125" style="12" customWidth="1"/>
    <col min="20" max="21" width="9.140625" style="12"/>
    <col min="22" max="22" width="9.140625" style="12" customWidth="1"/>
    <col min="23" max="23" width="20" style="12" customWidth="1"/>
    <col min="24" max="24" width="13.140625" style="12" customWidth="1"/>
    <col min="25" max="16384" width="9.140625" style="12"/>
  </cols>
  <sheetData>
    <row r="1" spans="2:12" ht="6.75" customHeight="1" x14ac:dyDescent="0.2">
      <c r="B1" s="4"/>
      <c r="C1" s="4"/>
      <c r="D1" s="4"/>
      <c r="E1" s="4"/>
      <c r="F1" s="4"/>
      <c r="G1" s="4"/>
      <c r="H1" s="4"/>
      <c r="I1" s="4"/>
      <c r="J1" s="4"/>
      <c r="K1" s="4"/>
    </row>
    <row r="2" spans="2:12" ht="12.75" x14ac:dyDescent="0.2">
      <c r="B2" s="105" t="s">
        <v>124</v>
      </c>
      <c r="C2" s="105"/>
      <c r="D2" s="105"/>
      <c r="E2" s="105"/>
      <c r="F2" s="105"/>
      <c r="G2" s="105"/>
      <c r="H2" s="105"/>
      <c r="I2" s="29"/>
      <c r="J2" s="29"/>
      <c r="K2" s="29"/>
    </row>
    <row r="3" spans="2:12" ht="9" customHeight="1" x14ac:dyDescent="0.2"/>
    <row r="4" spans="2:12" x14ac:dyDescent="0.2">
      <c r="B4" s="6" t="s">
        <v>52</v>
      </c>
      <c r="G4" s="114">
        <f>'[1]1 zpf '!B33</f>
        <v>44074</v>
      </c>
      <c r="H4" s="114"/>
    </row>
    <row r="5" spans="2:12" ht="12.75" customHeight="1" x14ac:dyDescent="0.2">
      <c r="B5" s="38" t="s">
        <v>86</v>
      </c>
      <c r="E5" s="115" t="s">
        <v>158</v>
      </c>
      <c r="F5" s="115"/>
      <c r="G5" s="115"/>
      <c r="H5" s="115"/>
      <c r="J5" s="47"/>
    </row>
    <row r="6" spans="2:12" ht="24.75" customHeight="1" thickBot="1" x14ac:dyDescent="0.25">
      <c r="B6" s="48" t="s">
        <v>160</v>
      </c>
      <c r="C6" s="113" t="s">
        <v>159</v>
      </c>
      <c r="D6" s="113"/>
      <c r="E6" s="113" t="s">
        <v>157</v>
      </c>
      <c r="F6" s="113"/>
    </row>
    <row r="7" spans="2:12" ht="10.5" customHeight="1" thickTop="1" x14ac:dyDescent="0.2">
      <c r="B7" s="41"/>
      <c r="C7" s="59" t="s">
        <v>35</v>
      </c>
      <c r="D7" s="60" t="s">
        <v>0</v>
      </c>
      <c r="E7" s="59" t="s">
        <v>35</v>
      </c>
      <c r="F7" s="60" t="s">
        <v>0</v>
      </c>
    </row>
    <row r="8" spans="2:12" ht="8.25" customHeight="1" x14ac:dyDescent="0.2">
      <c r="B8" s="41"/>
      <c r="C8" s="61" t="s">
        <v>36</v>
      </c>
      <c r="D8" s="62" t="s">
        <v>37</v>
      </c>
      <c r="E8" s="61" t="s">
        <v>36</v>
      </c>
      <c r="F8" s="62" t="s">
        <v>37</v>
      </c>
    </row>
    <row r="9" spans="2:12" x14ac:dyDescent="0.2">
      <c r="B9" s="46" t="s">
        <v>161</v>
      </c>
      <c r="C9" s="57">
        <f>'[1]4 dpf inv'!C5/10^6</f>
        <v>625.19124912999996</v>
      </c>
      <c r="D9" s="58">
        <f>'[1]4 dpf inv'!D5</f>
        <v>0.58733112980019742</v>
      </c>
      <c r="E9" s="57">
        <f>'[1]4 dpf inv'!E5/10^6</f>
        <v>595.50456217999999</v>
      </c>
      <c r="F9" s="58">
        <f>'[1]4 dpf inv'!F5</f>
        <v>0.56160114762359636</v>
      </c>
      <c r="H9" s="54"/>
      <c r="I9" s="55"/>
      <c r="J9" s="54"/>
      <c r="K9" s="55"/>
      <c r="L9" s="54"/>
    </row>
    <row r="10" spans="2:12" ht="23.25" customHeight="1" x14ac:dyDescent="0.2">
      <c r="B10" s="42" t="s">
        <v>134</v>
      </c>
      <c r="C10" s="51">
        <f>'[1]4 dpf inv'!C6/10^6</f>
        <v>136.68547871999999</v>
      </c>
      <c r="D10" s="53">
        <f>'[1]4 dpf inv'!D6</f>
        <v>0.12840812592244935</v>
      </c>
      <c r="E10" s="51">
        <f>'[1]4 dpf inv'!E6/10^6</f>
        <v>36.441831119999996</v>
      </c>
      <c r="F10" s="53">
        <f>'[1]4 dpf inv'!F6</f>
        <v>3.4367115683508746E-2</v>
      </c>
      <c r="H10" s="54"/>
      <c r="I10" s="55"/>
      <c r="J10" s="54"/>
      <c r="K10" s="55"/>
      <c r="L10" s="54"/>
    </row>
    <row r="11" spans="2:12" ht="21" customHeight="1" x14ac:dyDescent="0.2">
      <c r="B11" s="42" t="s">
        <v>135</v>
      </c>
      <c r="C11" s="51">
        <f>'[1]4 dpf inv'!C7/10^6</f>
        <v>470.78539101999996</v>
      </c>
      <c r="D11" s="53">
        <f>'[1]4 dpf inv'!D7</f>
        <v>0.44227572920443819</v>
      </c>
      <c r="E11" s="51">
        <f>'[1]4 dpf inv'!E7/10^6</f>
        <v>559.06273105999992</v>
      </c>
      <c r="F11" s="53">
        <f>'[1]4 dpf inv'!F7</f>
        <v>0.52723403194008756</v>
      </c>
      <c r="H11" s="54"/>
      <c r="I11" s="55"/>
      <c r="J11" s="54"/>
      <c r="K11" s="55"/>
      <c r="L11" s="54"/>
    </row>
    <row r="12" spans="2:12" ht="21.75" customHeight="1" x14ac:dyDescent="0.2">
      <c r="B12" s="42" t="s">
        <v>136</v>
      </c>
      <c r="C12" s="51">
        <f>'[1]4 dpf inv'!C8/10^6</f>
        <v>17.720379390000002</v>
      </c>
      <c r="D12" s="53">
        <f>'[1]4 dpf inv'!D8</f>
        <v>1.6647274673309908E-2</v>
      </c>
      <c r="E12" s="51">
        <f>'[1]4 dpf inv'!E8/10^6</f>
        <v>0</v>
      </c>
      <c r="F12" s="53">
        <f>'[1]4 dpf inv'!F8</f>
        <v>0</v>
      </c>
      <c r="H12" s="54"/>
      <c r="I12" s="55"/>
      <c r="J12" s="54"/>
      <c r="K12" s="55"/>
      <c r="L12" s="54"/>
    </row>
    <row r="13" spans="2:12" ht="22.5" x14ac:dyDescent="0.2">
      <c r="B13" s="42" t="s">
        <v>137</v>
      </c>
      <c r="C13" s="51">
        <f>'[1]4 dpf inv'!C9/10^6</f>
        <v>0</v>
      </c>
      <c r="D13" s="53">
        <f>'[1]4 dpf inv'!D9</f>
        <v>0</v>
      </c>
      <c r="E13" s="51">
        <f>'[1]4 dpf inv'!E9/10^6</f>
        <v>0</v>
      </c>
      <c r="F13" s="53">
        <f>'[1]4 dpf inv'!F9</f>
        <v>0</v>
      </c>
      <c r="H13" s="54"/>
      <c r="I13" s="55"/>
      <c r="J13" s="54"/>
      <c r="K13" s="55"/>
      <c r="L13" s="54"/>
    </row>
    <row r="14" spans="2:12" x14ac:dyDescent="0.2">
      <c r="B14" s="46" t="s">
        <v>162</v>
      </c>
      <c r="C14" s="57">
        <f>'[1]4 dpf inv'!C10/10^6</f>
        <v>254.66926789999999</v>
      </c>
      <c r="D14" s="58">
        <f>'[1]4 dpf inv'!D10</f>
        <v>0.23924709286836809</v>
      </c>
      <c r="E14" s="57">
        <f>'[1]4 dpf inv'!E10/10^6</f>
        <v>313.99333761999998</v>
      </c>
      <c r="F14" s="58">
        <f>'[1]4 dpf inv'!F10</f>
        <v>0.29611699045263451</v>
      </c>
      <c r="H14" s="54"/>
      <c r="I14" s="55"/>
      <c r="J14" s="54"/>
      <c r="K14" s="55"/>
      <c r="L14" s="54"/>
    </row>
    <row r="15" spans="2:12" ht="21.75" customHeight="1" x14ac:dyDescent="0.2">
      <c r="B15" s="42" t="s">
        <v>138</v>
      </c>
      <c r="C15" s="51">
        <f>'[1]4 dpf inv'!C11/10^6</f>
        <v>118.09748641</v>
      </c>
      <c r="D15" s="53">
        <f>'[1]4 dpf inv'!D11</f>
        <v>0.11094577893767962</v>
      </c>
      <c r="E15" s="51">
        <f>'[1]4 dpf inv'!E11/10^6</f>
        <v>0</v>
      </c>
      <c r="F15" s="53">
        <f>'[1]4 dpf inv'!F11</f>
        <v>0</v>
      </c>
      <c r="H15" s="54"/>
      <c r="I15" s="55"/>
      <c r="J15" s="54"/>
      <c r="K15" s="55"/>
      <c r="L15" s="54"/>
    </row>
    <row r="16" spans="2:12" ht="21" customHeight="1" x14ac:dyDescent="0.2">
      <c r="B16" s="42" t="s">
        <v>139</v>
      </c>
      <c r="C16" s="51">
        <f>'[1]4 dpf inv'!C12/10^6</f>
        <v>0</v>
      </c>
      <c r="D16" s="53">
        <f>'[1]4 dpf inv'!D12</f>
        <v>0</v>
      </c>
      <c r="E16" s="51">
        <f>'[1]4 dpf inv'!E12/10^6</f>
        <v>0</v>
      </c>
      <c r="F16" s="53">
        <f>'[1]4 dpf inv'!F12</f>
        <v>0</v>
      </c>
      <c r="H16" s="54"/>
      <c r="I16" s="55"/>
      <c r="J16" s="54"/>
      <c r="K16" s="55"/>
      <c r="L16" s="54"/>
    </row>
    <row r="17" spans="2:14" ht="21.75" customHeight="1" x14ac:dyDescent="0.2">
      <c r="B17" s="42" t="s">
        <v>140</v>
      </c>
      <c r="C17" s="51">
        <f>'[1]4 dpf inv'!C13/10^6</f>
        <v>136.57178149000001</v>
      </c>
      <c r="D17" s="53">
        <f>'[1]4 dpf inv'!D13</f>
        <v>0.12830131393068847</v>
      </c>
      <c r="E17" s="51">
        <f>'[1]4 dpf inv'!E13/10^6</f>
        <v>313.99333761999998</v>
      </c>
      <c r="F17" s="53">
        <f>'[1]4 dpf inv'!F13</f>
        <v>0.29611699045263451</v>
      </c>
      <c r="H17" s="54"/>
      <c r="I17" s="55"/>
      <c r="J17" s="54"/>
      <c r="K17" s="55"/>
      <c r="L17" s="54"/>
    </row>
    <row r="18" spans="2:14" ht="22.5" x14ac:dyDescent="0.2">
      <c r="B18" s="42" t="s">
        <v>141</v>
      </c>
      <c r="C18" s="51">
        <f>'[1]4 dpf inv'!C14/10^6</f>
        <v>0</v>
      </c>
      <c r="D18" s="53">
        <f>'[1]4 dpf inv'!D14</f>
        <v>0</v>
      </c>
      <c r="E18" s="51">
        <f>'[1]4 dpf inv'!E14/10^6</f>
        <v>0</v>
      </c>
      <c r="F18" s="53">
        <f>'[1]4 dpf inv'!F14</f>
        <v>0</v>
      </c>
      <c r="H18" s="54"/>
      <c r="I18" s="55"/>
      <c r="J18" s="54"/>
      <c r="K18" s="55"/>
      <c r="L18" s="54"/>
    </row>
    <row r="19" spans="2:14" ht="26.25" customHeight="1" x14ac:dyDescent="0.2">
      <c r="B19" s="83" t="s">
        <v>142</v>
      </c>
      <c r="C19" s="81">
        <f>'[1]4 dpf inv'!C15/10^6</f>
        <v>879.86051702999998</v>
      </c>
      <c r="D19" s="82">
        <f>'[1]4 dpf inv'!D15</f>
        <v>0.82657822266856551</v>
      </c>
      <c r="E19" s="81">
        <f>'[1]4 dpf inv'!E15/10^6</f>
        <v>909.49789979999991</v>
      </c>
      <c r="F19" s="82">
        <f>'[1]4 dpf inv'!F15</f>
        <v>0.85771813807623087</v>
      </c>
      <c r="H19" s="54"/>
      <c r="I19" s="55"/>
      <c r="J19" s="54"/>
      <c r="K19" s="55"/>
      <c r="L19" s="54"/>
    </row>
    <row r="20" spans="2:14" x14ac:dyDescent="0.2">
      <c r="B20" s="40" t="s">
        <v>163</v>
      </c>
      <c r="C20" s="51">
        <f>'[1]4 dpf inv'!C16/10^6</f>
        <v>176.24237600999999</v>
      </c>
      <c r="D20" s="53">
        <f>'[1]4 dpf inv'!D16</f>
        <v>0.16556955006115331</v>
      </c>
      <c r="E20" s="51">
        <f>'[1]4 dpf inv'!E16/10^6</f>
        <v>144.97326399000002</v>
      </c>
      <c r="F20" s="53">
        <f>'[1]4 dpf inv'!F16</f>
        <v>0.1367196098942951</v>
      </c>
      <c r="H20" s="54"/>
      <c r="I20" s="55"/>
      <c r="J20" s="54"/>
      <c r="K20" s="55"/>
      <c r="L20" s="54"/>
    </row>
    <row r="21" spans="2:14" ht="11.25" customHeight="1" x14ac:dyDescent="0.2">
      <c r="B21" s="45" t="s">
        <v>144</v>
      </c>
      <c r="C21" s="51">
        <f>'[1]4 dpf inv'!C17/10^6</f>
        <v>6.5502010000000004</v>
      </c>
      <c r="D21" s="53">
        <f>'[1]4 dpf inv'!D17</f>
        <v>6.15353615250047E-3</v>
      </c>
      <c r="E21" s="51">
        <f>'[1]4 dpf inv'!E17/10^6</f>
        <v>5.6823957599999995</v>
      </c>
      <c r="F21" s="53">
        <f>'[1]4 dpf inv'!F17</f>
        <v>5.3588841845058086E-3</v>
      </c>
      <c r="H21" s="54"/>
      <c r="I21" s="55"/>
      <c r="J21" s="54"/>
      <c r="K21" s="55"/>
      <c r="L21" s="54"/>
    </row>
    <row r="22" spans="2:14" x14ac:dyDescent="0.2">
      <c r="B22" s="45" t="s">
        <v>145</v>
      </c>
      <c r="C22" s="51">
        <f>'[1]4 dpf inv'!C18/10^6</f>
        <v>1.8081909299999999</v>
      </c>
      <c r="D22" s="53">
        <f>'[1]4 dpf inv'!D18</f>
        <v>1.6986911177807287E-3</v>
      </c>
      <c r="E22" s="51">
        <f>'[1]4 dpf inv'!E18/10^6</f>
        <v>0.215645</v>
      </c>
      <c r="F22" s="53">
        <f>'[1]4 dpf inv'!F18</f>
        <v>2.0336784496822081E-4</v>
      </c>
      <c r="H22" s="54"/>
      <c r="I22" s="55"/>
      <c r="J22" s="54"/>
      <c r="K22" s="55"/>
      <c r="L22" s="54"/>
    </row>
    <row r="23" spans="2:14" x14ac:dyDescent="0.2">
      <c r="B23" s="44" t="s">
        <v>93</v>
      </c>
      <c r="C23" s="80">
        <f>'[1]4 dpf inv'!C19/10^6</f>
        <v>1064.46128497</v>
      </c>
      <c r="D23" s="52">
        <f>'[1]4 dpf inv'!D19</f>
        <v>1</v>
      </c>
      <c r="E23" s="80">
        <f>'[1]4 dpf inv'!E19/10^6</f>
        <v>1060.3692045499999</v>
      </c>
      <c r="F23" s="52">
        <f>'[1]4 dpf inv'!F19</f>
        <v>1</v>
      </c>
      <c r="H23" s="54"/>
      <c r="I23" s="55"/>
      <c r="J23" s="54"/>
      <c r="K23" s="55"/>
      <c r="L23" s="54"/>
    </row>
    <row r="24" spans="2:14" x14ac:dyDescent="0.2">
      <c r="B24" s="43" t="s">
        <v>92</v>
      </c>
      <c r="C24" s="51">
        <f>'[1]4 dpf inv'!C20/10^6</f>
        <v>3.8394615299999999</v>
      </c>
      <c r="D24" s="53">
        <f>'[1]4 dpf inv'!D20</f>
        <v>3.6069527226706122E-3</v>
      </c>
      <c r="E24" s="51">
        <f>'[1]4 dpf inv'!E20/10^6</f>
        <v>2.4515439700000003</v>
      </c>
      <c r="F24" s="53">
        <f>'[1]4 dpf inv'!F20</f>
        <v>2.3119720560353199E-3</v>
      </c>
      <c r="H24" s="54"/>
      <c r="I24" s="55"/>
      <c r="J24" s="54"/>
      <c r="K24" s="55"/>
      <c r="L24" s="54"/>
    </row>
    <row r="25" spans="2:14" x14ac:dyDescent="0.2">
      <c r="B25" s="56" t="s">
        <v>148</v>
      </c>
      <c r="C25" s="57">
        <f>'[1]4 dpf inv'!C21/10^6</f>
        <v>1060.6218259320399</v>
      </c>
      <c r="D25" s="58">
        <f>'[1]4 dpf inv'!D21</f>
        <v>0.99639304961845732</v>
      </c>
      <c r="E25" s="57">
        <f>'[1]4 dpf inv'!E21/10^6</f>
        <v>1057.9176602866701</v>
      </c>
      <c r="F25" s="58">
        <f>'[1]4 dpf inv'!F21</f>
        <v>0.99768802766733466</v>
      </c>
      <c r="H25" s="54"/>
      <c r="I25" s="55"/>
      <c r="J25" s="54"/>
      <c r="K25" s="55"/>
      <c r="L25" s="54"/>
    </row>
    <row r="26" spans="2:14" x14ac:dyDescent="0.2">
      <c r="B26" s="5"/>
      <c r="J26" s="55"/>
      <c r="K26" s="55"/>
      <c r="L26" s="55"/>
      <c r="M26" s="55"/>
      <c r="N26" s="54"/>
    </row>
    <row r="27" spans="2:14" x14ac:dyDescent="0.2">
      <c r="B27" s="6" t="s">
        <v>54</v>
      </c>
      <c r="E27" s="27"/>
      <c r="F27" s="27"/>
      <c r="G27" s="27"/>
      <c r="H27" s="27"/>
      <c r="I27" s="27"/>
      <c r="J27" s="27"/>
      <c r="K27" s="27"/>
    </row>
    <row r="28" spans="2:14" x14ac:dyDescent="0.2">
      <c r="B28" s="38" t="s">
        <v>55</v>
      </c>
      <c r="E28" s="27"/>
      <c r="F28" s="27"/>
      <c r="G28" s="27"/>
      <c r="H28" s="27"/>
      <c r="I28" s="27"/>
      <c r="J28" s="27"/>
      <c r="K28" s="27"/>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8" t="s">
        <v>123</v>
      </c>
    </row>
  </sheetData>
  <mergeCells count="5">
    <mergeCell ref="G4:H4"/>
    <mergeCell ref="C6:D6"/>
    <mergeCell ref="E6:F6"/>
    <mergeCell ref="E5:H5"/>
    <mergeCell ref="B2:H2"/>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2020-09-10T10:10:19Z</cp:lastPrinted>
  <dcterms:created xsi:type="dcterms:W3CDTF">2006-04-20T10:37:43Z</dcterms:created>
  <dcterms:modified xsi:type="dcterms:W3CDTF">2020-09-10T11:17:17Z</dcterms:modified>
</cp:coreProperties>
</file>