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1\022021\"/>
    </mc:Choice>
  </mc:AlternateContent>
  <xr:revisionPtr revIDLastSave="0" documentId="13_ncr:1_{A3602599-27DB-42C9-9F9E-71D43A08CF54}" xr6:coauthVersionLast="46" xr6:coauthVersionMax="46"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30" l="1"/>
  <c r="E25" i="30"/>
  <c r="D25" i="30"/>
  <c r="C25" i="30"/>
  <c r="F24" i="30"/>
  <c r="E24" i="30"/>
  <c r="D24" i="30"/>
  <c r="C24" i="30"/>
  <c r="F23" i="30"/>
  <c r="E23" i="30"/>
  <c r="D23" i="30"/>
  <c r="C23" i="30"/>
  <c r="F22" i="30"/>
  <c r="E22" i="30"/>
  <c r="D22" i="30"/>
  <c r="C22" i="30"/>
  <c r="F21" i="30"/>
  <c r="E21" i="30"/>
  <c r="D21" i="30"/>
  <c r="C21" i="30"/>
  <c r="F20" i="30"/>
  <c r="E20" i="30"/>
  <c r="D20" i="30"/>
  <c r="C20" i="30"/>
  <c r="F19" i="30"/>
  <c r="E19" i="30"/>
  <c r="D19" i="30"/>
  <c r="C19" i="30"/>
  <c r="F18" i="30"/>
  <c r="E18" i="30"/>
  <c r="D18" i="30"/>
  <c r="C18" i="30"/>
  <c r="F17" i="30"/>
  <c r="E17" i="30"/>
  <c r="D17" i="30"/>
  <c r="C17" i="30"/>
  <c r="F16" i="30"/>
  <c r="E16" i="30"/>
  <c r="D16" i="30"/>
  <c r="C16" i="30"/>
  <c r="F15" i="30"/>
  <c r="E15" i="30"/>
  <c r="D15" i="30"/>
  <c r="C15" i="30"/>
  <c r="F14" i="30"/>
  <c r="E14" i="30"/>
  <c r="D14" i="30"/>
  <c r="C14" i="30"/>
  <c r="F13" i="30"/>
  <c r="E13" i="30"/>
  <c r="D13" i="30"/>
  <c r="C13" i="30"/>
  <c r="F12" i="30"/>
  <c r="E12" i="30"/>
  <c r="D12" i="30"/>
  <c r="C12" i="30"/>
  <c r="F11" i="30"/>
  <c r="E11" i="30"/>
  <c r="D11" i="30"/>
  <c r="C11" i="30"/>
  <c r="F10" i="30"/>
  <c r="E10" i="30"/>
  <c r="D10" i="30"/>
  <c r="C10" i="30"/>
  <c r="F9" i="30"/>
  <c r="E9" i="30"/>
  <c r="D9" i="30"/>
  <c r="C9" i="30"/>
  <c r="F11" i="29"/>
  <c r="E11" i="29"/>
  <c r="D11" i="29"/>
  <c r="C11" i="29"/>
  <c r="B11" i="29"/>
  <c r="F10" i="29"/>
  <c r="E10" i="29"/>
  <c r="D10" i="29"/>
  <c r="C10" i="29"/>
  <c r="B10" i="29"/>
  <c r="F9" i="29"/>
  <c r="E9" i="29"/>
  <c r="D9" i="29"/>
  <c r="C9" i="29"/>
  <c r="B9" i="29"/>
  <c r="F8" i="29"/>
  <c r="E8" i="29"/>
  <c r="D8" i="29"/>
  <c r="C8" i="29"/>
  <c r="B8" i="29"/>
  <c r="C30" i="28"/>
  <c r="C29" i="28"/>
  <c r="C28" i="28"/>
  <c r="B27" i="28"/>
  <c r="C26" i="28"/>
  <c r="C25" i="28"/>
  <c r="C24" i="28"/>
  <c r="B23" i="28"/>
  <c r="E16" i="28"/>
  <c r="D16" i="28"/>
  <c r="C16" i="28"/>
  <c r="E15" i="28"/>
  <c r="D15" i="28"/>
  <c r="C15" i="28"/>
  <c r="E14" i="28"/>
  <c r="D14" i="28"/>
  <c r="C14" i="28"/>
  <c r="B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<sst xmlns="http://schemas.openxmlformats.org/spreadsheetml/2006/main" count="262" uniqueCount="164">
  <si>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</si>
  <si>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</si>
  <si>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</si>
  <si>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</si>
  <si>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</si>
  <si>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</si>
  <si>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</si>
  <si>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</si>
  <si>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</si>
  <si>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</si>
  <si>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</si>
  <si>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</si>
  <si>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</si>
  <si>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</si>
  <si>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</si>
  <si>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</si>
  <si>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</si>
  <si>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</si>
  <si>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</si>
  <si>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</si>
  <si>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</si>
  <si>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</si>
  <si>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</si>
  <si>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</si>
  <si>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</si>
  <si>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</si>
  <si>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</si>
  <si>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</si>
  <si>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</si>
  <si>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</si>
  <si>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</si>
  <si>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</si>
  <si>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</si>
  <si>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</si>
  <si>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</si>
  <si>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</si>
  <si>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</si>
  <si>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</si>
  <si>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</si>
  <si>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</si>
  <si>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</si>
  <si>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</si>
  <si>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</si>
  <si>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</si>
  <si>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</si>
  <si>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</si>
  <si>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Табела 6: Вредност на нето средствата на ДПФ и на сметководствените единици на ЗПФ</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</si>
  <si>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</si>
  <si>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</si>
  <si>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</si>
  <si>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</si>
  <si>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</si>
  <si>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</si>
  <si>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</si>
  <si>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</si>
  <si>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</si>
  <si>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</si>
  <si>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</si>
  <si>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</si>
  <si>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</si>
  <si>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</si>
  <si>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</si>
  <si>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</si>
  <si>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</si>
  <si>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</si>
  <si>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</si>
  <si>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</si>
  <si>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</si>
  <si>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</si>
  <si>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</si>
  <si>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</si>
  <si>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</si>
  <si>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</si>
  <si>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</si>
  <si>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</si>
  <si>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</si>
  <si>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</si>
  <si>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</si>
  <si>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Стив Наумов бр.100, 1000 Скопје</t>
  </si>
  <si>
    <t xml:space="preserve">Stiv Naumov 100, 1000 Skopje, </t>
  </si>
  <si>
    <r>
      <t xml:space="preserve"> тел: (+389 2) 3224-229  веб: </t>
    </r>
    <r>
      <rPr>
        <u/>
        <sz val="10"/>
        <rFont val="Arial"/>
        <family val="2"/>
        <charset val="204"/>
      </rPr>
      <t>www.mapas.mk</t>
    </r>
  </si>
  <si>
    <t>TRIGLAVm stands for the mandatory pension fund Trigalv otvoren zadolzitelen penziski fond - Skopje</t>
  </si>
  <si>
    <t>Триглав отворен задолжителен пензиски фонд – Скопје</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</si>
  <si>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билтен во Триглав доброволен пензиски фонд - Скопје нема членови. </t>
  </si>
  <si>
    <t xml:space="preserve">According to the adopted MAPAS decision, TRIGLAV PENZISKO DRUŠTVO AD Skopje can start with activities of managing the pension funds and marketing activities of a mandatory and voluntary pension fund and public opinion research from 1.4.2019. As of date of this bulletin, there are no members in Triglav otvoren dobrovolen penziski fond - Skopje. </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</si>
  <si>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</si>
  <si>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</si>
  <si>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</si>
  <si>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</si>
  <si>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</si>
  <si>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</si>
  <si>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</si>
  <si>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</si>
  <si>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</si>
  <si>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</si>
  <si>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</si>
  <si>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</si>
  <si>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</si>
  <si>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Почеток на работа на САВАз е 1.1.2006 г. </t>
    </r>
    <r>
      <rPr>
        <sz val="9"/>
        <color rgb="FF007DA0"/>
        <rFont val="Arial"/>
        <family val="2"/>
        <charset val="204"/>
      </rPr>
      <t>/ SAVAm started to work at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</si>
  <si>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at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</si>
  <si>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at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</si>
  <si>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at 15.7.2009.</t>
    </r>
  </si>
  <si>
    <r>
      <t xml:space="preserve">Почеток на работа на КБПд е 21.12.2009 г. </t>
    </r>
    <r>
      <rPr>
        <sz val="9"/>
        <color rgb="FF007DA0"/>
        <rFont val="Arial"/>
        <family val="2"/>
        <charset val="204"/>
      </rPr>
      <t>/ KBPv started to work at 21.12.2009.</t>
    </r>
  </si>
  <si>
    <r>
      <t xml:space="preserve">За посигурни пензионерски денови </t>
    </r>
    <r>
      <rPr>
        <b/>
        <sz val="10"/>
        <color rgb="FF007DA0"/>
        <rFont val="Arial"/>
        <family val="2"/>
        <charset val="204"/>
      </rPr>
      <t>/ For safer retirement days</t>
    </r>
  </si>
  <si>
    <r>
      <t xml:space="preserve">tel: (+389 2) 3224-229  web: </t>
    </r>
    <r>
      <rPr>
        <u/>
        <sz val="10"/>
        <color rgb="FF007DA0"/>
        <rFont val="Arial"/>
        <family val="2"/>
        <charset val="204"/>
      </rPr>
      <t>www.mapas.mk</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</si>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</sst>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 numFmtId="172" formatCode="#,##0.0"/>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29">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Border="1" applyAlignment="1">
      <alignment horizontal="right" vertical="center"/>
    </xf>
    <xf numFmtId="165"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8"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168" fontId="36" fillId="55" borderId="0" xfId="639" applyNumberFormat="1" applyFont="1" applyFill="1" applyBorder="1" applyAlignment="1">
      <alignment horizontal="center" vertical="center"/>
    </xf>
    <xf numFmtId="171" fontId="7" fillId="55" borderId="0" xfId="2304" applyNumberFormat="1" applyFont="1" applyFill="1"/>
    <xf numFmtId="172" fontId="7" fillId="0" borderId="0" xfId="0" applyNumberFormat="1" applyFont="1"/>
    <xf numFmtId="0" fontId="40" fillId="56" borderId="0" xfId="0" applyFont="1" applyFill="1" applyBorder="1" applyAlignment="1">
      <alignment horizontal="center" vertical="center" wrapText="1"/>
    </xf>
    <xf numFmtId="0" fontId="36" fillId="58" borderId="0" xfId="0" applyFont="1" applyFill="1" applyBorder="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Border="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4" fontId="37" fillId="55" borderId="26" xfId="0" applyNumberFormat="1" applyFont="1" applyFill="1" applyBorder="1" applyAlignment="1">
      <alignment horizontal="right" vertical="center"/>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8" fillId="55" borderId="19" xfId="2297" applyFont="1" applyFill="1" applyBorder="1" applyAlignment="1">
      <alignment horizontal="left" vertic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108" fillId="55" borderId="0" xfId="0" applyFont="1" applyFill="1" applyAlignment="1">
      <alignment horizont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08" fillId="55" borderId="0" xfId="0" applyFont="1" applyFill="1" applyAlignment="1">
      <alignment horizontal="center" vertical="center"/>
    </xf>
    <xf numFmtId="0" fontId="35" fillId="58" borderId="0" xfId="0" applyFont="1" applyFill="1" applyBorder="1" applyAlignment="1">
      <alignment horizontal="center" vertical="center"/>
    </xf>
    <xf numFmtId="0" fontId="105" fillId="55" borderId="0" xfId="0" applyFont="1" applyFill="1" applyAlignment="1">
      <alignment horizontal="left" vertical="center" wrapText="1"/>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27"/>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0.11607802004961978</c:v>
                </c:pt>
                <c:pt idx="1">
                  <c:v>0.12567698095621094</c:v>
                </c:pt>
                <c:pt idx="2">
                  <c:v>2.3072445361697624E-2</c:v>
                </c:pt>
                <c:pt idx="3">
                  <c:v>0.11757276397055098</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49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0.32320229138511808</c:v>
                </c:pt>
                <c:pt idx="1">
                  <c:v>0.33351248351004054</c:v>
                </c:pt>
                <c:pt idx="2">
                  <c:v>0.20056093559824312</c:v>
                </c:pt>
                <c:pt idx="3">
                  <c:v>0.32400117856144189</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15E-3"/>
                  <c:y val="1.34029502996628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2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59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0.50921596708150962</c:v>
                </c:pt>
                <c:pt idx="1">
                  <c:v>0.49138387873913353</c:v>
                </c:pt>
                <c:pt idx="2">
                  <c:v>0.59480340794835163</c:v>
                </c:pt>
                <c:pt idx="3">
                  <c:v>0.50334707696118819</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453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5.1503721483752547E-2</c:v>
                </c:pt>
                <c:pt idx="1">
                  <c:v>4.942665679461497E-2</c:v>
                </c:pt>
                <c:pt idx="2">
                  <c:v>0.18156321109170767</c:v>
                </c:pt>
                <c:pt idx="3">
                  <c:v>5.5078980506818954E-2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64386176"/>
        <c:axId val="64387712"/>
      </c:barChart>
      <c:catAx>
        <c:axId val="64386176"/>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64387712"/>
        <c:crosses val="autoZero"/>
        <c:auto val="1"/>
        <c:lblAlgn val="ctr"/>
        <c:lblOffset val="100"/>
        <c:tickLblSkip val="1"/>
        <c:tickMarkSkip val="1"/>
        <c:noMultiLvlLbl val="0"/>
      </c:catAx>
      <c:valAx>
        <c:axId val="64387712"/>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64386176"/>
        <c:crosses val="autoZero"/>
        <c:crossBetween val="between"/>
      </c:valAx>
    </c:plotArea>
    <c:legend>
      <c:legendPos val="b"/>
      <c:layout>
        <c:manualLayout>
          <c:xMode val="edge"/>
          <c:yMode val="edge"/>
          <c:x val="0.10549259773900811"/>
          <c:y val="0.74490157480315145"/>
          <c:w val="0.85719177259705492"/>
          <c:h val="0.21946939871152576"/>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44227</c:v>
                </c:pt>
                <c:pt idx="1">
                  <c:v>44237</c:v>
                </c:pt>
                <c:pt idx="2">
                  <c:v>44247</c:v>
                </c:pt>
                <c:pt idx="3">
                  <c:v>44255</c:v>
                </c:pt>
              </c:numCache>
            </c:numRef>
          </c:cat>
          <c:val>
            <c:numRef>
              <c:f>'[1]1 zpf '!$C$44:$C$47</c:f>
              <c:numCache>
                <c:formatCode>General</c:formatCode>
                <c:ptCount val="4"/>
                <c:pt idx="0">
                  <c:v>40886.848608821099</c:v>
                </c:pt>
                <c:pt idx="1">
                  <c:v>41692.6527314142</c:v>
                </c:pt>
                <c:pt idx="2">
                  <c:v>41842.122498035205</c:v>
                </c:pt>
                <c:pt idx="3">
                  <c:v>41614.865720321803</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44227</c:v>
                </c:pt>
                <c:pt idx="1">
                  <c:v>44237</c:v>
                </c:pt>
                <c:pt idx="2">
                  <c:v>44247</c:v>
                </c:pt>
                <c:pt idx="3">
                  <c:v>44255</c:v>
                </c:pt>
              </c:numCache>
            </c:numRef>
          </c:cat>
          <c:val>
            <c:numRef>
              <c:f>'[1]1 zpf '!$D$44:$D$47</c:f>
              <c:numCache>
                <c:formatCode>General</c:formatCode>
                <c:ptCount val="4"/>
                <c:pt idx="0">
                  <c:v>46148.525118763297</c:v>
                </c:pt>
                <c:pt idx="1">
                  <c:v>47167.961877312497</c:v>
                </c:pt>
                <c:pt idx="2">
                  <c:v>47346.052280754702</c:v>
                </c:pt>
                <c:pt idx="3">
                  <c:v>46992.903412260595</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44227</c:v>
                </c:pt>
                <c:pt idx="1">
                  <c:v>44237</c:v>
                </c:pt>
                <c:pt idx="2">
                  <c:v>44247</c:v>
                </c:pt>
                <c:pt idx="3">
                  <c:v>44255</c:v>
                </c:pt>
              </c:numCache>
            </c:numRef>
          </c:cat>
          <c:val>
            <c:numRef>
              <c:f>'[1]1 zpf '!$E$44:$E$47</c:f>
              <c:numCache>
                <c:formatCode>General</c:formatCode>
                <c:ptCount val="4"/>
                <c:pt idx="0">
                  <c:v>1200.1489280469</c:v>
                </c:pt>
                <c:pt idx="1">
                  <c:v>1226.0651359974001</c:v>
                </c:pt>
                <c:pt idx="2">
                  <c:v>1269.6713239282101</c:v>
                </c:pt>
                <c:pt idx="3">
                  <c:v>1260.9150824435699</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81341440"/>
        <c:axId val="82333696"/>
      </c:barChart>
      <c:catAx>
        <c:axId val="8134144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39"/>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2333696"/>
        <c:crosses val="autoZero"/>
        <c:auto val="0"/>
        <c:lblAlgn val="ctr"/>
        <c:lblOffset val="100"/>
        <c:noMultiLvlLbl val="0"/>
      </c:catAx>
      <c:valAx>
        <c:axId val="82333696"/>
        <c:scaling>
          <c:orientation val="minMax"/>
          <c:max val="5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1341440"/>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178" l="0.25" r="0.25" t="0.75000000000000178"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893"/>
          <c:y val="0.16399367850901928"/>
          <c:w val="0.76699787302981737"/>
          <c:h val="0.64717533115385251"/>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General</c:formatCode>
                <c:ptCount val="32"/>
                <c:pt idx="0">
                  <c:v>44227</c:v>
                </c:pt>
                <c:pt idx="1">
                  <c:v>44228</c:v>
                </c:pt>
                <c:pt idx="2">
                  <c:v>44229</c:v>
                </c:pt>
                <c:pt idx="3">
                  <c:v>44230</c:v>
                </c:pt>
                <c:pt idx="4">
                  <c:v>44231</c:v>
                </c:pt>
                <c:pt idx="5">
                  <c:v>44232</c:v>
                </c:pt>
                <c:pt idx="6">
                  <c:v>44233</c:v>
                </c:pt>
                <c:pt idx="7">
                  <c:v>44234</c:v>
                </c:pt>
                <c:pt idx="8">
                  <c:v>44235</c:v>
                </c:pt>
                <c:pt idx="9">
                  <c:v>44236</c:v>
                </c:pt>
                <c:pt idx="10">
                  <c:v>44237</c:v>
                </c:pt>
                <c:pt idx="11">
                  <c:v>44238</c:v>
                </c:pt>
                <c:pt idx="12">
                  <c:v>44239</c:v>
                </c:pt>
                <c:pt idx="13">
                  <c:v>44240</c:v>
                </c:pt>
                <c:pt idx="14">
                  <c:v>44241</c:v>
                </c:pt>
                <c:pt idx="15">
                  <c:v>44242</c:v>
                </c:pt>
                <c:pt idx="16">
                  <c:v>44243</c:v>
                </c:pt>
                <c:pt idx="17">
                  <c:v>44244</c:v>
                </c:pt>
                <c:pt idx="18">
                  <c:v>44245</c:v>
                </c:pt>
                <c:pt idx="19">
                  <c:v>44246</c:v>
                </c:pt>
                <c:pt idx="20">
                  <c:v>44247</c:v>
                </c:pt>
                <c:pt idx="21">
                  <c:v>44248</c:v>
                </c:pt>
                <c:pt idx="22">
                  <c:v>44249</c:v>
                </c:pt>
                <c:pt idx="23">
                  <c:v>44250</c:v>
                </c:pt>
                <c:pt idx="24">
                  <c:v>44251</c:v>
                </c:pt>
                <c:pt idx="25">
                  <c:v>44252</c:v>
                </c:pt>
                <c:pt idx="26">
                  <c:v>44253</c:v>
                </c:pt>
                <c:pt idx="27">
                  <c:v>44254</c:v>
                </c:pt>
                <c:pt idx="28">
                  <c:v>44255</c:v>
                </c:pt>
              </c:numCache>
            </c:numRef>
          </c:cat>
          <c:val>
            <c:numRef>
              <c:f>'[1]1 zpf '!$C$76:$C$107</c:f>
              <c:numCache>
                <c:formatCode>General</c:formatCode>
                <c:ptCount val="32"/>
                <c:pt idx="0">
                  <c:v>221.30808400000001</c:v>
                </c:pt>
                <c:pt idx="1">
                  <c:v>222.13708099999999</c:v>
                </c:pt>
                <c:pt idx="2">
                  <c:v>223.00458800000001</c:v>
                </c:pt>
                <c:pt idx="3">
                  <c:v>223.393979</c:v>
                </c:pt>
                <c:pt idx="4">
                  <c:v>223.899261</c:v>
                </c:pt>
                <c:pt idx="5">
                  <c:v>224.27569500000001</c:v>
                </c:pt>
                <c:pt idx="6">
                  <c:v>224.33463800000001</c:v>
                </c:pt>
                <c:pt idx="7">
                  <c:v>224.34697499999999</c:v>
                </c:pt>
                <c:pt idx="8">
                  <c:v>224.87473299999999</c:v>
                </c:pt>
                <c:pt idx="9">
                  <c:v>224.77165400000001</c:v>
                </c:pt>
                <c:pt idx="10">
                  <c:v>224.614092</c:v>
                </c:pt>
                <c:pt idx="11">
                  <c:v>224.63291699999999</c:v>
                </c:pt>
                <c:pt idx="12">
                  <c:v>224.74230399999999</c:v>
                </c:pt>
                <c:pt idx="13">
                  <c:v>224.89437599999999</c:v>
                </c:pt>
                <c:pt idx="14">
                  <c:v>224.90663799999999</c:v>
                </c:pt>
                <c:pt idx="15">
                  <c:v>225.12949800000001</c:v>
                </c:pt>
                <c:pt idx="16">
                  <c:v>225.128638</c:v>
                </c:pt>
                <c:pt idx="17">
                  <c:v>225.09303600000001</c:v>
                </c:pt>
                <c:pt idx="18">
                  <c:v>224.97504900000001</c:v>
                </c:pt>
                <c:pt idx="19">
                  <c:v>224.93731600000001</c:v>
                </c:pt>
                <c:pt idx="20">
                  <c:v>224.744585</c:v>
                </c:pt>
                <c:pt idx="21">
                  <c:v>224.75694899999999</c:v>
                </c:pt>
                <c:pt idx="22">
                  <c:v>224.43921800000001</c:v>
                </c:pt>
                <c:pt idx="23">
                  <c:v>224.464575</c:v>
                </c:pt>
                <c:pt idx="24">
                  <c:v>224.915414</c:v>
                </c:pt>
                <c:pt idx="25">
                  <c:v>223.76522600000001</c:v>
                </c:pt>
                <c:pt idx="26">
                  <c:v>222.992287</c:v>
                </c:pt>
                <c:pt idx="27">
                  <c:v>223.38895400000001</c:v>
                </c:pt>
                <c:pt idx="28">
                  <c:v>223.40209999999999</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General</c:formatCode>
                <c:ptCount val="32"/>
                <c:pt idx="0">
                  <c:v>44227</c:v>
                </c:pt>
                <c:pt idx="1">
                  <c:v>44228</c:v>
                </c:pt>
                <c:pt idx="2">
                  <c:v>44229</c:v>
                </c:pt>
                <c:pt idx="3">
                  <c:v>44230</c:v>
                </c:pt>
                <c:pt idx="4">
                  <c:v>44231</c:v>
                </c:pt>
                <c:pt idx="5">
                  <c:v>44232</c:v>
                </c:pt>
                <c:pt idx="6">
                  <c:v>44233</c:v>
                </c:pt>
                <c:pt idx="7">
                  <c:v>44234</c:v>
                </c:pt>
                <c:pt idx="8">
                  <c:v>44235</c:v>
                </c:pt>
                <c:pt idx="9">
                  <c:v>44236</c:v>
                </c:pt>
                <c:pt idx="10">
                  <c:v>44237</c:v>
                </c:pt>
                <c:pt idx="11">
                  <c:v>44238</c:v>
                </c:pt>
                <c:pt idx="12">
                  <c:v>44239</c:v>
                </c:pt>
                <c:pt idx="13">
                  <c:v>44240</c:v>
                </c:pt>
                <c:pt idx="14">
                  <c:v>44241</c:v>
                </c:pt>
                <c:pt idx="15">
                  <c:v>44242</c:v>
                </c:pt>
                <c:pt idx="16">
                  <c:v>44243</c:v>
                </c:pt>
                <c:pt idx="17">
                  <c:v>44244</c:v>
                </c:pt>
                <c:pt idx="18">
                  <c:v>44245</c:v>
                </c:pt>
                <c:pt idx="19">
                  <c:v>44246</c:v>
                </c:pt>
                <c:pt idx="20">
                  <c:v>44247</c:v>
                </c:pt>
                <c:pt idx="21">
                  <c:v>44248</c:v>
                </c:pt>
                <c:pt idx="22">
                  <c:v>44249</c:v>
                </c:pt>
                <c:pt idx="23">
                  <c:v>44250</c:v>
                </c:pt>
                <c:pt idx="24">
                  <c:v>44251</c:v>
                </c:pt>
                <c:pt idx="25">
                  <c:v>44252</c:v>
                </c:pt>
                <c:pt idx="26">
                  <c:v>44253</c:v>
                </c:pt>
                <c:pt idx="27">
                  <c:v>44254</c:v>
                </c:pt>
                <c:pt idx="28">
                  <c:v>44255</c:v>
                </c:pt>
              </c:numCache>
            </c:numRef>
          </c:cat>
          <c:val>
            <c:numRef>
              <c:f>'[1]1 zpf '!$D$76:$D$107</c:f>
              <c:numCache>
                <c:formatCode>General</c:formatCode>
                <c:ptCount val="32"/>
                <c:pt idx="0">
                  <c:v>228.93728300000001</c:v>
                </c:pt>
                <c:pt idx="1">
                  <c:v>230.060237</c:v>
                </c:pt>
                <c:pt idx="2">
                  <c:v>231.227172</c:v>
                </c:pt>
                <c:pt idx="3">
                  <c:v>231.58720199999999</c:v>
                </c:pt>
                <c:pt idx="4">
                  <c:v>232.30318199999999</c:v>
                </c:pt>
                <c:pt idx="5">
                  <c:v>232.81121099999999</c:v>
                </c:pt>
                <c:pt idx="6">
                  <c:v>232.89489499999999</c:v>
                </c:pt>
                <c:pt idx="7">
                  <c:v>232.90755999999999</c:v>
                </c:pt>
                <c:pt idx="8">
                  <c:v>233.49202700000001</c:v>
                </c:pt>
                <c:pt idx="9">
                  <c:v>233.452663</c:v>
                </c:pt>
                <c:pt idx="10">
                  <c:v>232.98817199999999</c:v>
                </c:pt>
                <c:pt idx="11">
                  <c:v>233.14909700000001</c:v>
                </c:pt>
                <c:pt idx="12">
                  <c:v>233.375336</c:v>
                </c:pt>
                <c:pt idx="13">
                  <c:v>233.59576999999999</c:v>
                </c:pt>
                <c:pt idx="14">
                  <c:v>233.60845900000001</c:v>
                </c:pt>
                <c:pt idx="15">
                  <c:v>233.709338</c:v>
                </c:pt>
                <c:pt idx="16">
                  <c:v>233.654674</c:v>
                </c:pt>
                <c:pt idx="17">
                  <c:v>233.43078299999999</c:v>
                </c:pt>
                <c:pt idx="18">
                  <c:v>233.38909000000001</c:v>
                </c:pt>
                <c:pt idx="19">
                  <c:v>233.450976</c:v>
                </c:pt>
                <c:pt idx="20">
                  <c:v>233.173866</c:v>
                </c:pt>
                <c:pt idx="21">
                  <c:v>233.186554</c:v>
                </c:pt>
                <c:pt idx="22">
                  <c:v>232.61998800000001</c:v>
                </c:pt>
                <c:pt idx="23">
                  <c:v>232.69517999999999</c:v>
                </c:pt>
                <c:pt idx="24">
                  <c:v>233.20280399999999</c:v>
                </c:pt>
                <c:pt idx="25">
                  <c:v>231.72034600000001</c:v>
                </c:pt>
                <c:pt idx="26">
                  <c:v>230.76893899999999</c:v>
                </c:pt>
                <c:pt idx="27">
                  <c:v>231.30902399999999</c:v>
                </c:pt>
                <c:pt idx="28">
                  <c:v>231.32176899999999</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22225">
              <a:solidFill>
                <a:schemeClr val="accent4">
                  <a:lumMod val="75000"/>
                </a:schemeClr>
              </a:solidFill>
            </a:ln>
          </c:spPr>
          <c:marker>
            <c:symbol val="none"/>
          </c:marker>
          <c:cat>
            <c:numRef>
              <c:f>'[1]1 zpf '!$B$76:$B$107</c:f>
              <c:numCache>
                <c:formatCode>General</c:formatCode>
                <c:ptCount val="32"/>
                <c:pt idx="0">
                  <c:v>44227</c:v>
                </c:pt>
                <c:pt idx="1">
                  <c:v>44228</c:v>
                </c:pt>
                <c:pt idx="2">
                  <c:v>44229</c:v>
                </c:pt>
                <c:pt idx="3">
                  <c:v>44230</c:v>
                </c:pt>
                <c:pt idx="4">
                  <c:v>44231</c:v>
                </c:pt>
                <c:pt idx="5">
                  <c:v>44232</c:v>
                </c:pt>
                <c:pt idx="6">
                  <c:v>44233</c:v>
                </c:pt>
                <c:pt idx="7">
                  <c:v>44234</c:v>
                </c:pt>
                <c:pt idx="8">
                  <c:v>44235</c:v>
                </c:pt>
                <c:pt idx="9">
                  <c:v>44236</c:v>
                </c:pt>
                <c:pt idx="10">
                  <c:v>44237</c:v>
                </c:pt>
                <c:pt idx="11">
                  <c:v>44238</c:v>
                </c:pt>
                <c:pt idx="12">
                  <c:v>44239</c:v>
                </c:pt>
                <c:pt idx="13">
                  <c:v>44240</c:v>
                </c:pt>
                <c:pt idx="14">
                  <c:v>44241</c:v>
                </c:pt>
                <c:pt idx="15">
                  <c:v>44242</c:v>
                </c:pt>
                <c:pt idx="16">
                  <c:v>44243</c:v>
                </c:pt>
                <c:pt idx="17">
                  <c:v>44244</c:v>
                </c:pt>
                <c:pt idx="18">
                  <c:v>44245</c:v>
                </c:pt>
                <c:pt idx="19">
                  <c:v>44246</c:v>
                </c:pt>
                <c:pt idx="20">
                  <c:v>44247</c:v>
                </c:pt>
                <c:pt idx="21">
                  <c:v>44248</c:v>
                </c:pt>
                <c:pt idx="22">
                  <c:v>44249</c:v>
                </c:pt>
                <c:pt idx="23">
                  <c:v>44250</c:v>
                </c:pt>
                <c:pt idx="24">
                  <c:v>44251</c:v>
                </c:pt>
                <c:pt idx="25">
                  <c:v>44252</c:v>
                </c:pt>
                <c:pt idx="26">
                  <c:v>44253</c:v>
                </c:pt>
                <c:pt idx="27">
                  <c:v>44254</c:v>
                </c:pt>
                <c:pt idx="28">
                  <c:v>44255</c:v>
                </c:pt>
              </c:numCache>
            </c:numRef>
          </c:cat>
          <c:val>
            <c:numRef>
              <c:f>'[1]1 zpf '!$E$76:$E$107</c:f>
              <c:numCache>
                <c:formatCode>General</c:formatCode>
                <c:ptCount val="32"/>
                <c:pt idx="0">
                  <c:v>101.82932</c:v>
                </c:pt>
                <c:pt idx="1">
                  <c:v>102.21929</c:v>
                </c:pt>
                <c:pt idx="2">
                  <c:v>102.578964</c:v>
                </c:pt>
                <c:pt idx="3">
                  <c:v>102.606492</c:v>
                </c:pt>
                <c:pt idx="4">
                  <c:v>102.771395</c:v>
                </c:pt>
                <c:pt idx="5">
                  <c:v>102.848776</c:v>
                </c:pt>
                <c:pt idx="6">
                  <c:v>102.871025</c:v>
                </c:pt>
                <c:pt idx="7">
                  <c:v>102.87441</c:v>
                </c:pt>
                <c:pt idx="8">
                  <c:v>103.090655</c:v>
                </c:pt>
                <c:pt idx="9">
                  <c:v>103.08277</c:v>
                </c:pt>
                <c:pt idx="10">
                  <c:v>102.904169</c:v>
                </c:pt>
                <c:pt idx="11">
                  <c:v>103.01792</c:v>
                </c:pt>
                <c:pt idx="12">
                  <c:v>103.134918</c:v>
                </c:pt>
                <c:pt idx="13">
                  <c:v>103.193034</c:v>
                </c:pt>
                <c:pt idx="14">
                  <c:v>103.19682400000001</c:v>
                </c:pt>
                <c:pt idx="15">
                  <c:v>103.343993</c:v>
                </c:pt>
                <c:pt idx="16">
                  <c:v>103.19379000000001</c:v>
                </c:pt>
                <c:pt idx="17">
                  <c:v>103.034113</c:v>
                </c:pt>
                <c:pt idx="18">
                  <c:v>102.994507</c:v>
                </c:pt>
                <c:pt idx="19">
                  <c:v>102.99983</c:v>
                </c:pt>
                <c:pt idx="20">
                  <c:v>102.927725</c:v>
                </c:pt>
                <c:pt idx="21">
                  <c:v>102.93163800000001</c:v>
                </c:pt>
                <c:pt idx="22">
                  <c:v>102.654388</c:v>
                </c:pt>
                <c:pt idx="23">
                  <c:v>102.51213199999999</c:v>
                </c:pt>
                <c:pt idx="24">
                  <c:v>102.590934</c:v>
                </c:pt>
                <c:pt idx="25">
                  <c:v>102.20007699999999</c:v>
                </c:pt>
                <c:pt idx="26">
                  <c:v>101.944536</c:v>
                </c:pt>
                <c:pt idx="27">
                  <c:v>102.09016800000001</c:v>
                </c:pt>
                <c:pt idx="28">
                  <c:v>102.095905</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82372864"/>
        <c:axId val="82391808"/>
      </c:lineChart>
      <c:dateAx>
        <c:axId val="823728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2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2391808"/>
        <c:crosses val="autoZero"/>
        <c:auto val="0"/>
        <c:lblOffset val="100"/>
        <c:baseTimeUnit val="days"/>
        <c:majorUnit val="7"/>
        <c:majorTimeUnit val="days"/>
      </c:dateAx>
      <c:valAx>
        <c:axId val="82391808"/>
        <c:scaling>
          <c:orientation val="minMax"/>
          <c:max val="24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5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2372864"/>
        <c:crossesAt val="41608"/>
        <c:crossBetween val="midCat"/>
        <c:majorUnit val="10"/>
        <c:minorUnit val="1"/>
      </c:valAx>
    </c:plotArea>
    <c:legend>
      <c:legendPos val="t"/>
      <c:layout>
        <c:manualLayout>
          <c:xMode val="edge"/>
          <c:yMode val="edge"/>
          <c:x val="8.3131864978110676E-2"/>
          <c:y val="4.6783318751822692E-2"/>
          <c:w val="0.8308022729763157"/>
          <c:h val="6.9013432144511791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298E-2"/>
          <c:y val="3.2663316582914798E-2"/>
          <c:w val="0.87519747235387568"/>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layout>
                <c:manualLayout>
                  <c:x val="1.0531858873091099E-2"/>
                  <c:y val="-6.700167504187632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3.9944153250367057E-2</c:v>
                </c:pt>
                <c:pt idx="1">
                  <c:v>1.782485579159886E-2</c:v>
                </c:pt>
                <c:pt idx="2">
                  <c:v>9.6643328155268226E-3</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0.56250980912621451</c:v>
                </c:pt>
                <c:pt idx="1">
                  <c:v>0.63227481888494108</c:v>
                </c:pt>
                <c:pt idx="2">
                  <c:v>0.49145328300462532</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numFmt formatCode="0.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CF48-433E-AFB9-76251375752B}"/>
                </c:ext>
              </c:extLst>
            </c:dLbl>
            <c:dLbl>
              <c:idx val="1"/>
              <c:delete val="1"/>
              <c:extLst>
                <c:ext xmlns:c15="http://schemas.microsoft.com/office/drawing/2012/chart" uri="{CE6537A1-D6FC-4f65-9D91-7224C49458BB}"/>
                <c:ext xmlns:c16="http://schemas.microsoft.com/office/drawing/2014/chart" uri="{C3380CC4-5D6E-409C-BE32-E72D297353CC}">
                  <c16:uniqueId val="{00000003-3510-40E4-8AA5-30ED2B2C50F9}"/>
                </c:ext>
              </c:extLst>
            </c:dLbl>
            <c:dLbl>
              <c:idx val="2"/>
              <c:layout>
                <c:manualLayout>
                  <c:x val="-4.2136940078451104E-3"/>
                  <c:y val="3.51802990325417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8.2121491120765904E-6</c:v>
                </c:pt>
                <c:pt idx="1">
                  <c:v>0</c:v>
                </c:pt>
                <c:pt idx="2">
                  <c:v>1.9947305140487648E-2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5566-4A11-9E8D-5F2F48E6D770}"/>
                </c:ext>
              </c:extLst>
            </c:dLbl>
            <c:dLbl>
              <c:idx val="1"/>
              <c:delete val="1"/>
              <c:extLst>
                <c:ext xmlns:c15="http://schemas.microsoft.com/office/drawing/2012/chart" uri="{CE6537A1-D6FC-4f65-9D91-7224C49458BB}"/>
                <c:ext xmlns:c16="http://schemas.microsoft.com/office/drawing/2014/chart" uri="{C3380CC4-5D6E-409C-BE32-E72D297353CC}">
                  <c16:uniqueId val="{00000001-5566-4A11-9E8D-5F2F48E6D770}"/>
                </c:ext>
              </c:extLst>
            </c:dLbl>
            <c:dLbl>
              <c:idx val="2"/>
              <c:layout>
                <c:manualLayout>
                  <c:x val="2.1063717746181466E-3"/>
                  <c:y val="3.1168831168831148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66-4A11-9E8D-5F2F48E6D770}"/>
                </c:ext>
              </c:extLst>
            </c:dLbl>
            <c:numFmt formatCode="0.00%" sourceLinked="0"/>
            <c:spPr>
              <a:noFill/>
              <a:ln>
                <a:noFill/>
              </a:ln>
              <a:effectLst/>
            </c:spPr>
            <c:txPr>
              <a:bodyPr wrap="square" lIns="38100" tIns="19050" rIns="38100" bIns="19050" anchor="ctr">
                <a:spAutoFit/>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2.0978980955601922E-2</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layout>
                <c:manualLayout>
                  <c:x val="8.4273880156902226E-3"/>
                  <c:y val="-3.5180299032541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0.1014580491516805</c:v>
                </c:pt>
                <c:pt idx="1">
                  <c:v>0</c:v>
                </c:pt>
                <c:pt idx="2">
                  <c:v>1.0867222876317945E-2</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0.15979252407563416</c:v>
                </c:pt>
                <c:pt idx="1">
                  <c:v>0.27782194963045054</c:v>
                </c:pt>
                <c:pt idx="2">
                  <c:v>0.27181374250515639</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0.13151384129759333</c:v>
                </c:pt>
                <c:pt idx="1">
                  <c:v>5.2868485674215322E-2</c:v>
                </c:pt>
                <c:pt idx="2">
                  <c:v>0.13761216899785814</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532E-2"/>
                  <c:y val="-2.747929236118221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2.2323133378429547E-3</c:v>
                </c:pt>
                <c:pt idx="1">
                  <c:v>9.2265198094500667E-3</c:v>
                </c:pt>
                <c:pt idx="2">
                  <c:v>3.4846282848075075E-2</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293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2.5410976115553458E-3</c:v>
                </c:pt>
                <c:pt idx="1">
                  <c:v>9.9833702093442191E-3</c:v>
                </c:pt>
                <c:pt idx="2">
                  <c:v>2.8166808563507392E-3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5201024"/>
        <c:axId val="165203328"/>
      </c:barChart>
      <c:catAx>
        <c:axId val="165201024"/>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5203328"/>
        <c:crosses val="autoZero"/>
        <c:auto val="1"/>
        <c:lblAlgn val="ctr"/>
        <c:lblOffset val="100"/>
        <c:noMultiLvlLbl val="0"/>
      </c:catAx>
      <c:valAx>
        <c:axId val="16520332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5201024"/>
        <c:crosses val="autoZero"/>
        <c:crossBetween val="between"/>
      </c:valAx>
      <c:spPr>
        <a:noFill/>
        <a:ln w="25400">
          <a:noFill/>
        </a:ln>
      </c:spPr>
    </c:plotArea>
    <c:legend>
      <c:legendPos val="b"/>
      <c:layout>
        <c:manualLayout>
          <c:xMode val="edge"/>
          <c:yMode val="edge"/>
          <c:x val="7.990579376630054E-2"/>
          <c:y val="0.65027426117190001"/>
          <c:w val="0.44494118329995586"/>
          <c:h val="0.2575270818420439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78" l="0.70000000000000062" r="0.70000000000000062" t="0.75000000000000178"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dpf'!$C$23</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1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13-4B62-919A-6CB4C1586686}"/>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13-4B62-919A-6CB4C1586686}"/>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dpf'!$C$24:$C$26</c:f>
              <c:numCache>
                <c:formatCode>General</c:formatCode>
                <c:ptCount val="3"/>
                <c:pt idx="0">
                  <c:v>0.68074233458848843</c:v>
                </c:pt>
                <c:pt idx="1">
                  <c:v>0.23696776760843613</c:v>
                </c:pt>
                <c:pt idx="2">
                  <c:v>0.42566331198536139</c:v>
                </c:pt>
              </c:numCache>
            </c:numRef>
          </c:val>
          <c:extLst>
            <c:ext xmlns:c16="http://schemas.microsoft.com/office/drawing/2014/chart" uri="{C3380CC4-5D6E-409C-BE32-E72D297353CC}">
              <c16:uniqueId val="{00000003-2813-4B62-919A-6CB4C1586686}"/>
            </c:ext>
          </c:extLst>
        </c:ser>
        <c:ser>
          <c:idx val="1"/>
          <c:order val="1"/>
          <c:tx>
            <c:strRef>
              <c:f>'[1]3 dpf'!$D$23</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13-4B62-919A-6CB4C1586686}"/>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13-4B62-919A-6CB4C1586686}"/>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dpf'!$D$24:$D$26</c:f>
              <c:numCache>
                <c:formatCode>General</c:formatCode>
                <c:ptCount val="3"/>
                <c:pt idx="0">
                  <c:v>0.31925766541151157</c:v>
                </c:pt>
                <c:pt idx="1">
                  <c:v>0.76303223239156381</c:v>
                </c:pt>
                <c:pt idx="2">
                  <c:v>0.57433668801463866</c:v>
                </c:pt>
              </c:numCache>
            </c:numRef>
          </c:val>
          <c:extLst>
            <c:ext xmlns:c16="http://schemas.microsoft.com/office/drawing/2014/chart" uri="{C3380CC4-5D6E-409C-BE32-E72D297353CC}">
              <c16:uniqueId val="{00000007-2813-4B62-919A-6CB4C1586686}"/>
            </c:ext>
          </c:extLst>
        </c:ser>
        <c:dLbls>
          <c:showLegendKey val="0"/>
          <c:showVal val="0"/>
          <c:showCatName val="0"/>
          <c:showSerName val="0"/>
          <c:showPercent val="0"/>
          <c:showBubbleSize val="0"/>
        </c:dLbls>
        <c:gapWidth val="150"/>
        <c:overlap val="100"/>
        <c:axId val="167841792"/>
        <c:axId val="167843328"/>
      </c:barChart>
      <c:catAx>
        <c:axId val="16784179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7843328"/>
        <c:crosses val="autoZero"/>
        <c:auto val="1"/>
        <c:lblAlgn val="ctr"/>
        <c:lblOffset val="100"/>
        <c:tickLblSkip val="1"/>
        <c:tickMarkSkip val="1"/>
        <c:noMultiLvlLbl val="0"/>
      </c:catAx>
      <c:valAx>
        <c:axId val="16784332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41792"/>
        <c:crosses val="autoZero"/>
        <c:crossBetween val="between"/>
      </c:valAx>
    </c:plotArea>
    <c:legend>
      <c:legendPos val="b"/>
      <c:layout>
        <c:manualLayout>
          <c:xMode val="edge"/>
          <c:yMode val="edge"/>
          <c:x val="2.5699595769706891E-2"/>
          <c:y val="0.79561381531854181"/>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282E-2"/>
          <c:w val="0.65953576083756427"/>
          <c:h val="0.7334729080932787"/>
        </c:manualLayout>
      </c:layout>
      <c:barChart>
        <c:barDir val="col"/>
        <c:grouping val="clustered"/>
        <c:varyColors val="0"/>
        <c:ser>
          <c:idx val="0"/>
          <c:order val="0"/>
          <c:tx>
            <c:strRef>
              <c:f>'[1]3 dpf'!$C$42</c:f>
              <c:strCache>
                <c:ptCount val="1"/>
                <c:pt idx="0">
                  <c:v>САВАд</c:v>
                </c:pt>
              </c:strCache>
            </c:strRef>
          </c:tx>
          <c:spPr>
            <a:solidFill>
              <a:srgbClr val="002060"/>
            </a:solidFill>
            <a:ln>
              <a:noFill/>
            </a:ln>
          </c:spPr>
          <c:invertIfNegative val="0"/>
          <c:cat>
            <c:numRef>
              <c:f>'[1]3 dpf'!$B$43:$B$46</c:f>
              <c:numCache>
                <c:formatCode>General</c:formatCode>
                <c:ptCount val="4"/>
                <c:pt idx="0">
                  <c:v>44227</c:v>
                </c:pt>
                <c:pt idx="1">
                  <c:v>44237</c:v>
                </c:pt>
                <c:pt idx="2">
                  <c:v>44247</c:v>
                </c:pt>
                <c:pt idx="3">
                  <c:v>44255</c:v>
                </c:pt>
              </c:numCache>
            </c:numRef>
          </c:cat>
          <c:val>
            <c:numRef>
              <c:f>'[1]3 dpf'!$C$43:$C$46</c:f>
              <c:numCache>
                <c:formatCode>General</c:formatCode>
                <c:ptCount val="4"/>
                <c:pt idx="0">
                  <c:v>1158.5583591519899</c:v>
                </c:pt>
                <c:pt idx="1">
                  <c:v>1180.57164090742</c:v>
                </c:pt>
                <c:pt idx="2">
                  <c:v>1178.6099402335801</c:v>
                </c:pt>
                <c:pt idx="3">
                  <c:v>1174.62915280788</c:v>
                </c:pt>
              </c:numCache>
            </c:numRef>
          </c:val>
          <c:extLst>
            <c:ext xmlns:c16="http://schemas.microsoft.com/office/drawing/2014/chart" uri="{C3380CC4-5D6E-409C-BE32-E72D297353CC}">
              <c16:uniqueId val="{00000000-C0CE-4D29-90C8-EF7525A44CA3}"/>
            </c:ext>
          </c:extLst>
        </c:ser>
        <c:ser>
          <c:idx val="1"/>
          <c:order val="1"/>
          <c:tx>
            <c:strRef>
              <c:f>'[1]3 dpf'!$D$42</c:f>
              <c:strCache>
                <c:ptCount val="1"/>
                <c:pt idx="0">
                  <c:v>КБПд</c:v>
                </c:pt>
              </c:strCache>
            </c:strRef>
          </c:tx>
          <c:spPr>
            <a:solidFill>
              <a:srgbClr val="8EB4E3"/>
            </a:solidFill>
            <a:ln>
              <a:solidFill>
                <a:srgbClr val="1F497D">
                  <a:lumMod val="40000"/>
                  <a:lumOff val="60000"/>
                </a:srgbClr>
              </a:solidFill>
            </a:ln>
          </c:spPr>
          <c:invertIfNegative val="0"/>
          <c:cat>
            <c:numRef>
              <c:f>'[1]3 dpf'!$B$43:$B$46</c:f>
              <c:numCache>
                <c:formatCode>General</c:formatCode>
                <c:ptCount val="4"/>
                <c:pt idx="0">
                  <c:v>44227</c:v>
                </c:pt>
                <c:pt idx="1">
                  <c:v>44237</c:v>
                </c:pt>
                <c:pt idx="2">
                  <c:v>44247</c:v>
                </c:pt>
                <c:pt idx="3">
                  <c:v>44255</c:v>
                </c:pt>
              </c:numCache>
            </c:numRef>
          </c:cat>
          <c:val>
            <c:numRef>
              <c:f>'[1]3 dpf'!$D$43:$D$46</c:f>
              <c:numCache>
                <c:formatCode>General</c:formatCode>
                <c:ptCount val="4"/>
                <c:pt idx="0">
                  <c:v>1169.44554105878</c:v>
                </c:pt>
                <c:pt idx="1">
                  <c:v>1196.4156385450999</c:v>
                </c:pt>
                <c:pt idx="2">
                  <c:v>1201.44149142777</c:v>
                </c:pt>
                <c:pt idx="3">
                  <c:v>1193.2295454283399</c:v>
                </c:pt>
              </c:numCache>
            </c:numRef>
          </c:val>
          <c:extLst>
            <c:ext xmlns:c16="http://schemas.microsoft.com/office/drawing/2014/chart" uri="{C3380CC4-5D6E-409C-BE32-E72D297353CC}">
              <c16:uniqueId val="{00000001-C0CE-4D29-90C8-EF7525A44CA3}"/>
            </c:ext>
          </c:extLst>
        </c:ser>
        <c:dLbls>
          <c:showLegendKey val="0"/>
          <c:showVal val="0"/>
          <c:showCatName val="0"/>
          <c:showSerName val="0"/>
          <c:showPercent val="0"/>
          <c:showBubbleSize val="0"/>
        </c:dLbls>
        <c:gapWidth val="200"/>
        <c:axId val="168391808"/>
        <c:axId val="168506112"/>
      </c:barChart>
      <c:catAx>
        <c:axId val="16839180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622027415559139"/>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06112"/>
        <c:crosses val="autoZero"/>
        <c:auto val="0"/>
        <c:lblAlgn val="ctr"/>
        <c:lblOffset val="100"/>
        <c:noMultiLvlLbl val="0"/>
      </c:catAx>
      <c:valAx>
        <c:axId val="168506112"/>
        <c:scaling>
          <c:orientation val="minMax"/>
          <c:max val="14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7DA0"/>
                    </a:solidFill>
                    <a:latin typeface="Arial"/>
                    <a:cs typeface="Arial"/>
                  </a:rPr>
                  <a:t>/ net assets value  (in million  denars)</a:t>
                </a:r>
              </a:p>
            </c:rich>
          </c:tx>
          <c:layout>
            <c:manualLayout>
              <c:xMode val="edge"/>
              <c:yMode val="edge"/>
              <c:x val="3.3455122284664802E-2"/>
              <c:y val="0.1203156559072502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91808"/>
        <c:crosses val="autoZero"/>
        <c:crossBetween val="between"/>
        <c:majorUnit val="200"/>
      </c:valAx>
    </c:plotArea>
    <c:legend>
      <c:legendPos val="r"/>
      <c:layout>
        <c:manualLayout>
          <c:xMode val="edge"/>
          <c:yMode val="edge"/>
          <c:x val="0.87591239961803968"/>
          <c:y val="0.15384610036328283"/>
          <c:w val="0.1094889977718988"/>
          <c:h val="0.38165684587439913"/>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225"/>
        </c:manualLayout>
      </c:layout>
      <c:lineChart>
        <c:grouping val="standard"/>
        <c:varyColors val="0"/>
        <c:ser>
          <c:idx val="0"/>
          <c:order val="0"/>
          <c:tx>
            <c:strRef>
              <c:f>'[1]3 dpf'!$C$72</c:f>
              <c:strCache>
                <c:ptCount val="1"/>
                <c:pt idx="0">
                  <c:v>САВАд</c:v>
                </c:pt>
              </c:strCache>
            </c:strRef>
          </c:tx>
          <c:spPr>
            <a:ln w="22225">
              <a:solidFill>
                <a:srgbClr val="002060"/>
              </a:solidFill>
            </a:ln>
          </c:spPr>
          <c:marker>
            <c:symbol val="none"/>
          </c:marker>
          <c:cat>
            <c:numRef>
              <c:f>'[1]3 dpf'!$B$73:$B$103</c:f>
              <c:numCache>
                <c:formatCode>General</c:formatCode>
                <c:ptCount val="31"/>
                <c:pt idx="0">
                  <c:v>44227</c:v>
                </c:pt>
                <c:pt idx="1">
                  <c:v>44228</c:v>
                </c:pt>
                <c:pt idx="2">
                  <c:v>44229</c:v>
                </c:pt>
                <c:pt idx="3">
                  <c:v>44230</c:v>
                </c:pt>
                <c:pt idx="4">
                  <c:v>44231</c:v>
                </c:pt>
                <c:pt idx="5">
                  <c:v>44232</c:v>
                </c:pt>
                <c:pt idx="6">
                  <c:v>44233</c:v>
                </c:pt>
                <c:pt idx="7">
                  <c:v>44234</c:v>
                </c:pt>
                <c:pt idx="8">
                  <c:v>44235</c:v>
                </c:pt>
                <c:pt idx="9">
                  <c:v>44236</c:v>
                </c:pt>
                <c:pt idx="10">
                  <c:v>44237</c:v>
                </c:pt>
                <c:pt idx="11">
                  <c:v>44238</c:v>
                </c:pt>
                <c:pt idx="12">
                  <c:v>44239</c:v>
                </c:pt>
                <c:pt idx="13">
                  <c:v>44240</c:v>
                </c:pt>
                <c:pt idx="14">
                  <c:v>44241</c:v>
                </c:pt>
                <c:pt idx="15">
                  <c:v>44242</c:v>
                </c:pt>
                <c:pt idx="16">
                  <c:v>44243</c:v>
                </c:pt>
                <c:pt idx="17">
                  <c:v>44244</c:v>
                </c:pt>
                <c:pt idx="18">
                  <c:v>44245</c:v>
                </c:pt>
                <c:pt idx="19">
                  <c:v>44246</c:v>
                </c:pt>
                <c:pt idx="20">
                  <c:v>44247</c:v>
                </c:pt>
                <c:pt idx="21">
                  <c:v>44248</c:v>
                </c:pt>
                <c:pt idx="22">
                  <c:v>44249</c:v>
                </c:pt>
                <c:pt idx="23">
                  <c:v>44250</c:v>
                </c:pt>
                <c:pt idx="24">
                  <c:v>44251</c:v>
                </c:pt>
                <c:pt idx="25">
                  <c:v>44252</c:v>
                </c:pt>
                <c:pt idx="26">
                  <c:v>44253</c:v>
                </c:pt>
                <c:pt idx="27">
                  <c:v>44254</c:v>
                </c:pt>
                <c:pt idx="28">
                  <c:v>44255</c:v>
                </c:pt>
              </c:numCache>
            </c:numRef>
          </c:cat>
          <c:val>
            <c:numRef>
              <c:f>'[1]3 dpf'!$C$73:$C$103</c:f>
              <c:numCache>
                <c:formatCode>General</c:formatCode>
                <c:ptCount val="31"/>
                <c:pt idx="0">
                  <c:v>192.70639199999999</c:v>
                </c:pt>
                <c:pt idx="1">
                  <c:v>193.45515700000001</c:v>
                </c:pt>
                <c:pt idx="2">
                  <c:v>194.235928</c:v>
                </c:pt>
                <c:pt idx="3">
                  <c:v>194.722015</c:v>
                </c:pt>
                <c:pt idx="4">
                  <c:v>195.10514599999999</c:v>
                </c:pt>
                <c:pt idx="5">
                  <c:v>195.52253099999999</c:v>
                </c:pt>
                <c:pt idx="6">
                  <c:v>195.56845100000001</c:v>
                </c:pt>
                <c:pt idx="7">
                  <c:v>195.572272</c:v>
                </c:pt>
                <c:pt idx="8">
                  <c:v>196.27395100000001</c:v>
                </c:pt>
                <c:pt idx="9">
                  <c:v>196.233056</c:v>
                </c:pt>
                <c:pt idx="10">
                  <c:v>196.19655499999999</c:v>
                </c:pt>
                <c:pt idx="11">
                  <c:v>196.17491699999999</c:v>
                </c:pt>
                <c:pt idx="12">
                  <c:v>196.195661</c:v>
                </c:pt>
                <c:pt idx="13">
                  <c:v>196.32652200000001</c:v>
                </c:pt>
                <c:pt idx="14">
                  <c:v>196.329791</c:v>
                </c:pt>
                <c:pt idx="15">
                  <c:v>196.589595</c:v>
                </c:pt>
                <c:pt idx="16">
                  <c:v>196.635166</c:v>
                </c:pt>
                <c:pt idx="17">
                  <c:v>196.78962000000001</c:v>
                </c:pt>
                <c:pt idx="18">
                  <c:v>196.49029200000001</c:v>
                </c:pt>
                <c:pt idx="19">
                  <c:v>196.37216900000001</c:v>
                </c:pt>
                <c:pt idx="20">
                  <c:v>196.18718799999999</c:v>
                </c:pt>
                <c:pt idx="21">
                  <c:v>196.191203</c:v>
                </c:pt>
                <c:pt idx="22">
                  <c:v>195.839204</c:v>
                </c:pt>
                <c:pt idx="23">
                  <c:v>195.84363099999999</c:v>
                </c:pt>
                <c:pt idx="24">
                  <c:v>196.283435</c:v>
                </c:pt>
                <c:pt idx="25">
                  <c:v>195.20039199999999</c:v>
                </c:pt>
                <c:pt idx="26">
                  <c:v>194.419937</c:v>
                </c:pt>
                <c:pt idx="27">
                  <c:v>194.77502799999999</c:v>
                </c:pt>
                <c:pt idx="28">
                  <c:v>194.778279</c:v>
                </c:pt>
              </c:numCache>
            </c:numRef>
          </c:val>
          <c:smooth val="0"/>
          <c:extLst>
            <c:ext xmlns:c16="http://schemas.microsoft.com/office/drawing/2014/chart" uri="{C3380CC4-5D6E-409C-BE32-E72D297353CC}">
              <c16:uniqueId val="{00000000-E369-45E4-9ADB-4F69FD15DB07}"/>
            </c:ext>
          </c:extLst>
        </c:ser>
        <c:ser>
          <c:idx val="1"/>
          <c:order val="1"/>
          <c:tx>
            <c:strRef>
              <c:f>'[1]3 dpf'!$D$72</c:f>
              <c:strCache>
                <c:ptCount val="1"/>
                <c:pt idx="0">
                  <c:v>КБПд</c:v>
                </c:pt>
              </c:strCache>
            </c:strRef>
          </c:tx>
          <c:spPr>
            <a:ln w="22225">
              <a:solidFill>
                <a:srgbClr val="8EB4E3"/>
              </a:solidFill>
            </a:ln>
          </c:spPr>
          <c:marker>
            <c:symbol val="none"/>
          </c:marker>
          <c:cat>
            <c:numRef>
              <c:f>'[1]3 dpf'!$B$73:$B$103</c:f>
              <c:numCache>
                <c:formatCode>General</c:formatCode>
                <c:ptCount val="31"/>
                <c:pt idx="0">
                  <c:v>44227</c:v>
                </c:pt>
                <c:pt idx="1">
                  <c:v>44228</c:v>
                </c:pt>
                <c:pt idx="2">
                  <c:v>44229</c:v>
                </c:pt>
                <c:pt idx="3">
                  <c:v>44230</c:v>
                </c:pt>
                <c:pt idx="4">
                  <c:v>44231</c:v>
                </c:pt>
                <c:pt idx="5">
                  <c:v>44232</c:v>
                </c:pt>
                <c:pt idx="6">
                  <c:v>44233</c:v>
                </c:pt>
                <c:pt idx="7">
                  <c:v>44234</c:v>
                </c:pt>
                <c:pt idx="8">
                  <c:v>44235</c:v>
                </c:pt>
                <c:pt idx="9">
                  <c:v>44236</c:v>
                </c:pt>
                <c:pt idx="10">
                  <c:v>44237</c:v>
                </c:pt>
                <c:pt idx="11">
                  <c:v>44238</c:v>
                </c:pt>
                <c:pt idx="12">
                  <c:v>44239</c:v>
                </c:pt>
                <c:pt idx="13">
                  <c:v>44240</c:v>
                </c:pt>
                <c:pt idx="14">
                  <c:v>44241</c:v>
                </c:pt>
                <c:pt idx="15">
                  <c:v>44242</c:v>
                </c:pt>
                <c:pt idx="16">
                  <c:v>44243</c:v>
                </c:pt>
                <c:pt idx="17">
                  <c:v>44244</c:v>
                </c:pt>
                <c:pt idx="18">
                  <c:v>44245</c:v>
                </c:pt>
                <c:pt idx="19">
                  <c:v>44246</c:v>
                </c:pt>
                <c:pt idx="20">
                  <c:v>44247</c:v>
                </c:pt>
                <c:pt idx="21">
                  <c:v>44248</c:v>
                </c:pt>
                <c:pt idx="22">
                  <c:v>44249</c:v>
                </c:pt>
                <c:pt idx="23">
                  <c:v>44250</c:v>
                </c:pt>
                <c:pt idx="24">
                  <c:v>44251</c:v>
                </c:pt>
                <c:pt idx="25">
                  <c:v>44252</c:v>
                </c:pt>
                <c:pt idx="26">
                  <c:v>44253</c:v>
                </c:pt>
                <c:pt idx="27">
                  <c:v>44254</c:v>
                </c:pt>
                <c:pt idx="28">
                  <c:v>44255</c:v>
                </c:pt>
              </c:numCache>
            </c:numRef>
          </c:cat>
          <c:val>
            <c:numRef>
              <c:f>'[1]3 dpf'!$D$73:$D$103</c:f>
              <c:numCache>
                <c:formatCode>General</c:formatCode>
                <c:ptCount val="31"/>
                <c:pt idx="0">
                  <c:v>189.14719299999999</c:v>
                </c:pt>
                <c:pt idx="1">
                  <c:v>190.079511</c:v>
                </c:pt>
                <c:pt idx="2">
                  <c:v>191.02643599999999</c:v>
                </c:pt>
                <c:pt idx="3">
                  <c:v>191.32234500000001</c:v>
                </c:pt>
                <c:pt idx="4">
                  <c:v>191.88481400000001</c:v>
                </c:pt>
                <c:pt idx="5">
                  <c:v>192.30825200000001</c:v>
                </c:pt>
                <c:pt idx="6">
                  <c:v>192.37428</c:v>
                </c:pt>
                <c:pt idx="7">
                  <c:v>192.380832</c:v>
                </c:pt>
                <c:pt idx="8">
                  <c:v>192.913115</c:v>
                </c:pt>
                <c:pt idx="9">
                  <c:v>192.90122299999999</c:v>
                </c:pt>
                <c:pt idx="10">
                  <c:v>192.55511999999999</c:v>
                </c:pt>
                <c:pt idx="11">
                  <c:v>192.68679900000001</c:v>
                </c:pt>
                <c:pt idx="12">
                  <c:v>192.84136899999999</c:v>
                </c:pt>
                <c:pt idx="13">
                  <c:v>193.02000699999999</c:v>
                </c:pt>
                <c:pt idx="14">
                  <c:v>193.02651900000001</c:v>
                </c:pt>
                <c:pt idx="15">
                  <c:v>193.10609500000001</c:v>
                </c:pt>
                <c:pt idx="16">
                  <c:v>193.08521500000001</c:v>
                </c:pt>
                <c:pt idx="17">
                  <c:v>192.96697700000001</c:v>
                </c:pt>
                <c:pt idx="18">
                  <c:v>192.88258500000001</c:v>
                </c:pt>
                <c:pt idx="19">
                  <c:v>192.874324</c:v>
                </c:pt>
                <c:pt idx="20">
                  <c:v>192.640817</c:v>
                </c:pt>
                <c:pt idx="21">
                  <c:v>192.64756399999999</c:v>
                </c:pt>
                <c:pt idx="22">
                  <c:v>192.15785700000001</c:v>
                </c:pt>
                <c:pt idx="23">
                  <c:v>192.248063</c:v>
                </c:pt>
                <c:pt idx="24">
                  <c:v>192.63493600000001</c:v>
                </c:pt>
                <c:pt idx="25">
                  <c:v>191.42893799999999</c:v>
                </c:pt>
                <c:pt idx="26">
                  <c:v>190.63252499999999</c:v>
                </c:pt>
                <c:pt idx="27">
                  <c:v>191.07510099999999</c:v>
                </c:pt>
                <c:pt idx="28">
                  <c:v>191.08171899999999</c:v>
                </c:pt>
              </c:numCache>
            </c:numRef>
          </c:val>
          <c:smooth val="0"/>
          <c:extLst>
            <c:ext xmlns:c16="http://schemas.microsoft.com/office/drawing/2014/chart" uri="{C3380CC4-5D6E-409C-BE32-E72D297353CC}">
              <c16:uniqueId val="{00000001-E369-45E4-9ADB-4F69FD15DB07}"/>
            </c:ext>
          </c:extLst>
        </c:ser>
        <c:dLbls>
          <c:showLegendKey val="0"/>
          <c:showVal val="0"/>
          <c:showCatName val="0"/>
          <c:showSerName val="0"/>
          <c:showPercent val="0"/>
          <c:showBubbleSize val="0"/>
        </c:dLbls>
        <c:smooth val="0"/>
        <c:axId val="168114048"/>
        <c:axId val="168124416"/>
      </c:lineChart>
      <c:dateAx>
        <c:axId val="16811404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124416"/>
        <c:crosses val="autoZero"/>
        <c:auto val="0"/>
        <c:lblOffset val="100"/>
        <c:baseTimeUnit val="days"/>
        <c:majorUnit val="7"/>
        <c:majorTimeUnit val="days"/>
      </c:dateAx>
      <c:valAx>
        <c:axId val="168124416"/>
        <c:scaling>
          <c:orientation val="minMax"/>
          <c:max val="200"/>
          <c:min val="16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 unit value</a:t>
                </a:r>
              </a:p>
            </c:rich>
          </c:tx>
          <c:layout>
            <c:manualLayout>
              <c:xMode val="edge"/>
              <c:yMode val="edge"/>
              <c:x val="2.4787130236950995E-2"/>
              <c:y val="0.1567994803325178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114048"/>
        <c:crosses val="autoZero"/>
        <c:crossBetween val="midCat"/>
        <c:majorUnit val="5"/>
        <c:minorUnit val="5"/>
      </c:valAx>
    </c:plotArea>
    <c:legend>
      <c:legendPos val="t"/>
      <c:layout>
        <c:manualLayout>
          <c:xMode val="edge"/>
          <c:yMode val="edge"/>
          <c:x val="0.14904671707289147"/>
          <c:y val="5.0682326916493485E-2"/>
          <c:w val="0.66875095881404678"/>
          <c:h val="6.046225827122782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7.62952632609121E-2"/>
          <c:y val="5.3603461010868422E-2"/>
          <c:w val="0.87350688327787562"/>
          <c:h val="0.4472491294713506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inv'!$D$26,'[1]4 dpf inv'!$F$26)</c:f>
              <c:numCache>
                <c:formatCode>General</c:formatCode>
                <c:ptCount val="2"/>
                <c:pt idx="0">
                  <c:v>0.13623234534065828</c:v>
                </c:pt>
                <c:pt idx="1">
                  <c:v>2.7440749762719468E-2</c:v>
                </c:pt>
              </c:numCache>
            </c:numRef>
          </c:val>
          <c:extLst>
            <c:ext xmlns:c16="http://schemas.microsoft.com/office/drawing/2014/chart" uri="{C3380CC4-5D6E-409C-BE32-E72D297353CC}">
              <c16:uniqueId val="{00000000-0F5E-4FEF-9B15-C6233BAF0FFF}"/>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inv'!$D$27,'[1]4 dpf inv'!$F$27)</c:f>
              <c:numCache>
                <c:formatCode>General</c:formatCode>
                <c:ptCount val="2"/>
                <c:pt idx="0">
                  <c:v>0.45052425627821269</c:v>
                </c:pt>
                <c:pt idx="1">
                  <c:v>0.5558883616848902</c:v>
                </c:pt>
              </c:numCache>
            </c:numRef>
          </c:val>
          <c:extLst>
            <c:ext xmlns:c16="http://schemas.microsoft.com/office/drawing/2014/chart" uri="{C3380CC4-5D6E-409C-BE32-E72D297353CC}">
              <c16:uniqueId val="{00000001-0F5E-4FEF-9B15-C6233BAF0FFF}"/>
            </c:ext>
          </c:extLst>
        </c:ser>
        <c:ser>
          <c:idx val="2"/>
          <c:order val="2"/>
          <c:tx>
            <c:strRef>
              <c:f>'[1]4 dpf inv'!$B$28</c:f>
              <c:strCache>
                <c:ptCount val="1"/>
                <c:pt idx="0">
                  <c:v>Инвестициски фондови од домашни издавачи  </c:v>
                </c:pt>
              </c:strCache>
            </c:strRef>
          </c:tx>
          <c:invertIfNegative val="0"/>
          <c:dLbls>
            <c:dLbl>
              <c:idx val="0"/>
              <c:layout>
                <c:manualLayout>
                  <c:x val="-2.1265284423178411E-3"/>
                  <c:y val="3.54609929078014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38-457D-A5A0-1DF44E82CF84}"/>
                </c:ext>
              </c:extLst>
            </c:dLbl>
            <c:dLbl>
              <c:idx val="1"/>
              <c:delete val="1"/>
              <c:extLst>
                <c:ext xmlns:c15="http://schemas.microsoft.com/office/drawing/2012/chart" uri="{CE6537A1-D6FC-4f65-9D91-7224C49458BB}"/>
                <c:ext xmlns:c16="http://schemas.microsoft.com/office/drawing/2014/chart" uri="{C3380CC4-5D6E-409C-BE32-E72D297353CC}">
                  <c16:uniqueId val="{00000002-0F5E-4FEF-9B15-C6233BAF0FFF}"/>
                </c:ext>
              </c:extLst>
            </c:dLbl>
            <c:numFmt formatCode="0.00%" sourceLinked="0"/>
            <c:spPr>
              <a:noFill/>
              <a:ln>
                <a:noFill/>
              </a:ln>
              <a:effectLst/>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inv'!$D$28,'[1]4 dpf inv'!$F$28)</c:f>
              <c:numCache>
                <c:formatCode>General</c:formatCode>
                <c:ptCount val="2"/>
                <c:pt idx="0">
                  <c:v>1.1184309351583529E-4</c:v>
                </c:pt>
                <c:pt idx="1">
                  <c:v>0</c:v>
                </c:pt>
              </c:numCache>
            </c:numRef>
          </c:val>
          <c:extLst>
            <c:ext xmlns:c16="http://schemas.microsoft.com/office/drawing/2014/chart" uri="{C3380CC4-5D6E-409C-BE32-E72D297353CC}">
              <c16:uniqueId val="{00000003-0F5E-4FEF-9B15-C6233BAF0FFF}"/>
            </c:ext>
          </c:extLst>
        </c:ser>
        <c:ser>
          <c:idx val="3"/>
          <c:order val="3"/>
          <c:tx>
            <c:strRef>
              <c:f>'[1]4 dpf inv'!$B$29</c:f>
              <c:strCache>
                <c:ptCount val="1"/>
                <c:pt idx="0">
                  <c:v>Краткорочни хартии од домашни издавачи  </c:v>
                </c:pt>
              </c:strCache>
            </c:strRef>
          </c:tx>
          <c:invertIfNegative val="0"/>
          <c:cat>
            <c:strRef>
              <c:f>('[1]4 dpf inv'!$D$25,'[1]4 dpf inv'!$F$25)</c:f>
              <c:strCache>
                <c:ptCount val="2"/>
                <c:pt idx="0">
                  <c:v>САВАд</c:v>
                </c:pt>
                <c:pt idx="1">
                  <c:v>КБПд</c:v>
                </c:pt>
              </c:strCache>
            </c:strRef>
          </c:cat>
          <c:val>
            <c:numRef>
              <c:f>('[1]4 dpf inv'!$D$29,'[1]4 dpf inv'!$F$29)</c:f>
              <c:numCache>
                <c:formatCode>General</c:formatCode>
                <c:ptCount val="2"/>
                <c:pt idx="0">
                  <c:v>0</c:v>
                </c:pt>
                <c:pt idx="1">
                  <c:v>0</c:v>
                </c:pt>
              </c:numCache>
            </c:numRef>
          </c:val>
          <c:extLst>
            <c:ext xmlns:c16="http://schemas.microsoft.com/office/drawing/2014/chart" uri="{C3380CC4-5D6E-409C-BE32-E72D297353CC}">
              <c16:uniqueId val="{00000004-0F5E-4FEF-9B15-C6233BAF0FFF}"/>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2DC2-4390-8F9F-084067E3F816}"/>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inv'!$D$30,'[1]4 dpf inv'!$F$30)</c:f>
              <c:numCache>
                <c:formatCode>General</c:formatCode>
                <c:ptCount val="2"/>
                <c:pt idx="0">
                  <c:v>0.11430258339100663</c:v>
                </c:pt>
                <c:pt idx="1">
                  <c:v>0</c:v>
                </c:pt>
              </c:numCache>
            </c:numRef>
          </c:val>
          <c:extLst>
            <c:ext xmlns:c16="http://schemas.microsoft.com/office/drawing/2014/chart" uri="{C3380CC4-5D6E-409C-BE32-E72D297353CC}">
              <c16:uniqueId val="{00000005-0F5E-4FEF-9B15-C6233BAF0FFF}"/>
            </c:ext>
          </c:extLst>
        </c:ser>
        <c:ser>
          <c:idx val="5"/>
          <c:order val="5"/>
          <c:tx>
            <c:strRef>
              <c:f>'[1]4 dpf inv'!$B$31</c:f>
              <c:strCache>
                <c:ptCount val="1"/>
                <c:pt idx="0">
                  <c:v>Обврзници од странски издавачи </c:v>
                </c:pt>
              </c:strCache>
            </c:strRef>
          </c:tx>
          <c:invertIfNegative val="0"/>
          <c:cat>
            <c:strRef>
              <c:f>('[1]4 dpf inv'!$D$25,'[1]4 dpf inv'!$F$25)</c:f>
              <c:strCache>
                <c:ptCount val="2"/>
                <c:pt idx="0">
                  <c:v>САВАд</c:v>
                </c:pt>
                <c:pt idx="1">
                  <c:v>КБПд</c:v>
                </c:pt>
              </c:strCache>
            </c:strRef>
          </c:cat>
          <c:val>
            <c:numRef>
              <c:f>('[1]4 dpf inv'!$D$31,'[1]4 dpf inv'!$F$31)</c:f>
              <c:numCache>
                <c:formatCode>General</c:formatCode>
                <c:ptCount val="2"/>
                <c:pt idx="0">
                  <c:v>0</c:v>
                </c:pt>
                <c:pt idx="1">
                  <c:v>0</c:v>
                </c:pt>
              </c:numCache>
            </c:numRef>
          </c:val>
          <c:extLst>
            <c:ext xmlns:c16="http://schemas.microsoft.com/office/drawing/2014/chart" uri="{C3380CC4-5D6E-409C-BE32-E72D297353CC}">
              <c16:uniqueId val="{00000006-0F5E-4FEF-9B15-C6233BAF0FFF}"/>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inv'!$D$32,'[1]4 dpf inv'!$F$32)</c:f>
              <c:numCache>
                <c:formatCode>General</c:formatCode>
                <c:ptCount val="2"/>
                <c:pt idx="0">
                  <c:v>0.16105022725661627</c:v>
                </c:pt>
                <c:pt idx="1">
                  <c:v>0.27410755626518035</c:v>
                </c:pt>
              </c:numCache>
            </c:numRef>
          </c:val>
          <c:extLst>
            <c:ext xmlns:c16="http://schemas.microsoft.com/office/drawing/2014/chart" uri="{C3380CC4-5D6E-409C-BE32-E72D297353CC}">
              <c16:uniqueId val="{00000007-0F5E-4FEF-9B15-C6233BAF0FFF}"/>
            </c:ext>
          </c:extLst>
        </c:ser>
        <c:ser>
          <c:idx val="7"/>
          <c:order val="7"/>
          <c:tx>
            <c:strRef>
              <c:f>'[1]4 dpf inv'!$B$33</c:f>
              <c:strCache>
                <c:ptCount val="1"/>
                <c:pt idx="0">
                  <c:v>Депозити</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inv'!$D$33,'[1]4 dpf inv'!$F$33)</c:f>
              <c:numCache>
                <c:formatCode>General</c:formatCode>
                <c:ptCount val="2"/>
                <c:pt idx="0">
                  <c:v>0.1309684042905106</c:v>
                </c:pt>
                <c:pt idx="1">
                  <c:v>0.11907591712469823</c:v>
                </c:pt>
              </c:numCache>
            </c:numRef>
          </c:val>
          <c:extLst>
            <c:ext xmlns:c16="http://schemas.microsoft.com/office/drawing/2014/chart" uri="{C3380CC4-5D6E-409C-BE32-E72D297353CC}">
              <c16:uniqueId val="{00000008-0F5E-4FEF-9B15-C6233BAF0FFF}"/>
            </c:ext>
          </c:extLst>
        </c:ser>
        <c:ser>
          <c:idx val="8"/>
          <c:order val="8"/>
          <c:tx>
            <c:strRef>
              <c:f>'[1]4 dpf inv'!$B$34</c:f>
              <c:strCache>
                <c:ptCount val="1"/>
                <c:pt idx="0">
                  <c:v>Парични средства</c:v>
                </c:pt>
              </c:strCache>
            </c:strRef>
          </c:tx>
          <c:invertIfNegative val="0"/>
          <c:dLbls>
            <c:dLbl>
              <c:idx val="0"/>
              <c:layout>
                <c:manualLayout>
                  <c:x val="-4.1446252287906564E-3"/>
                  <c:y val="3.3502163131792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5E-4FEF-9B15-C6233BAF0FFF}"/>
                </c:ext>
              </c:extLst>
            </c:dLbl>
            <c:dLbl>
              <c:idx val="1"/>
              <c:layout>
                <c:manualLayout>
                  <c:x val="-8.289250457581326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inv'!$D$34,'[1]4 dpf inv'!$F$34)</c:f>
              <c:numCache>
                <c:formatCode>General</c:formatCode>
                <c:ptCount val="2"/>
                <c:pt idx="0">
                  <c:v>4.4176135427884226E-3</c:v>
                </c:pt>
                <c:pt idx="1">
                  <c:v>1.3708585031466894E-2</c:v>
                </c:pt>
              </c:numCache>
            </c:numRef>
          </c:val>
          <c:extLst>
            <c:ext xmlns:c16="http://schemas.microsoft.com/office/drawing/2014/chart" uri="{C3380CC4-5D6E-409C-BE32-E72D297353CC}">
              <c16:uniqueId val="{0000000B-0F5E-4FEF-9B15-C6233BAF0FFF}"/>
            </c:ext>
          </c:extLst>
        </c:ser>
        <c:ser>
          <c:idx val="9"/>
          <c:order val="9"/>
          <c:tx>
            <c:strRef>
              <c:f>'[1]4 dpf inv'!$B$35</c:f>
              <c:strCache>
                <c:ptCount val="1"/>
                <c:pt idx="0">
                  <c:v>Побарувања</c:v>
                </c:pt>
              </c:strCache>
            </c:strRef>
          </c:tx>
          <c:invertIfNegative val="0"/>
          <c:dLbls>
            <c:dLbl>
              <c:idx val="0"/>
              <c:layout>
                <c:manualLayout>
                  <c:x val="6.2169378431859825E-3"/>
                  <c:y val="3.68523794449722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5E-4FEF-9B15-C6233BAF0FFF}"/>
                </c:ext>
              </c:extLst>
            </c:dLbl>
            <c:dLbl>
              <c:idx val="1"/>
              <c:layout>
                <c:manualLayout>
                  <c:x val="8.2892504575813267E-3"/>
                  <c:y val="3.01519468186136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inv'!$D$35,'[1]4 dpf inv'!$F$35)</c:f>
              <c:numCache>
                <c:formatCode>General</c:formatCode>
                <c:ptCount val="2"/>
                <c:pt idx="0">
                  <c:v>2.3927268066910694E-3</c:v>
                </c:pt>
                <c:pt idx="1">
                  <c:v>9.7788301310447485E-3</c:v>
                </c:pt>
              </c:numCache>
            </c:numRef>
          </c:val>
          <c:extLst>
            <c:ext xmlns:c16="http://schemas.microsoft.com/office/drawing/2014/chart" uri="{C3380CC4-5D6E-409C-BE32-E72D297353CC}">
              <c16:uniqueId val="{0000000E-0F5E-4FEF-9B15-C6233BAF0FFF}"/>
            </c:ext>
          </c:extLst>
        </c:ser>
        <c:dLbls>
          <c:showLegendKey val="0"/>
          <c:showVal val="0"/>
          <c:showCatName val="0"/>
          <c:showSerName val="0"/>
          <c:showPercent val="0"/>
          <c:showBubbleSize val="0"/>
        </c:dLbls>
        <c:gapWidth val="150"/>
        <c:overlap val="100"/>
        <c:axId val="169012224"/>
        <c:axId val="168911616"/>
      </c:barChart>
      <c:catAx>
        <c:axId val="169012224"/>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911616"/>
        <c:crosses val="autoZero"/>
        <c:auto val="1"/>
        <c:lblAlgn val="ctr"/>
        <c:lblOffset val="100"/>
        <c:noMultiLvlLbl val="0"/>
      </c:catAx>
      <c:valAx>
        <c:axId val="168911616"/>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9012224"/>
        <c:crosses val="autoZero"/>
        <c:crossBetween val="between"/>
      </c:valAx>
      <c:spPr>
        <a:noFill/>
        <a:ln w="25400">
          <a:noFill/>
        </a:ln>
      </c:spPr>
    </c:plotArea>
    <c:legend>
      <c:legendPos val="b"/>
      <c:layout>
        <c:manualLayout>
          <c:xMode val="edge"/>
          <c:yMode val="edge"/>
          <c:x val="0.10275201245777292"/>
          <c:y val="0.64082644192089222"/>
          <c:w val="0.42562433284356238"/>
          <c:h val="0.2821184663474871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78" l="0.70000000000000062" r="0.70000000000000062" t="0.7500000000000017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02 2021</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02 2021</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0.299</cdr:x>
      <cdr:y>0.7835</cdr:y>
    </cdr:from>
    <cdr:to>
      <cdr:x>0.47358</cdr:x>
      <cdr:y>0.83523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455315" y="2626919"/>
          <a:ext cx="849735" cy="1734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0.48727</cdr:x>
      <cdr:y>0.89433</cdr:y>
    </cdr:from>
    <cdr:to>
      <cdr:x>0.89629</cdr:x>
      <cdr:y>0.97727</cdr:y>
    </cdr:to>
    <cdr:sp macro="" textlink="">
      <cdr:nvSpPr>
        <cdr:cNvPr id="279558" name="Text Box 6"/>
        <cdr:cNvSpPr txBox="1">
          <a:spLocks xmlns:a="http://schemas.openxmlformats.org/drawingml/2006/main" noChangeArrowheads="1"/>
        </cdr:cNvSpPr>
      </cdr:nvSpPr>
      <cdr:spPr bwMode="auto">
        <a:xfrm xmlns:a="http://schemas.openxmlformats.org/drawingml/2006/main">
          <a:off x="2371701" y="2998519"/>
          <a:ext cx="1990765"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In a pension scheme with occupational account</a:t>
          </a:r>
        </a:p>
      </cdr:txBody>
    </cdr:sp>
  </cdr:relSizeAnchor>
  <cdr:relSizeAnchor xmlns:cdr="http://schemas.openxmlformats.org/drawingml/2006/chartDrawing">
    <cdr:from>
      <cdr:x>0.06866</cdr:x>
      <cdr:y>0.89585</cdr:y>
    </cdr:from>
    <cdr:to>
      <cdr:x>0.45401</cdr:x>
      <cdr:y>0.9728</cdr:y>
    </cdr:to>
    <cdr:sp macro="" textlink="">
      <cdr:nvSpPr>
        <cdr:cNvPr id="279559" name="Text Box 7"/>
        <cdr:cNvSpPr txBox="1">
          <a:spLocks xmlns:a="http://schemas.openxmlformats.org/drawingml/2006/main" noChangeArrowheads="1"/>
        </cdr:cNvSpPr>
      </cdr:nvSpPr>
      <cdr:spPr bwMode="auto">
        <a:xfrm xmlns:a="http://schemas.openxmlformats.org/drawingml/2006/main">
          <a:off x="334203" y="3003609"/>
          <a:ext cx="1875597"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0.57143</cdr:x>
      <cdr:y>0.77639</cdr:y>
    </cdr:from>
    <cdr:to>
      <cdr:x>0.73386</cdr:x>
      <cdr:y>0.84943</cdr:y>
    </cdr:to>
    <cdr:sp macro="" textlink="">
      <cdr:nvSpPr>
        <cdr:cNvPr id="279560" name="Text Box 8"/>
        <cdr:cNvSpPr txBox="1">
          <a:spLocks xmlns:a="http://schemas.openxmlformats.org/drawingml/2006/main" noChangeArrowheads="1"/>
        </cdr:cNvSpPr>
      </cdr:nvSpPr>
      <cdr:spPr bwMode="auto">
        <a:xfrm xmlns:a="http://schemas.openxmlformats.org/drawingml/2006/main">
          <a:off x="2781301" y="2603077"/>
          <a:ext cx="790574" cy="244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0.8421</cdr:x>
      <cdr:y>0.779</cdr:y>
    </cdr:from>
    <cdr:to>
      <cdr:x>0.97065</cdr:x>
      <cdr:y>0.84375</cdr:y>
    </cdr:to>
    <cdr:sp macro="" textlink="">
      <cdr:nvSpPr>
        <cdr:cNvPr id="279561" name="Text Box 9"/>
        <cdr:cNvSpPr txBox="1">
          <a:spLocks xmlns:a="http://schemas.openxmlformats.org/drawingml/2006/main" noChangeArrowheads="1"/>
        </cdr:cNvSpPr>
      </cdr:nvSpPr>
      <cdr:spPr bwMode="auto">
        <a:xfrm xmlns:a="http://schemas.openxmlformats.org/drawingml/2006/main">
          <a:off x="4098732" y="2611831"/>
          <a:ext cx="62566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95250</xdr:rowOff>
    </xdr:from>
    <xdr:to>
      <xdr:col>5</xdr:col>
      <xdr:colOff>1057275</xdr:colOff>
      <xdr:row>33</xdr:row>
      <xdr:rowOff>57150</xdr:rowOff>
    </xdr:to>
    <xdr:graphicFrame macro="">
      <xdr:nvGraphicFramePr>
        <xdr:cNvPr id="6283" name="Chart 2050">
          <a:extLst>
            <a:ext uri="{FF2B5EF4-FFF2-40B4-BE49-F238E27FC236}">
              <a16:creationId xmlns:a16="http://schemas.microsoft.com/office/drawing/2014/main" id="{00000000-0008-0000-0700-00008B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5</xdr:col>
      <xdr:colOff>1047750</xdr:colOff>
      <xdr:row>55</xdr:row>
      <xdr:rowOff>9525</xdr:rowOff>
    </xdr:to>
    <xdr:graphicFrame macro="">
      <xdr:nvGraphicFramePr>
        <xdr:cNvPr id="6284" name="Chart 2049">
          <a:extLst>
            <a:ext uri="{FF2B5EF4-FFF2-40B4-BE49-F238E27FC236}">
              <a16:creationId xmlns:a16="http://schemas.microsoft.com/office/drawing/2014/main" id="{00000000-0008-0000-0700-00008C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userShapes>
</file>

<file path=xl/drawings/drawing13.xml><?xml version="1.0" encoding="utf-8"?>
<c:userShapes xmlns:c="http://schemas.openxmlformats.org/drawingml/2006/chart">
  <cdr:relSizeAnchor xmlns:cdr="http://schemas.openxmlformats.org/drawingml/2006/chartDrawing">
    <cdr:from>
      <cdr:x>0.69384</cdr:x>
      <cdr:y>0.04682</cdr:y>
    </cdr:from>
    <cdr:to>
      <cdr:x>0.81312</cdr:x>
      <cdr:y>0.13378</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3324240" y="133342"/>
          <a:ext cx="571486" cy="24766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0.43076</cdr:x>
      <cdr:y>0.05013</cdr:y>
    </cdr:from>
    <cdr:to>
      <cdr:x>0.57132</cdr:x>
      <cdr:y>0.13753</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2064713" y="144667"/>
          <a:ext cx="673724" cy="2522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1</xdr:col>
      <xdr:colOff>9525</xdr:colOff>
      <xdr:row>28</xdr:row>
      <xdr:rowOff>0</xdr:rowOff>
    </xdr:from>
    <xdr:to>
      <xdr:col>7</xdr:col>
      <xdr:colOff>523875</xdr:colOff>
      <xdr:row>51</xdr:row>
      <xdr:rowOff>57150</xdr:rowOff>
    </xdr:to>
    <xdr:graphicFrame macro="">
      <xdr:nvGraphicFramePr>
        <xdr:cNvPr id="7307" name="Chart 7">
          <a:extLst>
            <a:ext uri="{FF2B5EF4-FFF2-40B4-BE49-F238E27FC236}">
              <a16:creationId xmlns:a16="http://schemas.microsoft.com/office/drawing/2014/main" id="{00000000-0008-0000-0800-00008B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38</xdr:row>
      <xdr:rowOff>38100</xdr:rowOff>
    </xdr:from>
    <xdr:to>
      <xdr:col>1</xdr:col>
      <xdr:colOff>432778</xdr:colOff>
      <xdr:row>40</xdr:row>
      <xdr:rowOff>28575</xdr:rowOff>
    </xdr:to>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142875" y="7134225"/>
          <a:ext cx="375628" cy="29527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0.49321</cdr:x>
      <cdr:y>0.63122</cdr:y>
    </cdr:from>
    <cdr:to>
      <cdr:x>0.81856</cdr:x>
      <cdr:y>0.93609</cdr:y>
    </cdr:to>
    <cdr:sp macro="" textlink="">
      <cdr:nvSpPr>
        <cdr:cNvPr id="2" name="TextBox 2"/>
        <cdr:cNvSpPr txBox="1"/>
      </cdr:nvSpPr>
      <cdr:spPr>
        <a:xfrm xmlns:a="http://schemas.openxmlformats.org/drawingml/2006/main">
          <a:off x="2945536" y="2260654"/>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0.00531</cdr:x>
      <cdr:y>0.18175</cdr:y>
    </cdr:from>
    <cdr:to>
      <cdr:x>0.07125</cdr:x>
      <cdr:y>0.22968</cdr:y>
    </cdr:to>
    <cdr:sp macro="" textlink="">
      <cdr:nvSpPr>
        <cdr:cNvPr id="3" name="Text Box 3"/>
        <cdr:cNvSpPr txBox="1">
          <a:spLocks xmlns:a="http://schemas.openxmlformats.org/drawingml/2006/main" noChangeArrowheads="1"/>
        </cdr:cNvSpPr>
      </cdr:nvSpPr>
      <cdr:spPr bwMode="auto">
        <a:xfrm xmlns:a="http://schemas.openxmlformats.org/drawingml/2006/main">
          <a:off x="31750" y="688975"/>
          <a:ext cx="394039" cy="1816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19050</xdr:rowOff>
    </xdr:from>
    <xdr:to>
      <xdr:col>5</xdr:col>
      <xdr:colOff>600075</xdr:colOff>
      <xdr:row>52</xdr:row>
      <xdr:rowOff>38100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9525</xdr:colOff>
      <xdr:row>33</xdr:row>
      <xdr:rowOff>66675</xdr:rowOff>
    </xdr:from>
    <xdr:to>
      <xdr:col>4</xdr:col>
      <xdr:colOff>647700</xdr:colOff>
      <xdr:row>55</xdr:row>
      <xdr:rowOff>66675</xdr:rowOff>
    </xdr:to>
    <xdr:graphicFrame macro="">
      <xdr:nvGraphicFramePr>
        <xdr:cNvPr id="5190" name="Chart 22">
          <a:extLst>
            <a:ext uri="{FF2B5EF4-FFF2-40B4-BE49-F238E27FC236}">
              <a16:creationId xmlns:a16="http://schemas.microsoft.com/office/drawing/2014/main" id="{00000000-0008-0000-0600-000046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22021%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44227</v>
          </cell>
        </row>
        <row r="6">
          <cell r="C6">
            <v>28782</v>
          </cell>
          <cell r="D6">
            <v>80137</v>
          </cell>
          <cell r="E6">
            <v>125851</v>
          </cell>
          <cell r="F6">
            <v>12680</v>
          </cell>
          <cell r="G6">
            <v>218668</v>
          </cell>
          <cell r="H6">
            <v>247450</v>
          </cell>
        </row>
        <row r="7">
          <cell r="C7">
            <v>33471</v>
          </cell>
          <cell r="D7">
            <v>88781</v>
          </cell>
          <cell r="E7">
            <v>130362</v>
          </cell>
          <cell r="F7">
            <v>13074</v>
          </cell>
          <cell r="G7">
            <v>232217</v>
          </cell>
          <cell r="H7">
            <v>265688</v>
          </cell>
        </row>
        <row r="8">
          <cell r="C8">
            <v>402</v>
          </cell>
          <cell r="D8">
            <v>3421</v>
          </cell>
          <cell r="E8">
            <v>10931</v>
          </cell>
          <cell r="F8">
            <v>3305</v>
          </cell>
          <cell r="G8">
            <v>17657</v>
          </cell>
          <cell r="H8">
            <v>18059</v>
          </cell>
        </row>
        <row r="9">
          <cell r="C9">
            <v>62655</v>
          </cell>
          <cell r="D9">
            <v>172339</v>
          </cell>
          <cell r="E9">
            <v>267144</v>
          </cell>
          <cell r="F9">
            <v>29059</v>
          </cell>
          <cell r="G9">
            <v>468542</v>
          </cell>
          <cell r="H9">
            <v>531197</v>
          </cell>
        </row>
        <row r="10">
          <cell r="B10">
            <v>44255</v>
          </cell>
        </row>
        <row r="11">
          <cell r="C11">
            <v>28774</v>
          </cell>
          <cell r="D11">
            <v>80117</v>
          </cell>
          <cell r="E11">
            <v>126227</v>
          </cell>
          <cell r="F11">
            <v>12767</v>
          </cell>
          <cell r="G11">
            <v>219111</v>
          </cell>
          <cell r="H11">
            <v>247885</v>
          </cell>
        </row>
        <row r="12">
          <cell r="C12">
            <v>33439</v>
          </cell>
          <cell r="D12">
            <v>88738</v>
          </cell>
          <cell r="E12">
            <v>130743</v>
          </cell>
          <cell r="F12">
            <v>13151</v>
          </cell>
          <cell r="G12">
            <v>232632</v>
          </cell>
          <cell r="H12">
            <v>266071</v>
          </cell>
        </row>
        <row r="13">
          <cell r="C13">
            <v>436</v>
          </cell>
          <cell r="D13">
            <v>3790</v>
          </cell>
          <cell r="E13">
            <v>11240</v>
          </cell>
          <cell r="F13">
            <v>3431</v>
          </cell>
          <cell r="G13">
            <v>18461</v>
          </cell>
          <cell r="H13">
            <v>18897</v>
          </cell>
        </row>
        <row r="14">
          <cell r="C14">
            <v>62649</v>
          </cell>
          <cell r="D14">
            <v>172645</v>
          </cell>
          <cell r="E14">
            <v>268210</v>
          </cell>
          <cell r="F14">
            <v>29349</v>
          </cell>
          <cell r="G14">
            <v>470204</v>
          </cell>
          <cell r="H14">
            <v>532853</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44255</v>
          </cell>
        </row>
        <row r="34">
          <cell r="B34" t="str">
            <v>САВАз</v>
          </cell>
          <cell r="C34">
            <v>0.11607802004961978</v>
          </cell>
          <cell r="D34">
            <v>0.32320229138511808</v>
          </cell>
          <cell r="E34">
            <v>0.50921596708150962</v>
          </cell>
          <cell r="F34">
            <v>5.1503721483752547E-2</v>
          </cell>
        </row>
        <row r="35">
          <cell r="B35" t="str">
            <v>КБПз</v>
          </cell>
          <cell r="C35">
            <v>0.12567698095621094</v>
          </cell>
          <cell r="D35">
            <v>0.33351248351004054</v>
          </cell>
          <cell r="E35">
            <v>0.49138387873913353</v>
          </cell>
          <cell r="F35">
            <v>4.942665679461497E-2</v>
          </cell>
        </row>
        <row r="36">
          <cell r="B36" t="str">
            <v>ТИГЛАВз</v>
          </cell>
          <cell r="C36">
            <v>2.3072445361697624E-2</v>
          </cell>
          <cell r="D36">
            <v>0.20056093559824312</v>
          </cell>
          <cell r="E36">
            <v>0.59480340794835163</v>
          </cell>
          <cell r="F36">
            <v>0.18156321109170767</v>
          </cell>
        </row>
        <row r="37">
          <cell r="B37" t="str">
            <v>Вкупно</v>
          </cell>
          <cell r="C37">
            <v>0.11757276397055098</v>
          </cell>
          <cell r="D37">
            <v>0.32400117856144189</v>
          </cell>
          <cell r="E37">
            <v>0.50334707696118819</v>
          </cell>
          <cell r="F37">
            <v>5.5078980506818954E-2</v>
          </cell>
        </row>
        <row r="43">
          <cell r="C43" t="str">
            <v>САВАз</v>
          </cell>
          <cell r="D43" t="str">
            <v>КБПз</v>
          </cell>
          <cell r="E43" t="str">
            <v>ТРИГЛАВз</v>
          </cell>
        </row>
        <row r="44">
          <cell r="B44">
            <v>44227</v>
          </cell>
          <cell r="C44">
            <v>40886.848608821099</v>
          </cell>
          <cell r="D44">
            <v>46148.525118763297</v>
          </cell>
          <cell r="E44">
            <v>1200.1489280469</v>
          </cell>
          <cell r="F44">
            <v>221.30808400000001</v>
          </cell>
          <cell r="G44">
            <v>228.93728300000001</v>
          </cell>
          <cell r="H44">
            <v>101.82932</v>
          </cell>
        </row>
        <row r="45">
          <cell r="B45">
            <v>44237</v>
          </cell>
          <cell r="C45">
            <v>41692.6527314142</v>
          </cell>
          <cell r="D45">
            <v>47167.961877312497</v>
          </cell>
          <cell r="E45">
            <v>1226.0651359974001</v>
          </cell>
          <cell r="F45">
            <v>224.614092</v>
          </cell>
          <cell r="G45">
            <v>232.98817199999999</v>
          </cell>
          <cell r="H45">
            <v>102.904169</v>
          </cell>
        </row>
        <row r="46">
          <cell r="B46">
            <v>44247</v>
          </cell>
          <cell r="C46">
            <v>41842.122498035205</v>
          </cell>
          <cell r="D46">
            <v>47346.052280754702</v>
          </cell>
          <cell r="E46">
            <v>1269.6713239282101</v>
          </cell>
          <cell r="F46">
            <v>224.744585</v>
          </cell>
          <cell r="G46">
            <v>233.173866</v>
          </cell>
          <cell r="H46">
            <v>102.927725</v>
          </cell>
        </row>
        <row r="47">
          <cell r="B47">
            <v>44255</v>
          </cell>
          <cell r="C47">
            <v>41614.865720321803</v>
          </cell>
          <cell r="D47">
            <v>46992.903412260595</v>
          </cell>
          <cell r="E47">
            <v>1260.9150824435699</v>
          </cell>
          <cell r="F47">
            <v>223.40209999999999</v>
          </cell>
          <cell r="G47">
            <v>231.32176899999999</v>
          </cell>
          <cell r="H47">
            <v>102.095905</v>
          </cell>
        </row>
        <row r="75">
          <cell r="C75" t="str">
            <v>САВАз</v>
          </cell>
          <cell r="D75" t="str">
            <v>КБПз</v>
          </cell>
          <cell r="E75" t="str">
            <v>ТРИГЛАВз</v>
          </cell>
        </row>
        <row r="76">
          <cell r="B76">
            <v>44227</v>
          </cell>
          <cell r="C76">
            <v>221.30808400000001</v>
          </cell>
          <cell r="D76">
            <v>228.93728300000001</v>
          </cell>
          <cell r="E76">
            <v>101.82932</v>
          </cell>
        </row>
        <row r="77">
          <cell r="B77">
            <v>44228</v>
          </cell>
          <cell r="C77">
            <v>222.13708099999999</v>
          </cell>
          <cell r="D77">
            <v>230.060237</v>
          </cell>
          <cell r="E77">
            <v>102.21929</v>
          </cell>
        </row>
        <row r="78">
          <cell r="B78">
            <v>44229</v>
          </cell>
          <cell r="C78">
            <v>223.00458800000001</v>
          </cell>
          <cell r="D78">
            <v>231.227172</v>
          </cell>
          <cell r="E78">
            <v>102.578964</v>
          </cell>
        </row>
        <row r="79">
          <cell r="B79">
            <v>44230</v>
          </cell>
          <cell r="C79">
            <v>223.393979</v>
          </cell>
          <cell r="D79">
            <v>231.58720199999999</v>
          </cell>
          <cell r="E79">
            <v>102.606492</v>
          </cell>
        </row>
        <row r="80">
          <cell r="B80">
            <v>44231</v>
          </cell>
          <cell r="C80">
            <v>223.899261</v>
          </cell>
          <cell r="D80">
            <v>232.30318199999999</v>
          </cell>
          <cell r="E80">
            <v>102.771395</v>
          </cell>
        </row>
        <row r="81">
          <cell r="B81">
            <v>44232</v>
          </cell>
          <cell r="C81">
            <v>224.27569500000001</v>
          </cell>
          <cell r="D81">
            <v>232.81121099999999</v>
          </cell>
          <cell r="E81">
            <v>102.848776</v>
          </cell>
        </row>
        <row r="82">
          <cell r="B82">
            <v>44233</v>
          </cell>
          <cell r="C82">
            <v>224.33463800000001</v>
          </cell>
          <cell r="D82">
            <v>232.89489499999999</v>
          </cell>
          <cell r="E82">
            <v>102.871025</v>
          </cell>
        </row>
        <row r="83">
          <cell r="B83">
            <v>44234</v>
          </cell>
          <cell r="C83">
            <v>224.34697499999999</v>
          </cell>
          <cell r="D83">
            <v>232.90755999999999</v>
          </cell>
          <cell r="E83">
            <v>102.87441</v>
          </cell>
        </row>
        <row r="84">
          <cell r="B84">
            <v>44235</v>
          </cell>
          <cell r="C84">
            <v>224.87473299999999</v>
          </cell>
          <cell r="D84">
            <v>233.49202700000001</v>
          </cell>
          <cell r="E84">
            <v>103.090655</v>
          </cell>
        </row>
        <row r="85">
          <cell r="B85">
            <v>44236</v>
          </cell>
          <cell r="C85">
            <v>224.77165400000001</v>
          </cell>
          <cell r="D85">
            <v>233.452663</v>
          </cell>
          <cell r="E85">
            <v>103.08277</v>
          </cell>
        </row>
        <row r="86">
          <cell r="B86">
            <v>44237</v>
          </cell>
          <cell r="C86">
            <v>224.614092</v>
          </cell>
          <cell r="D86">
            <v>232.98817199999999</v>
          </cell>
          <cell r="E86">
            <v>102.904169</v>
          </cell>
        </row>
        <row r="87">
          <cell r="B87">
            <v>44238</v>
          </cell>
          <cell r="C87">
            <v>224.63291699999999</v>
          </cell>
          <cell r="D87">
            <v>233.14909700000001</v>
          </cell>
          <cell r="E87">
            <v>103.01792</v>
          </cell>
        </row>
        <row r="88">
          <cell r="B88">
            <v>44239</v>
          </cell>
          <cell r="C88">
            <v>224.74230399999999</v>
          </cell>
          <cell r="D88">
            <v>233.375336</v>
          </cell>
          <cell r="E88">
            <v>103.134918</v>
          </cell>
        </row>
        <row r="89">
          <cell r="B89">
            <v>44240</v>
          </cell>
          <cell r="C89">
            <v>224.89437599999999</v>
          </cell>
          <cell r="D89">
            <v>233.59576999999999</v>
          </cell>
          <cell r="E89">
            <v>103.193034</v>
          </cell>
        </row>
        <row r="90">
          <cell r="B90">
            <v>44241</v>
          </cell>
          <cell r="C90">
            <v>224.90663799999999</v>
          </cell>
          <cell r="D90">
            <v>233.60845900000001</v>
          </cell>
          <cell r="E90">
            <v>103.19682400000001</v>
          </cell>
        </row>
        <row r="91">
          <cell r="B91">
            <v>44242</v>
          </cell>
          <cell r="C91">
            <v>225.12949800000001</v>
          </cell>
          <cell r="D91">
            <v>233.709338</v>
          </cell>
          <cell r="E91">
            <v>103.343993</v>
          </cell>
        </row>
        <row r="92">
          <cell r="B92">
            <v>44243</v>
          </cell>
          <cell r="C92">
            <v>225.128638</v>
          </cell>
          <cell r="D92">
            <v>233.654674</v>
          </cell>
          <cell r="E92">
            <v>103.19379000000001</v>
          </cell>
        </row>
        <row r="93">
          <cell r="B93">
            <v>44244</v>
          </cell>
          <cell r="C93">
            <v>225.09303600000001</v>
          </cell>
          <cell r="D93">
            <v>233.43078299999999</v>
          </cell>
          <cell r="E93">
            <v>103.034113</v>
          </cell>
        </row>
        <row r="94">
          <cell r="B94">
            <v>44245</v>
          </cell>
          <cell r="C94">
            <v>224.97504900000001</v>
          </cell>
          <cell r="D94">
            <v>233.38909000000001</v>
          </cell>
          <cell r="E94">
            <v>102.994507</v>
          </cell>
        </row>
        <row r="95">
          <cell r="B95">
            <v>44246</v>
          </cell>
          <cell r="C95">
            <v>224.93731600000001</v>
          </cell>
          <cell r="D95">
            <v>233.450976</v>
          </cell>
          <cell r="E95">
            <v>102.99983</v>
          </cell>
        </row>
        <row r="96">
          <cell r="B96">
            <v>44247</v>
          </cell>
          <cell r="C96">
            <v>224.744585</v>
          </cell>
          <cell r="D96">
            <v>233.173866</v>
          </cell>
          <cell r="E96">
            <v>102.927725</v>
          </cell>
        </row>
        <row r="97">
          <cell r="B97">
            <v>44248</v>
          </cell>
          <cell r="C97">
            <v>224.75694899999999</v>
          </cell>
          <cell r="D97">
            <v>233.186554</v>
          </cell>
          <cell r="E97">
            <v>102.93163800000001</v>
          </cell>
        </row>
        <row r="98">
          <cell r="B98">
            <v>44249</v>
          </cell>
          <cell r="C98">
            <v>224.43921800000001</v>
          </cell>
          <cell r="D98">
            <v>232.61998800000001</v>
          </cell>
          <cell r="E98">
            <v>102.654388</v>
          </cell>
        </row>
        <row r="99">
          <cell r="B99">
            <v>44250</v>
          </cell>
          <cell r="C99">
            <v>224.464575</v>
          </cell>
          <cell r="D99">
            <v>232.69517999999999</v>
          </cell>
          <cell r="E99">
            <v>102.51213199999999</v>
          </cell>
        </row>
        <row r="100">
          <cell r="B100">
            <v>44251</v>
          </cell>
          <cell r="C100">
            <v>224.915414</v>
          </cell>
          <cell r="D100">
            <v>233.20280399999999</v>
          </cell>
          <cell r="E100">
            <v>102.590934</v>
          </cell>
        </row>
        <row r="101">
          <cell r="B101">
            <v>44252</v>
          </cell>
          <cell r="C101">
            <v>223.76522600000001</v>
          </cell>
          <cell r="D101">
            <v>231.72034600000001</v>
          </cell>
          <cell r="E101">
            <v>102.20007699999999</v>
          </cell>
        </row>
        <row r="102">
          <cell r="B102">
            <v>44253</v>
          </cell>
          <cell r="C102">
            <v>222.992287</v>
          </cell>
          <cell r="D102">
            <v>230.76893899999999</v>
          </cell>
          <cell r="E102">
            <v>101.944536</v>
          </cell>
        </row>
        <row r="103">
          <cell r="B103">
            <v>44254</v>
          </cell>
          <cell r="C103">
            <v>223.38895400000001</v>
          </cell>
          <cell r="D103">
            <v>231.30902399999999</v>
          </cell>
          <cell r="E103">
            <v>102.09016800000001</v>
          </cell>
        </row>
        <row r="104">
          <cell r="B104">
            <v>44255</v>
          </cell>
          <cell r="C104">
            <v>223.40209999999999</v>
          </cell>
          <cell r="D104">
            <v>231.32176899999999</v>
          </cell>
          <cell r="E104">
            <v>102.095905</v>
          </cell>
        </row>
      </sheetData>
      <sheetData sheetId="1">
        <row r="6">
          <cell r="C6">
            <v>25169307041.770004</v>
          </cell>
          <cell r="D6">
            <v>0.60246217452569362</v>
          </cell>
          <cell r="E6">
            <v>30559545697.93</v>
          </cell>
          <cell r="F6">
            <v>0.65009967467653984</v>
          </cell>
          <cell r="G6">
            <v>688973174.07999992</v>
          </cell>
          <cell r="H6">
            <v>0.54204390191624163</v>
          </cell>
        </row>
        <row r="7">
          <cell r="C7">
            <v>1668763119.4000001</v>
          </cell>
          <cell r="D7">
            <v>3.9944153250367057E-2</v>
          </cell>
          <cell r="E7">
            <v>837901503.94000006</v>
          </cell>
          <cell r="F7">
            <v>1.782485579159886E-2</v>
          </cell>
          <cell r="G7">
            <v>12283997.720000001</v>
          </cell>
          <cell r="H7">
            <v>9.6643328155268226E-3</v>
          </cell>
        </row>
        <row r="8">
          <cell r="C8">
            <v>23500200840.080002</v>
          </cell>
          <cell r="D8">
            <v>0.56250980912621451</v>
          </cell>
          <cell r="E8">
            <v>29721644193.990002</v>
          </cell>
          <cell r="F8">
            <v>0.63227481888494108</v>
          </cell>
          <cell r="G8">
            <v>624669195.80999994</v>
          </cell>
          <cell r="H8">
            <v>0.49145328300462532</v>
          </cell>
        </row>
        <row r="9">
          <cell r="C9">
            <v>343082.29</v>
          </cell>
          <cell r="D9">
            <v>8.2121491120765904E-6</v>
          </cell>
          <cell r="E9">
            <v>0</v>
          </cell>
          <cell r="F9">
            <v>0</v>
          </cell>
          <cell r="G9">
            <v>25354326.629999999</v>
          </cell>
          <cell r="H9">
            <v>1.9947305140487648E-2</v>
          </cell>
        </row>
        <row r="10">
          <cell r="C10">
            <v>0</v>
          </cell>
          <cell r="D10">
            <v>0</v>
          </cell>
          <cell r="E10">
            <v>0</v>
          </cell>
          <cell r="F10">
            <v>0</v>
          </cell>
          <cell r="G10">
            <v>26665653.920000002</v>
          </cell>
          <cell r="H10">
            <v>2.0978980955601922E-2</v>
          </cell>
        </row>
        <row r="11">
          <cell r="C11">
            <v>10914371342.190001</v>
          </cell>
          <cell r="D11">
            <v>0.26125057322731471</v>
          </cell>
          <cell r="E11">
            <v>13059708989.77</v>
          </cell>
          <cell r="F11">
            <v>0.27782194963045054</v>
          </cell>
          <cell r="G11">
            <v>359305955.25999999</v>
          </cell>
          <cell r="H11">
            <v>0.28268096538147436</v>
          </cell>
        </row>
        <row r="12">
          <cell r="C12">
            <v>4238654141.1799998</v>
          </cell>
          <cell r="D12">
            <v>0.1014580491516805</v>
          </cell>
          <cell r="E12">
            <v>0</v>
          </cell>
          <cell r="F12">
            <v>0</v>
          </cell>
          <cell r="G12">
            <v>13812949.49</v>
          </cell>
          <cell r="H12">
            <v>1.0867222876317945E-2</v>
          </cell>
        </row>
        <row r="13">
          <cell r="C13">
            <v>0</v>
          </cell>
          <cell r="D13">
            <v>0</v>
          </cell>
          <cell r="E13">
            <v>0</v>
          </cell>
          <cell r="F13">
            <v>0</v>
          </cell>
          <cell r="G13">
            <v>0</v>
          </cell>
          <cell r="H13">
            <v>0</v>
          </cell>
        </row>
        <row r="14">
          <cell r="C14">
            <v>6675717201.0100002</v>
          </cell>
          <cell r="D14">
            <v>0.15979252407563416</v>
          </cell>
          <cell r="E14">
            <v>13059708989.77</v>
          </cell>
          <cell r="F14">
            <v>0.27782194963045054</v>
          </cell>
          <cell r="G14">
            <v>345493005.76999998</v>
          </cell>
          <cell r="H14">
            <v>0.27181374250515639</v>
          </cell>
        </row>
        <row r="15">
          <cell r="C15">
            <v>0</v>
          </cell>
          <cell r="D15">
            <v>0</v>
          </cell>
          <cell r="E15">
            <v>0</v>
          </cell>
          <cell r="F15">
            <v>0</v>
          </cell>
          <cell r="G15">
            <v>0</v>
          </cell>
          <cell r="H15">
            <v>0</v>
          </cell>
        </row>
        <row r="16">
          <cell r="C16">
            <v>36083678383.960007</v>
          </cell>
          <cell r="D16">
            <v>0.86371274775300844</v>
          </cell>
          <cell r="E16">
            <v>43619254687.699997</v>
          </cell>
          <cell r="F16">
            <v>0.92792162430699032</v>
          </cell>
          <cell r="G16">
            <v>1048279129.3399999</v>
          </cell>
          <cell r="H16">
            <v>0.82472486729771599</v>
          </cell>
        </row>
        <row r="17">
          <cell r="C17">
            <v>5494307181.1400003</v>
          </cell>
          <cell r="D17">
            <v>0.13151384129759333</v>
          </cell>
          <cell r="E17">
            <v>2485214140.04</v>
          </cell>
          <cell r="F17">
            <v>5.2868485674215322E-2</v>
          </cell>
          <cell r="G17">
            <v>174914047.61000001</v>
          </cell>
          <cell r="H17">
            <v>0.13761216899785814</v>
          </cell>
        </row>
        <row r="18">
          <cell r="C18">
            <v>93260261.290000007</v>
          </cell>
          <cell r="D18">
            <v>2.2323133378429547E-3</v>
          </cell>
          <cell r="E18">
            <v>433715420.47000003</v>
          </cell>
          <cell r="F18">
            <v>9.2265198094500667E-3</v>
          </cell>
          <cell r="G18">
            <v>44291899.630000003</v>
          </cell>
          <cell r="H18">
            <v>3.4846282848075075E-2</v>
          </cell>
        </row>
        <row r="19">
          <cell r="C19">
            <v>106160467.34999999</v>
          </cell>
          <cell r="D19">
            <v>2.5410976115553458E-3</v>
          </cell>
          <cell r="E19">
            <v>469293048.45999998</v>
          </cell>
          <cell r="F19">
            <v>9.9833702093442191E-3</v>
          </cell>
          <cell r="G19">
            <v>3580185.19</v>
          </cell>
          <cell r="H19">
            <v>2.8166808563507392E-3</v>
          </cell>
        </row>
        <row r="20">
          <cell r="C20">
            <v>41777406293.740005</v>
          </cell>
          <cell r="D20">
            <v>1</v>
          </cell>
          <cell r="E20">
            <v>47007477296.669998</v>
          </cell>
          <cell r="F20">
            <v>1</v>
          </cell>
          <cell r="G20">
            <v>1271065261.77</v>
          </cell>
          <cell r="H20">
            <v>1</v>
          </cell>
        </row>
        <row r="21">
          <cell r="C21">
            <v>162540622.96000001</v>
          </cell>
          <cell r="D21">
            <v>3.8906346128135621E-3</v>
          </cell>
          <cell r="E21">
            <v>14573891.800000001</v>
          </cell>
          <cell r="F21">
            <v>3.1003348058910647E-4</v>
          </cell>
          <cell r="G21">
            <v>10150177.130000001</v>
          </cell>
          <cell r="H21">
            <v>7.985567252357717E-3</v>
          </cell>
        </row>
        <row r="22">
          <cell r="C22">
            <v>41614865720.3218</v>
          </cell>
          <cell r="D22">
            <v>0.99610936657303784</v>
          </cell>
          <cell r="E22">
            <v>46992903412.260597</v>
          </cell>
          <cell r="F22">
            <v>0.99968996667663268</v>
          </cell>
          <cell r="G22">
            <v>1260915082.4435699</v>
          </cell>
          <cell r="H22">
            <v>0.99201443101961917</v>
          </cell>
        </row>
        <row r="26">
          <cell r="D26" t="str">
            <v>САВАз</v>
          </cell>
          <cell r="F26" t="str">
            <v>КБПз</v>
          </cell>
          <cell r="H26" t="str">
            <v>ТРИГЛАВз</v>
          </cell>
        </row>
        <row r="27">
          <cell r="B27" t="str">
            <v xml:space="preserve">Акции од домашни издавачи </v>
          </cell>
          <cell r="D27">
            <v>3.9944153250367057E-2</v>
          </cell>
          <cell r="F27">
            <v>1.782485579159886E-2</v>
          </cell>
          <cell r="H27">
            <v>9.6643328155268226E-3</v>
          </cell>
        </row>
        <row r="28">
          <cell r="B28" t="str">
            <v xml:space="preserve">Обврзници од домашни издавачи </v>
          </cell>
          <cell r="D28">
            <v>0.56250980912621451</v>
          </cell>
          <cell r="F28">
            <v>0.63227481888494108</v>
          </cell>
          <cell r="H28">
            <v>0.49145328300462532</v>
          </cell>
        </row>
        <row r="29">
          <cell r="B29" t="str">
            <v xml:space="preserve">Инвестициски фондови од домашни издавачи </v>
          </cell>
          <cell r="D29">
            <v>8.2121491120765904E-6</v>
          </cell>
          <cell r="F29">
            <v>0</v>
          </cell>
          <cell r="H29">
            <v>1.9947305140487648E-2</v>
          </cell>
        </row>
        <row r="30">
          <cell r="B30" t="str">
            <v xml:space="preserve">Краткорочни хартии од домашни издавачи </v>
          </cell>
          <cell r="D30">
            <v>0</v>
          </cell>
          <cell r="F30">
            <v>0</v>
          </cell>
          <cell r="H30">
            <v>2.0978980955601922E-2</v>
          </cell>
        </row>
        <row r="31">
          <cell r="B31" t="str">
            <v xml:space="preserve">Акции од странски издавачи </v>
          </cell>
          <cell r="D31">
            <v>0.1014580491516805</v>
          </cell>
          <cell r="F31">
            <v>0</v>
          </cell>
          <cell r="H31">
            <v>1.0867222876317945E-2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0.15979252407563416</v>
          </cell>
          <cell r="F33">
            <v>0.27782194963045054</v>
          </cell>
          <cell r="H33">
            <v>0.27181374250515639</v>
          </cell>
        </row>
        <row r="34">
          <cell r="B34" t="str">
            <v xml:space="preserve">Депозити </v>
          </cell>
          <cell r="D34">
            <v>0.13151384129759333</v>
          </cell>
          <cell r="F34">
            <v>5.2868485674215322E-2</v>
          </cell>
          <cell r="H34">
            <v>0.13761216899785814</v>
          </cell>
        </row>
        <row r="35">
          <cell r="B35" t="str">
            <v xml:space="preserve">Парични средства </v>
          </cell>
          <cell r="D35">
            <v>2.2323133378429547E-3</v>
          </cell>
          <cell r="F35">
            <v>9.2265198094500667E-3</v>
          </cell>
          <cell r="H35">
            <v>3.4846282848075075E-2</v>
          </cell>
        </row>
        <row r="36">
          <cell r="B36" t="str">
            <v>Побарувања</v>
          </cell>
          <cell r="D36">
            <v>2.5410976115553458E-3</v>
          </cell>
          <cell r="F36">
            <v>9.9833702093442191E-3</v>
          </cell>
          <cell r="H36">
            <v>2.8166808563507392E-3</v>
          </cell>
        </row>
      </sheetData>
      <sheetData sheetId="2">
        <row r="5">
          <cell r="B5">
            <v>44227</v>
          </cell>
        </row>
        <row r="6">
          <cell r="C6">
            <v>7548</v>
          </cell>
          <cell r="D6">
            <v>3564</v>
          </cell>
          <cell r="E6">
            <v>11112</v>
          </cell>
        </row>
        <row r="7">
          <cell r="C7">
            <v>3533</v>
          </cell>
          <cell r="D7">
            <v>11430</v>
          </cell>
          <cell r="E7">
            <v>14963</v>
          </cell>
        </row>
        <row r="8">
          <cell r="C8">
            <v>11081</v>
          </cell>
          <cell r="D8">
            <v>14994</v>
          </cell>
          <cell r="E8">
            <v>26075</v>
          </cell>
        </row>
        <row r="9">
          <cell r="B9">
            <v>44255</v>
          </cell>
        </row>
        <row r="10">
          <cell r="C10">
            <v>7593</v>
          </cell>
          <cell r="D10">
            <v>3561</v>
          </cell>
          <cell r="E10">
            <v>11154</v>
          </cell>
        </row>
        <row r="11">
          <cell r="C11">
            <v>3573</v>
          </cell>
          <cell r="D11">
            <v>11505</v>
          </cell>
          <cell r="E11">
            <v>15078</v>
          </cell>
        </row>
        <row r="12">
          <cell r="C12">
            <v>11166</v>
          </cell>
          <cell r="D12">
            <v>15066</v>
          </cell>
          <cell r="E12">
            <v>26232</v>
          </cell>
        </row>
        <row r="23">
          <cell r="C23" t="str">
            <v xml:space="preserve">Со доброволна индивидуална сметка </v>
          </cell>
          <cell r="D23" t="str">
            <v>Во пензиска шема со професионална сметка</v>
          </cell>
        </row>
        <row r="24">
          <cell r="B24" t="str">
            <v>САВАд</v>
          </cell>
          <cell r="C24">
            <v>0.68074233458848843</v>
          </cell>
          <cell r="D24">
            <v>0.31925766541151157</v>
          </cell>
        </row>
        <row r="25">
          <cell r="B25" t="str">
            <v>КБПд</v>
          </cell>
          <cell r="C25">
            <v>0.23696776760843613</v>
          </cell>
          <cell r="D25">
            <v>0.76303223239156381</v>
          </cell>
        </row>
        <row r="26">
          <cell r="B26" t="str">
            <v>Вкупно</v>
          </cell>
          <cell r="C26">
            <v>0.42566331198536139</v>
          </cell>
          <cell r="D26">
            <v>0.57433668801463866</v>
          </cell>
        </row>
        <row r="30">
          <cell r="B30">
            <v>44227</v>
          </cell>
        </row>
        <row r="31">
          <cell r="C31">
            <v>1201</v>
          </cell>
        </row>
        <row r="32">
          <cell r="C32">
            <v>2889</v>
          </cell>
        </row>
        <row r="33">
          <cell r="C33">
            <v>4090</v>
          </cell>
        </row>
        <row r="34">
          <cell r="B34">
            <v>44255</v>
          </cell>
        </row>
        <row r="35">
          <cell r="C35">
            <v>1201</v>
          </cell>
        </row>
        <row r="36">
          <cell r="C36">
            <v>2884</v>
          </cell>
        </row>
        <row r="37">
          <cell r="C37">
            <v>4085</v>
          </cell>
        </row>
        <row r="42">
          <cell r="C42" t="str">
            <v>САВАд</v>
          </cell>
          <cell r="D42" t="str">
            <v>КБПд</v>
          </cell>
        </row>
        <row r="43">
          <cell r="B43">
            <v>44227</v>
          </cell>
          <cell r="C43">
            <v>1158.5583591519899</v>
          </cell>
          <cell r="D43">
            <v>1169.44554105878</v>
          </cell>
          <cell r="E43">
            <v>192.70639199999999</v>
          </cell>
          <cell r="F43">
            <v>189.14719299999999</v>
          </cell>
        </row>
        <row r="44">
          <cell r="B44">
            <v>44237</v>
          </cell>
          <cell r="C44">
            <v>1180.57164090742</v>
          </cell>
          <cell r="D44">
            <v>1196.4156385450999</v>
          </cell>
          <cell r="E44">
            <v>196.19655499999999</v>
          </cell>
          <cell r="F44">
            <v>192.55511999999999</v>
          </cell>
        </row>
        <row r="45">
          <cell r="B45">
            <v>44247</v>
          </cell>
          <cell r="C45">
            <v>1178.6099402335801</v>
          </cell>
          <cell r="D45">
            <v>1201.44149142777</v>
          </cell>
          <cell r="E45">
            <v>196.18718799999999</v>
          </cell>
          <cell r="F45">
            <v>192.640817</v>
          </cell>
        </row>
        <row r="46">
          <cell r="B46">
            <v>44255</v>
          </cell>
          <cell r="C46">
            <v>1174.62915280788</v>
          </cell>
          <cell r="D46">
            <v>1193.2295454283399</v>
          </cell>
          <cell r="E46">
            <v>194.778279</v>
          </cell>
          <cell r="F46">
            <v>191.08171899999999</v>
          </cell>
        </row>
        <row r="72">
          <cell r="C72" t="str">
            <v>САВАд</v>
          </cell>
          <cell r="D72" t="str">
            <v>КБПд</v>
          </cell>
        </row>
        <row r="73">
          <cell r="B73">
            <v>44227</v>
          </cell>
          <cell r="C73">
            <v>192.70639199999999</v>
          </cell>
          <cell r="D73">
            <v>189.14719299999999</v>
          </cell>
        </row>
        <row r="74">
          <cell r="B74">
            <v>44228</v>
          </cell>
          <cell r="C74">
            <v>193.45515700000001</v>
          </cell>
          <cell r="D74">
            <v>190.079511</v>
          </cell>
        </row>
        <row r="75">
          <cell r="B75">
            <v>44229</v>
          </cell>
          <cell r="C75">
            <v>194.235928</v>
          </cell>
          <cell r="D75">
            <v>191.02643599999999</v>
          </cell>
        </row>
        <row r="76">
          <cell r="B76">
            <v>44230</v>
          </cell>
          <cell r="C76">
            <v>194.722015</v>
          </cell>
          <cell r="D76">
            <v>191.32234500000001</v>
          </cell>
        </row>
        <row r="77">
          <cell r="B77">
            <v>44231</v>
          </cell>
          <cell r="C77">
            <v>195.10514599999999</v>
          </cell>
          <cell r="D77">
            <v>191.88481400000001</v>
          </cell>
        </row>
        <row r="78">
          <cell r="B78">
            <v>44232</v>
          </cell>
          <cell r="C78">
            <v>195.52253099999999</v>
          </cell>
          <cell r="D78">
            <v>192.30825200000001</v>
          </cell>
        </row>
        <row r="79">
          <cell r="B79">
            <v>44233</v>
          </cell>
          <cell r="C79">
            <v>195.56845100000001</v>
          </cell>
          <cell r="D79">
            <v>192.37428</v>
          </cell>
        </row>
        <row r="80">
          <cell r="B80">
            <v>44234</v>
          </cell>
          <cell r="C80">
            <v>195.572272</v>
          </cell>
          <cell r="D80">
            <v>192.380832</v>
          </cell>
        </row>
        <row r="81">
          <cell r="B81">
            <v>44235</v>
          </cell>
          <cell r="C81">
            <v>196.27395100000001</v>
          </cell>
          <cell r="D81">
            <v>192.913115</v>
          </cell>
        </row>
        <row r="82">
          <cell r="B82">
            <v>44236</v>
          </cell>
          <cell r="C82">
            <v>196.233056</v>
          </cell>
          <cell r="D82">
            <v>192.90122299999999</v>
          </cell>
        </row>
        <row r="83">
          <cell r="B83">
            <v>44237</v>
          </cell>
          <cell r="C83">
            <v>196.19655499999999</v>
          </cell>
          <cell r="D83">
            <v>192.55511999999999</v>
          </cell>
        </row>
        <row r="84">
          <cell r="B84">
            <v>44238</v>
          </cell>
          <cell r="C84">
            <v>196.17491699999999</v>
          </cell>
          <cell r="D84">
            <v>192.68679900000001</v>
          </cell>
        </row>
        <row r="85">
          <cell r="B85">
            <v>44239</v>
          </cell>
          <cell r="C85">
            <v>196.195661</v>
          </cell>
          <cell r="D85">
            <v>192.84136899999999</v>
          </cell>
        </row>
        <row r="86">
          <cell r="B86">
            <v>44240</v>
          </cell>
          <cell r="C86">
            <v>196.32652200000001</v>
          </cell>
          <cell r="D86">
            <v>193.02000699999999</v>
          </cell>
        </row>
        <row r="87">
          <cell r="B87">
            <v>44241</v>
          </cell>
          <cell r="C87">
            <v>196.329791</v>
          </cell>
          <cell r="D87">
            <v>193.02651900000001</v>
          </cell>
        </row>
        <row r="88">
          <cell r="B88">
            <v>44242</v>
          </cell>
          <cell r="C88">
            <v>196.589595</v>
          </cell>
          <cell r="D88">
            <v>193.10609500000001</v>
          </cell>
        </row>
        <row r="89">
          <cell r="B89">
            <v>44243</v>
          </cell>
          <cell r="C89">
            <v>196.635166</v>
          </cell>
          <cell r="D89">
            <v>193.08521500000001</v>
          </cell>
        </row>
        <row r="90">
          <cell r="B90">
            <v>44244</v>
          </cell>
          <cell r="C90">
            <v>196.78962000000001</v>
          </cell>
          <cell r="D90">
            <v>192.96697700000001</v>
          </cell>
        </row>
        <row r="91">
          <cell r="B91">
            <v>44245</v>
          </cell>
          <cell r="C91">
            <v>196.49029200000001</v>
          </cell>
          <cell r="D91">
            <v>192.88258500000001</v>
          </cell>
        </row>
        <row r="92">
          <cell r="B92">
            <v>44246</v>
          </cell>
          <cell r="C92">
            <v>196.37216900000001</v>
          </cell>
          <cell r="D92">
            <v>192.874324</v>
          </cell>
        </row>
        <row r="93">
          <cell r="B93">
            <v>44247</v>
          </cell>
          <cell r="C93">
            <v>196.18718799999999</v>
          </cell>
          <cell r="D93">
            <v>192.640817</v>
          </cell>
        </row>
        <row r="94">
          <cell r="B94">
            <v>44248</v>
          </cell>
          <cell r="C94">
            <v>196.191203</v>
          </cell>
          <cell r="D94">
            <v>192.64756399999999</v>
          </cell>
        </row>
        <row r="95">
          <cell r="B95">
            <v>44249</v>
          </cell>
          <cell r="C95">
            <v>195.839204</v>
          </cell>
          <cell r="D95">
            <v>192.15785700000001</v>
          </cell>
        </row>
        <row r="96">
          <cell r="B96">
            <v>44250</v>
          </cell>
          <cell r="C96">
            <v>195.84363099999999</v>
          </cell>
          <cell r="D96">
            <v>192.248063</v>
          </cell>
        </row>
        <row r="97">
          <cell r="B97">
            <v>44251</v>
          </cell>
          <cell r="C97">
            <v>196.283435</v>
          </cell>
          <cell r="D97">
            <v>192.63493600000001</v>
          </cell>
        </row>
        <row r="98">
          <cell r="B98">
            <v>44252</v>
          </cell>
          <cell r="C98">
            <v>195.20039199999999</v>
          </cell>
          <cell r="D98">
            <v>191.42893799999999</v>
          </cell>
        </row>
        <row r="99">
          <cell r="B99">
            <v>44253</v>
          </cell>
          <cell r="C99">
            <v>194.419937</v>
          </cell>
          <cell r="D99">
            <v>190.63252499999999</v>
          </cell>
        </row>
        <row r="100">
          <cell r="B100">
            <v>44254</v>
          </cell>
          <cell r="C100">
            <v>194.77502799999999</v>
          </cell>
          <cell r="D100">
            <v>191.07510099999999</v>
          </cell>
        </row>
        <row r="101">
          <cell r="B101">
            <v>44255</v>
          </cell>
          <cell r="C101">
            <v>194.778279</v>
          </cell>
          <cell r="D101">
            <v>191.08171899999999</v>
          </cell>
        </row>
      </sheetData>
      <sheetData sheetId="3">
        <row r="5">
          <cell r="C5">
            <v>690954673.41000009</v>
          </cell>
          <cell r="D5">
            <v>0.58686844471238686</v>
          </cell>
          <cell r="E5">
            <v>696725484.75999999</v>
          </cell>
          <cell r="F5">
            <v>0.58332911144760957</v>
          </cell>
        </row>
        <row r="6">
          <cell r="C6">
            <v>160394338</v>
          </cell>
          <cell r="D6">
            <v>0.13623234534065828</v>
          </cell>
          <cell r="E6">
            <v>32775099.52</v>
          </cell>
          <cell r="F6">
            <v>2.7440749762719468E-2</v>
          </cell>
        </row>
        <row r="7">
          <cell r="C7">
            <v>530428655.97000003</v>
          </cell>
          <cell r="D7">
            <v>0.45052425627821269</v>
          </cell>
          <cell r="E7">
            <v>663950385.24000001</v>
          </cell>
          <cell r="F7">
            <v>0.5558883616848902</v>
          </cell>
        </row>
        <row r="8">
          <cell r="C8">
            <v>131679.44</v>
          </cell>
          <cell r="D8">
            <v>1.1184309351583529E-4</v>
          </cell>
          <cell r="E8">
            <v>0</v>
          </cell>
          <cell r="F8">
            <v>0</v>
          </cell>
        </row>
        <row r="9">
          <cell r="C9">
            <v>0</v>
          </cell>
          <cell r="D9">
            <v>0</v>
          </cell>
          <cell r="E9">
            <v>0</v>
          </cell>
          <cell r="F9">
            <v>0</v>
          </cell>
        </row>
        <row r="10">
          <cell r="C10">
            <v>324189029.19</v>
          </cell>
          <cell r="D10">
            <v>0.2753528106476229</v>
          </cell>
          <cell r="E10">
            <v>327392746.68000001</v>
          </cell>
          <cell r="F10">
            <v>0.27410755626518035</v>
          </cell>
        </row>
        <row r="11">
          <cell r="C11">
            <v>134575141.81999999</v>
          </cell>
          <cell r="D11">
            <v>0.11430258339100663</v>
          </cell>
          <cell r="E11">
            <v>0</v>
          </cell>
          <cell r="F11">
            <v>0</v>
          </cell>
        </row>
        <row r="12">
          <cell r="C12">
            <v>0</v>
          </cell>
          <cell r="D12">
            <v>0</v>
          </cell>
          <cell r="E12">
            <v>0</v>
          </cell>
          <cell r="F12">
            <v>0</v>
          </cell>
        </row>
        <row r="13">
          <cell r="C13">
            <v>189613887.37</v>
          </cell>
          <cell r="D13">
            <v>0.16105022725661627</v>
          </cell>
          <cell r="E13">
            <v>327392746.68000001</v>
          </cell>
          <cell r="F13">
            <v>0.27410755626518035</v>
          </cell>
        </row>
        <row r="14">
          <cell r="C14">
            <v>0</v>
          </cell>
          <cell r="D14">
            <v>0</v>
          </cell>
          <cell r="E14">
            <v>0</v>
          </cell>
          <cell r="F14">
            <v>0</v>
          </cell>
        </row>
        <row r="15">
          <cell r="C15">
            <v>1015143702.6000001</v>
          </cell>
          <cell r="D15">
            <v>0.86222125536000982</v>
          </cell>
          <cell r="E15">
            <v>1024118231.4400001</v>
          </cell>
          <cell r="F15">
            <v>0.85743666771279003</v>
          </cell>
        </row>
        <row r="16">
          <cell r="C16">
            <v>154196791.16999999</v>
          </cell>
          <cell r="D16">
            <v>0.1309684042905106</v>
          </cell>
          <cell r="E16">
            <v>142223702.63</v>
          </cell>
          <cell r="F16">
            <v>0.11907591712469823</v>
          </cell>
        </row>
        <row r="17">
          <cell r="C17">
            <v>5201115.7699999996</v>
          </cell>
          <cell r="D17">
            <v>4.4176135427884226E-3</v>
          </cell>
          <cell r="E17">
            <v>16373468.02</v>
          </cell>
          <cell r="F17">
            <v>1.3708585031466894E-2</v>
          </cell>
        </row>
        <row r="18">
          <cell r="C18">
            <v>2817097.74</v>
          </cell>
          <cell r="D18">
            <v>2.3927268066910694E-3</v>
          </cell>
          <cell r="E18">
            <v>11679787.67</v>
          </cell>
          <cell r="F18">
            <v>9.7788301310447485E-3</v>
          </cell>
        </row>
        <row r="19">
          <cell r="C19">
            <v>1177358707.2800002</v>
          </cell>
          <cell r="D19">
            <v>1</v>
          </cell>
          <cell r="E19">
            <v>1194395189.7600002</v>
          </cell>
          <cell r="F19">
            <v>0.99999999999999989</v>
          </cell>
        </row>
        <row r="20">
          <cell r="C20">
            <v>2729555.66</v>
          </cell>
          <cell r="D20">
            <v>2.3183721690953236E-3</v>
          </cell>
          <cell r="E20">
            <v>1165644.25</v>
          </cell>
          <cell r="F20">
            <v>9.7592845315646541E-4</v>
          </cell>
        </row>
        <row r="21">
          <cell r="C21">
            <v>1174629152.8078799</v>
          </cell>
          <cell r="D21">
            <v>0.9976816288398408</v>
          </cell>
          <cell r="E21">
            <v>1193229545.42834</v>
          </cell>
          <cell r="F21">
            <v>0.99902407147847394</v>
          </cell>
        </row>
        <row r="25">
          <cell r="D25" t="str">
            <v>САВАд</v>
          </cell>
          <cell r="F25" t="str">
            <v>КБПд</v>
          </cell>
        </row>
        <row r="26">
          <cell r="B26" t="str">
            <v xml:space="preserve">Акции од домашни издавачи </v>
          </cell>
          <cell r="D26">
            <v>0.13623234534065828</v>
          </cell>
          <cell r="F26">
            <v>2.7440749762719468E-2</v>
          </cell>
        </row>
        <row r="27">
          <cell r="B27" t="str">
            <v xml:space="preserve">Обврзници од домашни издавачи </v>
          </cell>
          <cell r="D27">
            <v>0.45052425627821269</v>
          </cell>
          <cell r="F27">
            <v>0.5558883616848902</v>
          </cell>
        </row>
        <row r="28">
          <cell r="B28" t="str">
            <v xml:space="preserve">Инвестициски фондови од домашни издавачи  </v>
          </cell>
          <cell r="D28">
            <v>1.1184309351583529E-4</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0.11430258339100663</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0.16105022725661627</v>
          </cell>
          <cell r="F32">
            <v>0.27410755626518035</v>
          </cell>
        </row>
        <row r="33">
          <cell r="B33" t="str">
            <v>Депозити</v>
          </cell>
          <cell r="D33">
            <v>0.1309684042905106</v>
          </cell>
          <cell r="F33">
            <v>0.11907591712469823</v>
          </cell>
        </row>
        <row r="34">
          <cell r="B34" t="str">
            <v>Парични средства</v>
          </cell>
          <cell r="D34">
            <v>4.4176135427884226E-3</v>
          </cell>
          <cell r="F34">
            <v>1.3708585031466894E-2</v>
          </cell>
        </row>
        <row r="35">
          <cell r="B35" t="str">
            <v>Побарувања</v>
          </cell>
          <cell r="D35">
            <v>2.3927268066910694E-3</v>
          </cell>
          <cell r="F35">
            <v>9.7788301310447485E-3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N29" sqref="N29"/>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2" sqref="A2"/>
    </sheetView>
  </sheetViews>
  <sheetFormatPr defaultRowHeight="12.75" x14ac:dyDescent="0.2"/>
  <cols>
    <col min="1" max="1" width="104.5703125" bestFit="1" customWidth="1"/>
  </cols>
  <sheetData>
    <row r="1" spans="1:6" ht="11.25" customHeight="1" x14ac:dyDescent="0.2"/>
    <row r="2" spans="1:6" x14ac:dyDescent="0.2">
      <c r="A2" s="57" t="s">
        <v>93</v>
      </c>
    </row>
    <row r="3" spans="1:6" x14ac:dyDescent="0.2">
      <c r="A3" s="3"/>
    </row>
    <row r="4" spans="1:6" x14ac:dyDescent="0.2">
      <c r="A4" s="68" t="s">
        <v>7</v>
      </c>
    </row>
    <row r="5" spans="1:6" x14ac:dyDescent="0.2">
      <c r="A5" s="69" t="s">
        <v>8</v>
      </c>
    </row>
    <row r="7" spans="1:6" x14ac:dyDescent="0.2">
      <c r="A7" s="31" t="s">
        <v>94</v>
      </c>
    </row>
    <row r="8" spans="1:6" x14ac:dyDescent="0.2">
      <c r="A8" s="6"/>
    </row>
    <row r="9" spans="1:6" ht="15" x14ac:dyDescent="0.3">
      <c r="A9" s="6" t="s">
        <v>23</v>
      </c>
      <c r="B9" s="11"/>
      <c r="C9" s="11"/>
      <c r="D9" s="11"/>
      <c r="E9" s="1"/>
    </row>
    <row r="10" spans="1:6" ht="15" x14ac:dyDescent="0.3">
      <c r="A10" s="33" t="s">
        <v>22</v>
      </c>
      <c r="B10" s="11"/>
      <c r="C10" s="11"/>
      <c r="D10" s="11"/>
      <c r="E10" s="1"/>
    </row>
    <row r="11" spans="1:6" x14ac:dyDescent="0.2">
      <c r="A11" s="6"/>
    </row>
    <row r="12" spans="1:6" ht="15" x14ac:dyDescent="0.3">
      <c r="A12" s="6" t="s">
        <v>75</v>
      </c>
      <c r="B12" s="1"/>
      <c r="C12" s="1"/>
      <c r="D12" s="1"/>
      <c r="E12" s="1"/>
      <c r="F12" s="1"/>
    </row>
    <row r="13" spans="1:6" ht="15" x14ac:dyDescent="0.3">
      <c r="A13" s="33" t="s">
        <v>24</v>
      </c>
      <c r="B13" s="1"/>
      <c r="C13" s="1"/>
      <c r="D13" s="1"/>
      <c r="E13" s="1"/>
      <c r="F13" s="1"/>
    </row>
    <row r="14" spans="1:6" x14ac:dyDescent="0.2">
      <c r="A14" s="6"/>
    </row>
    <row r="15" spans="1:6" x14ac:dyDescent="0.2">
      <c r="A15" s="6" t="s">
        <v>25</v>
      </c>
      <c r="B15" s="11"/>
      <c r="C15" s="11"/>
      <c r="D15" s="11"/>
      <c r="E15" s="11"/>
    </row>
    <row r="16" spans="1:6" x14ac:dyDescent="0.2">
      <c r="A16" s="33" t="s">
        <v>26</v>
      </c>
      <c r="B16" s="11"/>
      <c r="C16" s="11"/>
      <c r="D16" s="11"/>
      <c r="E16" s="11"/>
    </row>
    <row r="17" spans="1:1" x14ac:dyDescent="0.2">
      <c r="A17" s="6"/>
    </row>
    <row r="18" spans="1:1" x14ac:dyDescent="0.2">
      <c r="A18" s="6" t="s">
        <v>27</v>
      </c>
    </row>
    <row r="19" spans="1:1" x14ac:dyDescent="0.2">
      <c r="A19" s="33" t="s">
        <v>28</v>
      </c>
    </row>
    <row r="20" spans="1:1" x14ac:dyDescent="0.2">
      <c r="A20" s="6"/>
    </row>
    <row r="21" spans="1:1" x14ac:dyDescent="0.2">
      <c r="A21" s="6" t="s">
        <v>29</v>
      </c>
    </row>
    <row r="22" spans="1:1" x14ac:dyDescent="0.2">
      <c r="A22" s="33" t="s">
        <v>30</v>
      </c>
    </row>
    <row r="23" spans="1:1" x14ac:dyDescent="0.2">
      <c r="A23" s="6"/>
    </row>
    <row r="24" spans="1:1" x14ac:dyDescent="0.2">
      <c r="A24" s="6" t="s">
        <v>31</v>
      </c>
    </row>
    <row r="25" spans="1:1" x14ac:dyDescent="0.2">
      <c r="A25" s="33" t="s">
        <v>32</v>
      </c>
    </row>
    <row r="26" spans="1:1" x14ac:dyDescent="0.2">
      <c r="A26" s="6"/>
    </row>
    <row r="27" spans="1:1" x14ac:dyDescent="0.2">
      <c r="A27" s="6" t="s">
        <v>33</v>
      </c>
    </row>
    <row r="28" spans="1:1" x14ac:dyDescent="0.2">
      <c r="A28" s="33" t="s">
        <v>34</v>
      </c>
    </row>
    <row r="30" spans="1:1" x14ac:dyDescent="0.2">
      <c r="A30" s="31" t="s">
        <v>95</v>
      </c>
    </row>
    <row r="32" spans="1:1" x14ac:dyDescent="0.2">
      <c r="A32" s="6" t="s">
        <v>40</v>
      </c>
    </row>
    <row r="33" spans="1:1" x14ac:dyDescent="0.2">
      <c r="A33" s="33" t="s">
        <v>41</v>
      </c>
    </row>
    <row r="34" spans="1:1" x14ac:dyDescent="0.2">
      <c r="A34" s="6"/>
    </row>
    <row r="35" spans="1:1" x14ac:dyDescent="0.2">
      <c r="A35" s="6" t="s">
        <v>42</v>
      </c>
    </row>
    <row r="36" spans="1:1" x14ac:dyDescent="0.2">
      <c r="A36" s="33" t="s">
        <v>43</v>
      </c>
    </row>
    <row r="37" spans="1:1" x14ac:dyDescent="0.2">
      <c r="A37" s="6"/>
    </row>
    <row r="38" spans="1:1" x14ac:dyDescent="0.2">
      <c r="A38" s="6" t="s">
        <v>44</v>
      </c>
    </row>
    <row r="39" spans="1:1" x14ac:dyDescent="0.2">
      <c r="A39" s="33" t="s">
        <v>45</v>
      </c>
    </row>
    <row r="40" spans="1:1" x14ac:dyDescent="0.2">
      <c r="A40" s="6"/>
    </row>
    <row r="41" spans="1:1" x14ac:dyDescent="0.2">
      <c r="A41" s="6" t="s">
        <v>76</v>
      </c>
    </row>
    <row r="42" spans="1:1" x14ac:dyDescent="0.2">
      <c r="A42" s="33" t="s">
        <v>77</v>
      </c>
    </row>
    <row r="43" spans="1:1" x14ac:dyDescent="0.2">
      <c r="A43" s="6"/>
    </row>
    <row r="44" spans="1:1" x14ac:dyDescent="0.2">
      <c r="A44" s="6" t="s">
        <v>49</v>
      </c>
    </row>
    <row r="45" spans="1:1" x14ac:dyDescent="0.2">
      <c r="A45" s="33" t="s">
        <v>48</v>
      </c>
    </row>
    <row r="46" spans="1:1" x14ac:dyDescent="0.2">
      <c r="A46" s="6"/>
    </row>
    <row r="47" spans="1:1" x14ac:dyDescent="0.2">
      <c r="A47" s="6" t="s">
        <v>51</v>
      </c>
    </row>
    <row r="48" spans="1:1" x14ac:dyDescent="0.2">
      <c r="A48" s="33" t="s">
        <v>50</v>
      </c>
    </row>
    <row r="49" spans="1:2" x14ac:dyDescent="0.2">
      <c r="A49" s="33"/>
    </row>
    <row r="50" spans="1:2" x14ac:dyDescent="0.2">
      <c r="A50" s="6" t="s">
        <v>52</v>
      </c>
    </row>
    <row r="51" spans="1:2" x14ac:dyDescent="0.2">
      <c r="A51" s="33" t="s">
        <v>53</v>
      </c>
    </row>
    <row r="52" spans="1:2" x14ac:dyDescent="0.2">
      <c r="A52" s="6"/>
    </row>
    <row r="53" spans="1:2" x14ac:dyDescent="0.2">
      <c r="A53" s="6" t="s">
        <v>54</v>
      </c>
    </row>
    <row r="54" spans="1:2" x14ac:dyDescent="0.2">
      <c r="A54" s="33" t="s">
        <v>55</v>
      </c>
    </row>
    <row r="55" spans="1:2" x14ac:dyDescent="0.2">
      <c r="A55" s="6"/>
    </row>
    <row r="56" spans="1:2" x14ac:dyDescent="0.2">
      <c r="A56" s="78" t="s">
        <v>73</v>
      </c>
      <c r="B56" s="6"/>
    </row>
    <row r="57" spans="1:2" x14ac:dyDescent="0.2">
      <c r="A57" s="79" t="s">
        <v>89</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3" t="s">
        <v>96</v>
      </c>
      <c r="C2" s="113"/>
      <c r="D2" s="113"/>
      <c r="E2" s="113"/>
      <c r="F2" s="113"/>
      <c r="G2" s="113"/>
      <c r="H2" s="113"/>
    </row>
    <row r="4" spans="2:8" x14ac:dyDescent="0.2">
      <c r="B4" s="6" t="s">
        <v>10</v>
      </c>
      <c r="C4" s="6" t="s">
        <v>15</v>
      </c>
      <c r="D4" s="6" t="s">
        <v>14</v>
      </c>
      <c r="E4" s="6" t="s">
        <v>16</v>
      </c>
      <c r="F4" s="6"/>
    </row>
    <row r="5" spans="2:8" x14ac:dyDescent="0.2">
      <c r="B5" s="6"/>
      <c r="C5" s="33" t="s">
        <v>57</v>
      </c>
      <c r="D5" s="33" t="s">
        <v>14</v>
      </c>
      <c r="E5" s="33" t="s">
        <v>58</v>
      </c>
      <c r="F5" s="33"/>
    </row>
    <row r="6" spans="2:8" x14ac:dyDescent="0.2">
      <c r="B6" s="6" t="s">
        <v>11</v>
      </c>
      <c r="C6" s="6" t="s">
        <v>17</v>
      </c>
      <c r="D6" s="6" t="s">
        <v>14</v>
      </c>
      <c r="E6" s="6" t="s">
        <v>18</v>
      </c>
      <c r="F6" s="6"/>
    </row>
    <row r="7" spans="2:8" x14ac:dyDescent="0.2">
      <c r="B7" s="6"/>
      <c r="C7" s="33" t="s">
        <v>56</v>
      </c>
      <c r="D7" s="33" t="s">
        <v>14</v>
      </c>
      <c r="E7" s="33" t="s">
        <v>59</v>
      </c>
      <c r="F7" s="6"/>
    </row>
    <row r="8" spans="2:8" x14ac:dyDescent="0.2">
      <c r="B8" s="6" t="s">
        <v>12</v>
      </c>
      <c r="C8" s="6" t="s">
        <v>2</v>
      </c>
      <c r="D8" s="6" t="s">
        <v>14</v>
      </c>
      <c r="E8" s="6" t="s">
        <v>69</v>
      </c>
      <c r="F8" s="6"/>
    </row>
    <row r="9" spans="2:8" x14ac:dyDescent="0.2">
      <c r="B9" s="6"/>
      <c r="C9" s="33" t="s">
        <v>60</v>
      </c>
      <c r="D9" s="33" t="s">
        <v>14</v>
      </c>
      <c r="E9" s="33" t="s">
        <v>61</v>
      </c>
      <c r="F9" s="33"/>
    </row>
    <row r="10" spans="2:8" x14ac:dyDescent="0.2">
      <c r="B10" s="6" t="s">
        <v>19</v>
      </c>
      <c r="C10" s="6" t="s">
        <v>13</v>
      </c>
      <c r="D10" s="6" t="s">
        <v>14</v>
      </c>
      <c r="E10" s="6" t="s">
        <v>70</v>
      </c>
      <c r="F10" s="6"/>
    </row>
    <row r="11" spans="2:8" x14ac:dyDescent="0.2">
      <c r="B11" s="6"/>
      <c r="C11" s="33" t="s">
        <v>62</v>
      </c>
      <c r="D11" s="33" t="s">
        <v>14</v>
      </c>
      <c r="E11" s="33" t="s">
        <v>63</v>
      </c>
      <c r="F11" s="33"/>
    </row>
    <row r="12" spans="2:8" x14ac:dyDescent="0.2">
      <c r="B12" s="6" t="s">
        <v>20</v>
      </c>
      <c r="C12" s="6" t="s">
        <v>3</v>
      </c>
      <c r="D12" s="6" t="s">
        <v>14</v>
      </c>
      <c r="E12" s="6" t="s">
        <v>82</v>
      </c>
      <c r="F12" s="6"/>
    </row>
    <row r="13" spans="2:8" x14ac:dyDescent="0.2">
      <c r="B13" s="6"/>
      <c r="C13" s="33" t="s">
        <v>64</v>
      </c>
      <c r="D13" s="33" t="s">
        <v>14</v>
      </c>
      <c r="E13" s="33" t="s">
        <v>81</v>
      </c>
      <c r="F13" s="33"/>
      <c r="G13" s="34"/>
      <c r="H13" s="34"/>
    </row>
    <row r="14" spans="2:8" x14ac:dyDescent="0.2">
      <c r="B14" s="6" t="s">
        <v>38</v>
      </c>
      <c r="C14" s="6" t="s">
        <v>21</v>
      </c>
      <c r="D14" s="6" t="s">
        <v>14</v>
      </c>
      <c r="E14" s="6" t="s">
        <v>71</v>
      </c>
      <c r="F14" s="6"/>
    </row>
    <row r="15" spans="2:8" x14ac:dyDescent="0.2">
      <c r="B15" s="6"/>
      <c r="C15" s="33" t="s">
        <v>65</v>
      </c>
      <c r="D15" s="33" t="s">
        <v>14</v>
      </c>
      <c r="E15" s="33" t="s">
        <v>66</v>
      </c>
      <c r="F15" s="33"/>
    </row>
    <row r="16" spans="2:8" x14ac:dyDescent="0.2">
      <c r="B16" s="6" t="s">
        <v>39</v>
      </c>
      <c r="C16" s="6" t="s">
        <v>1</v>
      </c>
      <c r="D16" s="6" t="s">
        <v>14</v>
      </c>
      <c r="E16" s="6" t="s">
        <v>72</v>
      </c>
      <c r="F16" s="6"/>
    </row>
    <row r="17" spans="2:8" x14ac:dyDescent="0.2">
      <c r="B17" s="6"/>
      <c r="C17" s="33" t="s">
        <v>67</v>
      </c>
      <c r="D17" s="33" t="s">
        <v>14</v>
      </c>
      <c r="E17" s="33" t="s">
        <v>68</v>
      </c>
      <c r="F17" s="33"/>
    </row>
    <row r="18" spans="2:8" x14ac:dyDescent="0.2">
      <c r="C18" s="56"/>
      <c r="D18" s="56"/>
      <c r="E18" s="56"/>
      <c r="F18" s="56"/>
    </row>
    <row r="19" spans="2:8" x14ac:dyDescent="0.2">
      <c r="B19" s="116" t="s">
        <v>97</v>
      </c>
      <c r="C19" s="117"/>
      <c r="D19" s="117"/>
      <c r="E19" s="117"/>
      <c r="F19" s="117"/>
      <c r="G19" s="117"/>
      <c r="H19" s="117"/>
    </row>
    <row r="20" spans="2:8" s="64" customFormat="1" x14ac:dyDescent="0.2">
      <c r="C20" s="65"/>
      <c r="D20" s="65"/>
      <c r="E20" s="65"/>
      <c r="F20" s="65"/>
    </row>
    <row r="21" spans="2:8" x14ac:dyDescent="0.2">
      <c r="C21" s="6" t="s">
        <v>98</v>
      </c>
      <c r="D21" s="6"/>
      <c r="E21" s="6"/>
      <c r="F21" s="33"/>
      <c r="G21" s="6"/>
      <c r="H21" s="6"/>
    </row>
    <row r="22" spans="2:8" x14ac:dyDescent="0.2">
      <c r="C22" s="6" t="s">
        <v>99</v>
      </c>
      <c r="D22" s="33"/>
      <c r="E22" s="33"/>
      <c r="F22" s="33"/>
      <c r="G22" s="6"/>
      <c r="H22" s="6"/>
    </row>
    <row r="23" spans="2:8" x14ac:dyDescent="0.2">
      <c r="C23" s="6" t="s">
        <v>100</v>
      </c>
      <c r="D23" s="33"/>
      <c r="E23" s="33"/>
      <c r="F23" s="33"/>
      <c r="G23" s="6"/>
      <c r="H23" s="6"/>
    </row>
    <row r="24" spans="2:8" x14ac:dyDescent="0.2">
      <c r="C24" s="6" t="s">
        <v>101</v>
      </c>
      <c r="D24" s="33"/>
      <c r="E24" s="33"/>
      <c r="F24" s="33"/>
      <c r="G24" s="6"/>
      <c r="H24" s="6"/>
    </row>
    <row r="25" spans="2:8" x14ac:dyDescent="0.2">
      <c r="C25" s="6" t="s">
        <v>102</v>
      </c>
      <c r="D25" s="33"/>
      <c r="E25" s="33"/>
      <c r="F25" s="33"/>
      <c r="G25" s="6"/>
      <c r="H25" s="6"/>
    </row>
    <row r="26" spans="2:8" x14ac:dyDescent="0.2">
      <c r="C26" s="33"/>
      <c r="D26" s="33"/>
      <c r="E26" s="33"/>
      <c r="F26" s="33"/>
      <c r="G26" s="6"/>
      <c r="H26" s="6"/>
    </row>
    <row r="27" spans="2:8" x14ac:dyDescent="0.2">
      <c r="C27" s="107" t="s">
        <v>83</v>
      </c>
      <c r="D27" s="107"/>
      <c r="E27" s="107"/>
      <c r="F27" s="107"/>
      <c r="G27" s="107"/>
      <c r="H27" s="107"/>
    </row>
    <row r="28" spans="2:8" x14ac:dyDescent="0.2">
      <c r="C28" s="107"/>
      <c r="D28" s="107"/>
      <c r="E28" s="107"/>
      <c r="F28" s="107"/>
      <c r="G28" s="107"/>
      <c r="H28" s="107"/>
    </row>
    <row r="29" spans="2:8" ht="21" customHeight="1" x14ac:dyDescent="0.2">
      <c r="C29" s="107"/>
      <c r="D29" s="107"/>
      <c r="E29" s="107"/>
      <c r="F29" s="107"/>
      <c r="G29" s="107"/>
      <c r="H29" s="107"/>
    </row>
    <row r="30" spans="2:8" ht="5.45" customHeight="1" x14ac:dyDescent="0.2"/>
    <row r="31" spans="2:8" ht="12.75" customHeight="1" x14ac:dyDescent="0.2">
      <c r="C31" s="114" t="s">
        <v>84</v>
      </c>
      <c r="D31" s="114"/>
      <c r="E31" s="114"/>
      <c r="F31" s="114"/>
      <c r="G31" s="114"/>
      <c r="H31" s="114"/>
    </row>
    <row r="32" spans="2:8" x14ac:dyDescent="0.2">
      <c r="C32" s="114"/>
      <c r="D32" s="114"/>
      <c r="E32" s="114"/>
      <c r="F32" s="114"/>
      <c r="G32" s="114"/>
      <c r="H32" s="114"/>
    </row>
    <row r="33" spans="2:13" ht="23.45" customHeight="1" x14ac:dyDescent="0.2">
      <c r="C33" s="114"/>
      <c r="D33" s="114"/>
      <c r="E33" s="114"/>
      <c r="F33" s="114"/>
      <c r="G33" s="114"/>
      <c r="H33" s="114"/>
    </row>
    <row r="34" spans="2:13" x14ac:dyDescent="0.2">
      <c r="C34" s="67"/>
      <c r="D34" s="67"/>
      <c r="E34" s="67"/>
      <c r="F34" s="67"/>
      <c r="G34" s="67"/>
      <c r="H34" s="67"/>
    </row>
    <row r="35" spans="2:13" x14ac:dyDescent="0.2">
      <c r="B35" s="80"/>
      <c r="C35" s="107" t="s">
        <v>87</v>
      </c>
      <c r="D35" s="107"/>
      <c r="E35" s="107"/>
      <c r="F35" s="107"/>
      <c r="G35" s="107"/>
      <c r="H35" s="107"/>
    </row>
    <row r="36" spans="2:13" x14ac:dyDescent="0.2">
      <c r="C36" s="107"/>
      <c r="D36" s="107"/>
      <c r="E36" s="107"/>
      <c r="F36" s="107"/>
      <c r="G36" s="107"/>
      <c r="H36" s="107"/>
    </row>
    <row r="37" spans="2:13" ht="13.15" customHeight="1" x14ac:dyDescent="0.2">
      <c r="C37" s="115" t="s">
        <v>88</v>
      </c>
      <c r="D37" s="115"/>
      <c r="E37" s="115"/>
      <c r="F37" s="115"/>
      <c r="G37" s="115"/>
      <c r="H37" s="115"/>
    </row>
    <row r="38" spans="2:13" ht="10.9" customHeight="1" x14ac:dyDescent="0.2">
      <c r="C38" s="115"/>
      <c r="D38" s="115"/>
      <c r="E38" s="115"/>
      <c r="F38" s="115"/>
      <c r="G38" s="115"/>
      <c r="H38" s="115"/>
    </row>
    <row r="39" spans="2:13" x14ac:dyDescent="0.2">
      <c r="C39" s="6"/>
      <c r="D39" s="70"/>
      <c r="E39" s="70"/>
      <c r="F39" s="70"/>
      <c r="G39" s="6"/>
      <c r="H39" s="6"/>
    </row>
    <row r="40" spans="2:13" ht="11.45" customHeight="1" x14ac:dyDescent="0.2"/>
    <row r="41" spans="2:13" x14ac:dyDescent="0.2">
      <c r="C41" s="6"/>
      <c r="D41" s="6"/>
      <c r="E41" s="6"/>
      <c r="F41" s="6"/>
      <c r="G41" s="6"/>
      <c r="H41" s="6"/>
    </row>
    <row r="42" spans="2:13" ht="11.45" customHeight="1" x14ac:dyDescent="0.2">
      <c r="C42" s="71"/>
      <c r="D42" s="6"/>
      <c r="E42" s="6"/>
      <c r="F42" s="6"/>
      <c r="G42" s="6"/>
      <c r="H42" s="6"/>
    </row>
    <row r="43" spans="2:13" ht="4.1500000000000004" hidden="1" customHeight="1" x14ac:dyDescent="0.2">
      <c r="C43" s="71"/>
      <c r="D43" s="6"/>
      <c r="E43" s="6"/>
      <c r="F43" s="6"/>
      <c r="G43" s="6"/>
      <c r="H43" s="6"/>
    </row>
    <row r="44" spans="2:13" ht="10.15" customHeight="1" x14ac:dyDescent="0.2">
      <c r="C44" s="72"/>
      <c r="D44" s="6"/>
      <c r="E44" s="6"/>
      <c r="F44" s="6"/>
      <c r="G44" s="6"/>
      <c r="H44" s="6"/>
      <c r="I44" s="62"/>
      <c r="J44" s="62"/>
      <c r="K44" s="62"/>
      <c r="L44" s="62"/>
      <c r="M44" s="62"/>
    </row>
    <row r="45" spans="2:13" x14ac:dyDescent="0.2">
      <c r="I45" s="62"/>
      <c r="J45" s="62"/>
      <c r="K45" s="62"/>
      <c r="L45" s="62"/>
      <c r="M45" s="62"/>
    </row>
    <row r="46" spans="2:13" x14ac:dyDescent="0.2">
      <c r="I46" s="66"/>
      <c r="J46" s="62"/>
      <c r="K46" s="62"/>
      <c r="L46" s="62"/>
      <c r="M46" s="62"/>
    </row>
    <row r="47" spans="2:13" ht="12.75" customHeight="1" x14ac:dyDescent="0.2">
      <c r="B47" s="109" t="s">
        <v>103</v>
      </c>
      <c r="C47" s="109"/>
      <c r="D47" s="109"/>
      <c r="E47" s="109"/>
      <c r="F47" s="109"/>
      <c r="G47" s="109"/>
      <c r="H47" s="109"/>
      <c r="I47" s="63"/>
      <c r="J47" s="63"/>
      <c r="K47" s="63"/>
      <c r="L47" s="63"/>
      <c r="M47" s="63"/>
    </row>
    <row r="49" spans="2:10" x14ac:dyDescent="0.2">
      <c r="B49" s="110" t="s">
        <v>74</v>
      </c>
      <c r="C49" s="110"/>
      <c r="D49" s="110"/>
      <c r="E49" s="110"/>
      <c r="F49" s="110"/>
      <c r="G49" s="110"/>
      <c r="H49" s="110"/>
    </row>
    <row r="50" spans="2:10" x14ac:dyDescent="0.2">
      <c r="B50" s="111" t="s">
        <v>78</v>
      </c>
      <c r="C50" s="111"/>
      <c r="D50" s="111"/>
      <c r="E50" s="111"/>
      <c r="F50" s="111"/>
      <c r="G50" s="111"/>
      <c r="H50" s="111"/>
    </row>
    <row r="51" spans="2:10" x14ac:dyDescent="0.2">
      <c r="B51" s="104" t="s">
        <v>80</v>
      </c>
      <c r="C51" s="105"/>
      <c r="D51" s="105"/>
      <c r="E51" s="105"/>
      <c r="F51" s="105"/>
      <c r="G51" s="105"/>
      <c r="H51" s="105"/>
      <c r="J51" s="2"/>
    </row>
    <row r="52" spans="2:10" x14ac:dyDescent="0.2">
      <c r="B52" s="77"/>
      <c r="C52" s="77"/>
      <c r="D52" s="77"/>
      <c r="E52" s="77"/>
      <c r="F52" s="77"/>
      <c r="G52" s="77"/>
      <c r="H52" s="77"/>
      <c r="J52" s="2"/>
    </row>
    <row r="53" spans="2:10" x14ac:dyDescent="0.2">
      <c r="B53" s="106" t="s">
        <v>9</v>
      </c>
      <c r="C53" s="106"/>
      <c r="D53" s="106"/>
      <c r="E53" s="106"/>
      <c r="F53" s="106"/>
      <c r="G53" s="106"/>
      <c r="H53" s="106"/>
    </row>
    <row r="54" spans="2:10" x14ac:dyDescent="0.2">
      <c r="B54" s="112" t="s">
        <v>79</v>
      </c>
      <c r="C54" s="112"/>
      <c r="D54" s="112"/>
      <c r="E54" s="112"/>
      <c r="F54" s="112"/>
      <c r="G54" s="112"/>
      <c r="H54" s="112"/>
    </row>
    <row r="55" spans="2:10" x14ac:dyDescent="0.2">
      <c r="B55" s="108" t="s">
        <v>104</v>
      </c>
      <c r="C55" s="108"/>
      <c r="D55" s="108"/>
      <c r="E55" s="108"/>
      <c r="F55" s="108"/>
      <c r="G55" s="108"/>
      <c r="H55" s="108"/>
    </row>
    <row r="57" spans="2:10" x14ac:dyDescent="0.2">
      <c r="B57" s="10" t="s">
        <v>105</v>
      </c>
    </row>
    <row r="77" spans="6:6" x14ac:dyDescent="0.2">
      <c r="F77" s="10"/>
    </row>
  </sheetData>
  <mergeCells count="13">
    <mergeCell ref="B2:H2"/>
    <mergeCell ref="C27:H29"/>
    <mergeCell ref="C31:H33"/>
    <mergeCell ref="C37:H38"/>
    <mergeCell ref="B19:H19"/>
    <mergeCell ref="B51:H51"/>
    <mergeCell ref="B53:H53"/>
    <mergeCell ref="C35:H36"/>
    <mergeCell ref="B55:H55"/>
    <mergeCell ref="B47:H47"/>
    <mergeCell ref="B49:H49"/>
    <mergeCell ref="B50:H50"/>
    <mergeCell ref="B54:H54"/>
  </mergeCells>
  <hyperlinks>
    <hyperlink ref="B57"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B2" sqref="B2:H2"/>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8" t="s">
        <v>106</v>
      </c>
      <c r="C2" s="118"/>
      <c r="D2" s="118"/>
      <c r="E2" s="118"/>
      <c r="F2" s="118"/>
      <c r="G2" s="118"/>
      <c r="H2" s="118"/>
    </row>
    <row r="4" spans="2:8" x14ac:dyDescent="0.2">
      <c r="B4" s="11" t="s">
        <v>23</v>
      </c>
    </row>
    <row r="5" spans="2:8" x14ac:dyDescent="0.2">
      <c r="B5" s="56" t="s">
        <v>22</v>
      </c>
    </row>
    <row r="6" spans="2:8" x14ac:dyDescent="0.2">
      <c r="B6" s="22"/>
    </row>
    <row r="7" spans="2:8" x14ac:dyDescent="0.2">
      <c r="B7" s="119" t="s">
        <v>108</v>
      </c>
      <c r="C7" s="119" t="s">
        <v>109</v>
      </c>
      <c r="D7" s="120" t="s">
        <v>107</v>
      </c>
      <c r="E7" s="120"/>
      <c r="F7" s="120"/>
      <c r="G7" s="120"/>
      <c r="H7" s="119" t="s">
        <v>114</v>
      </c>
    </row>
    <row r="8" spans="2:8" ht="37.5" customHeight="1" x14ac:dyDescent="0.2">
      <c r="B8" s="120"/>
      <c r="C8" s="119"/>
      <c r="D8" s="89" t="s">
        <v>110</v>
      </c>
      <c r="E8" s="86" t="s">
        <v>111</v>
      </c>
      <c r="F8" s="86" t="s">
        <v>112</v>
      </c>
      <c r="G8" s="86" t="s">
        <v>113</v>
      </c>
      <c r="H8" s="120"/>
    </row>
    <row r="9" spans="2:8" x14ac:dyDescent="0.2">
      <c r="B9" s="12">
        <f>'[1]1 zpf '!B5</f>
        <v>44227</v>
      </c>
      <c r="C9" s="88"/>
      <c r="D9" s="13"/>
      <c r="E9" s="88"/>
      <c r="F9" s="88"/>
      <c r="G9" s="88"/>
      <c r="H9" s="13"/>
    </row>
    <row r="10" spans="2:8" x14ac:dyDescent="0.2">
      <c r="B10" s="14" t="s">
        <v>115</v>
      </c>
      <c r="C10" s="15">
        <f>'[1]1 zpf '!C6</f>
        <v>28782</v>
      </c>
      <c r="D10" s="15">
        <f>'[1]1 zpf '!D6</f>
        <v>80137</v>
      </c>
      <c r="E10" s="15">
        <f>'[1]1 zpf '!E6</f>
        <v>125851</v>
      </c>
      <c r="F10" s="15">
        <f>'[1]1 zpf '!F6</f>
        <v>12680</v>
      </c>
      <c r="G10" s="15">
        <f>'[1]1 zpf '!G6</f>
        <v>218668</v>
      </c>
      <c r="H10" s="15">
        <f>'[1]1 zpf '!H6</f>
        <v>247450</v>
      </c>
    </row>
    <row r="11" spans="2:8" x14ac:dyDescent="0.2">
      <c r="B11" s="14" t="s">
        <v>116</v>
      </c>
      <c r="C11" s="15">
        <f>'[1]1 zpf '!C7</f>
        <v>33471</v>
      </c>
      <c r="D11" s="15">
        <f>'[1]1 zpf '!D7</f>
        <v>88781</v>
      </c>
      <c r="E11" s="15">
        <f>'[1]1 zpf '!E7</f>
        <v>130362</v>
      </c>
      <c r="F11" s="15">
        <f>'[1]1 zpf '!F7</f>
        <v>13074</v>
      </c>
      <c r="G11" s="15">
        <f>'[1]1 zpf '!G7</f>
        <v>232217</v>
      </c>
      <c r="H11" s="15">
        <f>'[1]1 zpf '!H7</f>
        <v>265688</v>
      </c>
    </row>
    <row r="12" spans="2:8" x14ac:dyDescent="0.2">
      <c r="B12" s="14" t="s">
        <v>117</v>
      </c>
      <c r="C12" s="15">
        <f>'[1]1 zpf '!C8</f>
        <v>402</v>
      </c>
      <c r="D12" s="15">
        <f>'[1]1 zpf '!D8</f>
        <v>3421</v>
      </c>
      <c r="E12" s="15">
        <f>'[1]1 zpf '!E8</f>
        <v>10931</v>
      </c>
      <c r="F12" s="15">
        <f>'[1]1 zpf '!F8</f>
        <v>3305</v>
      </c>
      <c r="G12" s="15">
        <f>'[1]1 zpf '!G8</f>
        <v>17657</v>
      </c>
      <c r="H12" s="15">
        <f>'[1]1 zpf '!H8</f>
        <v>18059</v>
      </c>
    </row>
    <row r="13" spans="2:8" x14ac:dyDescent="0.2">
      <c r="B13" s="16" t="s">
        <v>4</v>
      </c>
      <c r="C13" s="17">
        <f>'[1]1 zpf '!C9</f>
        <v>62655</v>
      </c>
      <c r="D13" s="17">
        <f>'[1]1 zpf '!D9</f>
        <v>172339</v>
      </c>
      <c r="E13" s="17">
        <f>'[1]1 zpf '!E9</f>
        <v>267144</v>
      </c>
      <c r="F13" s="17">
        <f>'[1]1 zpf '!F9</f>
        <v>29059</v>
      </c>
      <c r="G13" s="17">
        <f>'[1]1 zpf '!G9</f>
        <v>468542</v>
      </c>
      <c r="H13" s="17">
        <f>'[1]1 zpf '!H9</f>
        <v>531197</v>
      </c>
    </row>
    <row r="14" spans="2:8" x14ac:dyDescent="0.2">
      <c r="B14" s="18">
        <f>'[1]1 zpf '!B10</f>
        <v>44255</v>
      </c>
      <c r="C14" s="19"/>
      <c r="D14" s="19"/>
      <c r="E14" s="19"/>
      <c r="F14" s="19"/>
      <c r="G14" s="19"/>
      <c r="H14" s="19"/>
    </row>
    <row r="15" spans="2:8" x14ac:dyDescent="0.2">
      <c r="B15" s="82" t="s">
        <v>118</v>
      </c>
      <c r="C15" s="21">
        <f>'[1]1 zpf '!C11</f>
        <v>28774</v>
      </c>
      <c r="D15" s="21">
        <f>'[1]1 zpf '!D11</f>
        <v>80117</v>
      </c>
      <c r="E15" s="21">
        <f>'[1]1 zpf '!E11</f>
        <v>126227</v>
      </c>
      <c r="F15" s="21">
        <f>'[1]1 zpf '!F11</f>
        <v>12767</v>
      </c>
      <c r="G15" s="21">
        <f>'[1]1 zpf '!G11</f>
        <v>219111</v>
      </c>
      <c r="H15" s="21">
        <f>'[1]1 zpf '!H11</f>
        <v>247885</v>
      </c>
    </row>
    <row r="16" spans="2:8" x14ac:dyDescent="0.2">
      <c r="B16" s="82" t="s">
        <v>116</v>
      </c>
      <c r="C16" s="21">
        <f>'[1]1 zpf '!C12</f>
        <v>33439</v>
      </c>
      <c r="D16" s="21">
        <f>'[1]1 zpf '!D12</f>
        <v>88738</v>
      </c>
      <c r="E16" s="21">
        <f>'[1]1 zpf '!E12</f>
        <v>130743</v>
      </c>
      <c r="F16" s="21">
        <f>'[1]1 zpf '!F12</f>
        <v>13151</v>
      </c>
      <c r="G16" s="21">
        <f>'[1]1 zpf '!G12</f>
        <v>232632</v>
      </c>
      <c r="H16" s="21">
        <f>'[1]1 zpf '!H12</f>
        <v>266071</v>
      </c>
    </row>
    <row r="17" spans="2:9" x14ac:dyDescent="0.2">
      <c r="B17" s="82" t="s">
        <v>119</v>
      </c>
      <c r="C17" s="21">
        <f>'[1]1 zpf '!C13</f>
        <v>436</v>
      </c>
      <c r="D17" s="21">
        <f>'[1]1 zpf '!D13</f>
        <v>3790</v>
      </c>
      <c r="E17" s="21">
        <f>'[1]1 zpf '!E13</f>
        <v>11240</v>
      </c>
      <c r="F17" s="21">
        <f>'[1]1 zpf '!F13</f>
        <v>3431</v>
      </c>
      <c r="G17" s="21">
        <f>'[1]1 zpf '!G13</f>
        <v>18461</v>
      </c>
      <c r="H17" s="21">
        <f>'[1]1 zpf '!H13</f>
        <v>18897</v>
      </c>
      <c r="I17" s="23"/>
    </row>
    <row r="18" spans="2:9" x14ac:dyDescent="0.2">
      <c r="B18" s="16" t="s">
        <v>4</v>
      </c>
      <c r="C18" s="17">
        <f>'[1]1 zpf '!C14</f>
        <v>62649</v>
      </c>
      <c r="D18" s="17">
        <f>'[1]1 zpf '!D14</f>
        <v>172645</v>
      </c>
      <c r="E18" s="17">
        <f>'[1]1 zpf '!E14</f>
        <v>268210</v>
      </c>
      <c r="F18" s="17">
        <f>'[1]1 zpf '!F14</f>
        <v>29349</v>
      </c>
      <c r="G18" s="17">
        <f>'[1]1 zpf '!G14</f>
        <v>470204</v>
      </c>
      <c r="H18" s="17">
        <f>'[1]1 zpf '!H14</f>
        <v>532853</v>
      </c>
    </row>
    <row r="19" spans="2:9" x14ac:dyDescent="0.2">
      <c r="B19" s="24"/>
      <c r="C19" s="25"/>
      <c r="D19" s="25"/>
      <c r="E19" s="25"/>
      <c r="F19" s="25"/>
      <c r="G19" s="25"/>
      <c r="H19" s="25"/>
    </row>
    <row r="20" spans="2:9" x14ac:dyDescent="0.2">
      <c r="B20" s="121" t="s">
        <v>5</v>
      </c>
      <c r="C20" s="121"/>
      <c r="D20" s="121"/>
      <c r="E20" s="121"/>
      <c r="F20" s="121"/>
      <c r="G20" s="121"/>
      <c r="H20" s="121"/>
    </row>
    <row r="21" spans="2:9" ht="17.25" customHeight="1" x14ac:dyDescent="0.2">
      <c r="B21" s="121"/>
      <c r="C21" s="121"/>
      <c r="D21" s="121"/>
      <c r="E21" s="121"/>
      <c r="F21" s="121"/>
      <c r="G21" s="121"/>
      <c r="H21" s="121"/>
    </row>
    <row r="22" spans="2:9" ht="21" customHeight="1" x14ac:dyDescent="0.2">
      <c r="B22" s="121"/>
      <c r="C22" s="121"/>
      <c r="D22" s="121"/>
      <c r="E22" s="121"/>
      <c r="F22" s="121"/>
      <c r="G22" s="121"/>
      <c r="H22" s="121"/>
    </row>
    <row r="23" spans="2:9" x14ac:dyDescent="0.2">
      <c r="B23" s="28"/>
      <c r="C23" s="29"/>
      <c r="D23" s="29"/>
      <c r="E23" s="29"/>
      <c r="F23" s="29"/>
      <c r="G23" s="29"/>
      <c r="H23" s="29"/>
    </row>
    <row r="24" spans="2:9" x14ac:dyDescent="0.2">
      <c r="B24" s="122" t="s">
        <v>6</v>
      </c>
      <c r="C24" s="122"/>
      <c r="D24" s="122"/>
      <c r="E24" s="122"/>
      <c r="F24" s="122"/>
      <c r="G24" s="122"/>
      <c r="H24" s="122"/>
    </row>
    <row r="25" spans="2:9" x14ac:dyDescent="0.2">
      <c r="B25" s="122"/>
      <c r="C25" s="122"/>
      <c r="D25" s="122"/>
      <c r="E25" s="122"/>
      <c r="F25" s="122"/>
      <c r="G25" s="122"/>
      <c r="H25" s="122"/>
    </row>
    <row r="26" spans="2:9" ht="13.9" customHeight="1" x14ac:dyDescent="0.2">
      <c r="B26" s="122"/>
      <c r="C26" s="122"/>
      <c r="D26" s="122"/>
      <c r="E26" s="122"/>
      <c r="F26" s="122"/>
      <c r="G26" s="122"/>
      <c r="H26" s="122"/>
    </row>
    <row r="27" spans="2:9" x14ac:dyDescent="0.2">
      <c r="B27" s="28"/>
      <c r="C27" s="29"/>
      <c r="D27" s="29"/>
      <c r="E27" s="29"/>
      <c r="F27" s="29"/>
      <c r="G27" s="29"/>
      <c r="H27" s="29"/>
    </row>
    <row r="28" spans="2:9" x14ac:dyDescent="0.2">
      <c r="B28" s="59"/>
      <c r="C28" s="59"/>
      <c r="D28" s="59"/>
      <c r="E28" s="59"/>
      <c r="F28" s="59"/>
      <c r="G28" s="59"/>
      <c r="H28" s="59"/>
    </row>
    <row r="29" spans="2:9" ht="15.75" customHeight="1" x14ac:dyDescent="0.2">
      <c r="B29" s="11" t="s">
        <v>75</v>
      </c>
      <c r="G29" s="59"/>
      <c r="H29" s="59"/>
    </row>
    <row r="30" spans="2:9" x14ac:dyDescent="0.2">
      <c r="B30" s="56" t="s">
        <v>24</v>
      </c>
      <c r="G30" s="30"/>
      <c r="H30" s="30"/>
    </row>
    <row r="31" spans="2:9" ht="10.5" customHeight="1" x14ac:dyDescent="0.2">
      <c r="G31" s="81"/>
      <c r="H31" s="81"/>
    </row>
    <row r="32" spans="2:9" x14ac:dyDescent="0.2">
      <c r="G32" s="25"/>
      <c r="H32" s="25"/>
    </row>
    <row r="58" spans="2:2" x14ac:dyDescent="0.2">
      <c r="B58" s="26" t="s">
        <v>120</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B1" sqref="B1"/>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8" t="s">
        <v>106</v>
      </c>
      <c r="C2" s="118"/>
      <c r="D2" s="118"/>
      <c r="E2" s="118"/>
      <c r="F2" s="118"/>
      <c r="G2" s="118"/>
      <c r="H2" s="118"/>
    </row>
    <row r="4" spans="2:8" x14ac:dyDescent="0.2">
      <c r="B4" s="6" t="s">
        <v>25</v>
      </c>
    </row>
    <row r="5" spans="2:8" x14ac:dyDescent="0.2">
      <c r="B5" s="33" t="s">
        <v>26</v>
      </c>
    </row>
    <row r="6" spans="2:8" ht="26.25" customHeight="1" x14ac:dyDescent="0.2">
      <c r="B6" s="123" t="s">
        <v>125</v>
      </c>
      <c r="C6" s="124" t="s">
        <v>129</v>
      </c>
      <c r="D6" s="124"/>
      <c r="E6" s="125"/>
      <c r="F6" s="124" t="s">
        <v>130</v>
      </c>
      <c r="G6" s="124"/>
      <c r="H6" s="124"/>
    </row>
    <row r="7" spans="2:8" ht="33.75" customHeight="1" x14ac:dyDescent="0.2">
      <c r="B7" s="123"/>
      <c r="C7" s="87" t="s">
        <v>126</v>
      </c>
      <c r="D7" s="87" t="s">
        <v>127</v>
      </c>
      <c r="E7" s="91" t="s">
        <v>128</v>
      </c>
      <c r="F7" s="94" t="s">
        <v>126</v>
      </c>
      <c r="G7" s="91" t="s">
        <v>127</v>
      </c>
      <c r="H7" s="87" t="s">
        <v>128</v>
      </c>
    </row>
    <row r="8" spans="2:8" x14ac:dyDescent="0.2">
      <c r="B8" s="93">
        <f>'[1]1 zpf '!B44</f>
        <v>44227</v>
      </c>
      <c r="C8" s="92">
        <f>'[1]1 zpf '!C44</f>
        <v>40886.848608821099</v>
      </c>
      <c r="D8" s="92">
        <f>'[1]1 zpf '!D44</f>
        <v>46148.525118763297</v>
      </c>
      <c r="E8" s="7">
        <f>'[1]1 zpf '!E44</f>
        <v>1200.1489280469</v>
      </c>
      <c r="F8" s="96">
        <f>'[1]1 zpf '!F44</f>
        <v>221.30808400000001</v>
      </c>
      <c r="G8" s="8">
        <f>'[1]1 zpf '!G44</f>
        <v>228.93728300000001</v>
      </c>
      <c r="H8" s="90">
        <f>'[1]1 zpf '!H44</f>
        <v>101.82932</v>
      </c>
    </row>
    <row r="9" spans="2:8" x14ac:dyDescent="0.2">
      <c r="B9" s="83">
        <f>'[1]1 zpf '!B45</f>
        <v>44237</v>
      </c>
      <c r="C9" s="7">
        <f>'[1]1 zpf '!C45</f>
        <v>41692.6527314142</v>
      </c>
      <c r="D9" s="7">
        <f>'[1]1 zpf '!D45</f>
        <v>47167.961877312497</v>
      </c>
      <c r="E9" s="7">
        <f>'[1]1 zpf '!E45</f>
        <v>1226.0651359974001</v>
      </c>
      <c r="F9" s="95">
        <f>'[1]1 zpf '!F45</f>
        <v>224.614092</v>
      </c>
      <c r="G9" s="8">
        <f>'[1]1 zpf '!G45</f>
        <v>232.98817199999999</v>
      </c>
      <c r="H9" s="8">
        <f>'[1]1 zpf '!H45</f>
        <v>102.904169</v>
      </c>
    </row>
    <row r="10" spans="2:8" x14ac:dyDescent="0.2">
      <c r="B10" s="83">
        <f>'[1]1 zpf '!B46</f>
        <v>44247</v>
      </c>
      <c r="C10" s="7">
        <f>'[1]1 zpf '!C46</f>
        <v>41842.122498035205</v>
      </c>
      <c r="D10" s="7">
        <f>'[1]1 zpf '!D46</f>
        <v>47346.052280754702</v>
      </c>
      <c r="E10" s="7">
        <f>'[1]1 zpf '!E46</f>
        <v>1269.6713239282101</v>
      </c>
      <c r="F10" s="95">
        <f>'[1]1 zpf '!F46</f>
        <v>224.744585</v>
      </c>
      <c r="G10" s="8">
        <f>'[1]1 zpf '!G46</f>
        <v>233.173866</v>
      </c>
      <c r="H10" s="8">
        <f>'[1]1 zpf '!H46</f>
        <v>102.927725</v>
      </c>
    </row>
    <row r="11" spans="2:8" x14ac:dyDescent="0.2">
      <c r="B11" s="83">
        <f>'[1]1 zpf '!B47</f>
        <v>44255</v>
      </c>
      <c r="C11" s="7">
        <f>'[1]1 zpf '!C47</f>
        <v>41614.865720321803</v>
      </c>
      <c r="D11" s="7">
        <f>'[1]1 zpf '!D47</f>
        <v>46992.903412260595</v>
      </c>
      <c r="E11" s="7">
        <f>'[1]1 zpf '!E47</f>
        <v>1260.9150824435699</v>
      </c>
      <c r="F11" s="95">
        <f>'[1]1 zpf '!F47</f>
        <v>223.40209999999999</v>
      </c>
      <c r="G11" s="8">
        <f>'[1]1 zpf '!G47</f>
        <v>231.32176899999999</v>
      </c>
      <c r="H11" s="8">
        <f>'[1]1 zpf '!H47</f>
        <v>102.095905</v>
      </c>
    </row>
    <row r="12" spans="2:8" x14ac:dyDescent="0.2">
      <c r="B12" s="5"/>
    </row>
    <row r="13" spans="2:8" ht="12.75" x14ac:dyDescent="0.2">
      <c r="B13" s="2" t="s">
        <v>27</v>
      </c>
    </row>
    <row r="14" spans="2:8" ht="12.75" x14ac:dyDescent="0.2">
      <c r="B14" s="34"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3" t="s">
        <v>30</v>
      </c>
      <c r="C36" s="6"/>
      <c r="D36" s="6"/>
      <c r="E36" s="6"/>
      <c r="F36" s="6"/>
    </row>
    <row r="38" spans="2:6" x14ac:dyDescent="0.2">
      <c r="C38" s="6"/>
      <c r="D38" s="6"/>
    </row>
    <row r="39" spans="2:6" x14ac:dyDescent="0.2">
      <c r="C39" s="6"/>
      <c r="D39" s="6"/>
    </row>
    <row r="59" spans="2:2" x14ac:dyDescent="0.2">
      <c r="B59" s="26" t="s">
        <v>121</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workbookViewId="0">
      <selection activeCell="B3" sqref="B3"/>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8" t="s">
        <v>106</v>
      </c>
      <c r="C2" s="118"/>
      <c r="D2" s="118"/>
      <c r="E2" s="118"/>
      <c r="F2" s="118"/>
      <c r="G2" s="118"/>
      <c r="H2" s="32"/>
      <c r="I2" s="27"/>
      <c r="J2" s="27"/>
      <c r="K2" s="27"/>
    </row>
    <row r="4" spans="2:14" x14ac:dyDescent="0.2">
      <c r="B4" s="6" t="s">
        <v>31</v>
      </c>
      <c r="G4" s="127">
        <f>'[1]1 zpf '!B33</f>
        <v>44255</v>
      </c>
      <c r="H4" s="127"/>
    </row>
    <row r="5" spans="2:14" ht="12.75" customHeight="1" x14ac:dyDescent="0.2">
      <c r="B5" s="33" t="s">
        <v>86</v>
      </c>
      <c r="E5" s="128" t="s">
        <v>90</v>
      </c>
      <c r="F5" s="128"/>
      <c r="G5" s="128"/>
      <c r="H5" s="128"/>
      <c r="J5" s="42"/>
    </row>
    <row r="6" spans="2:14" ht="24.75" customHeight="1" x14ac:dyDescent="0.2">
      <c r="B6" s="97" t="s">
        <v>131</v>
      </c>
      <c r="C6" s="126" t="s">
        <v>126</v>
      </c>
      <c r="D6" s="126"/>
      <c r="E6" s="126" t="s">
        <v>127</v>
      </c>
      <c r="F6" s="126"/>
      <c r="G6" s="126" t="s">
        <v>128</v>
      </c>
      <c r="H6" s="126"/>
    </row>
    <row r="7" spans="2:14" ht="10.5" customHeight="1" x14ac:dyDescent="0.2">
      <c r="B7" s="98"/>
      <c r="C7" s="52" t="s">
        <v>35</v>
      </c>
      <c r="D7" s="53" t="s">
        <v>0</v>
      </c>
      <c r="E7" s="52" t="s">
        <v>35</v>
      </c>
      <c r="F7" s="53" t="s">
        <v>0</v>
      </c>
      <c r="G7" s="52" t="s">
        <v>35</v>
      </c>
      <c r="H7" s="53" t="s">
        <v>0</v>
      </c>
    </row>
    <row r="8" spans="2:14" ht="8.25" customHeight="1" x14ac:dyDescent="0.2">
      <c r="B8" s="36"/>
      <c r="C8" s="54" t="s">
        <v>36</v>
      </c>
      <c r="D8" s="55" t="s">
        <v>37</v>
      </c>
      <c r="E8" s="54" t="s">
        <v>36</v>
      </c>
      <c r="F8" s="55" t="s">
        <v>37</v>
      </c>
      <c r="G8" s="54" t="s">
        <v>36</v>
      </c>
      <c r="H8" s="55" t="s">
        <v>37</v>
      </c>
    </row>
    <row r="9" spans="2:14" x14ac:dyDescent="0.2">
      <c r="B9" s="41" t="s">
        <v>132</v>
      </c>
      <c r="C9" s="50">
        <f>'[1]2 zpf inv'!C6/10^6</f>
        <v>25169.307041770004</v>
      </c>
      <c r="D9" s="51">
        <f>'[1]2 zpf inv'!D6</f>
        <v>0.60246217452569362</v>
      </c>
      <c r="E9" s="50">
        <f>'[1]2 zpf inv'!E6/10^6</f>
        <v>30559.54569793</v>
      </c>
      <c r="F9" s="51">
        <f>'[1]2 zpf inv'!F6</f>
        <v>0.65009967467653984</v>
      </c>
      <c r="G9" s="50">
        <f>'[1]2 zpf inv'!G6/10^6</f>
        <v>688.97317407999992</v>
      </c>
      <c r="H9" s="51">
        <f>'[1]2 zpf inv'!H6</f>
        <v>0.54204390191624163</v>
      </c>
      <c r="J9" s="47"/>
      <c r="K9" s="48"/>
      <c r="L9" s="47"/>
      <c r="M9" s="48"/>
      <c r="N9" s="47"/>
    </row>
    <row r="10" spans="2:14" ht="21.75" customHeight="1" x14ac:dyDescent="0.2">
      <c r="B10" s="37" t="s">
        <v>133</v>
      </c>
      <c r="C10" s="44">
        <f>'[1]2 zpf inv'!C7/10^6</f>
        <v>1668.7631194000001</v>
      </c>
      <c r="D10" s="46">
        <f>'[1]2 zpf inv'!D7</f>
        <v>3.9944153250367057E-2</v>
      </c>
      <c r="E10" s="44">
        <f>'[1]2 zpf inv'!E7/10^6</f>
        <v>837.90150394000011</v>
      </c>
      <c r="F10" s="46">
        <f>'[1]2 zpf inv'!F7</f>
        <v>1.782485579159886E-2</v>
      </c>
      <c r="G10" s="44">
        <f>'[1]2 zpf inv'!G7/10^6</f>
        <v>12.28399772</v>
      </c>
      <c r="H10" s="46">
        <f>'[1]2 zpf inv'!H7</f>
        <v>9.6643328155268226E-3</v>
      </c>
      <c r="J10" s="47"/>
      <c r="K10" s="48"/>
      <c r="L10" s="47"/>
      <c r="M10" s="48"/>
      <c r="N10" s="47"/>
    </row>
    <row r="11" spans="2:14" ht="21" customHeight="1" x14ac:dyDescent="0.2">
      <c r="B11" s="37" t="s">
        <v>134</v>
      </c>
      <c r="C11" s="44">
        <f>'[1]2 zpf inv'!C8/10^6</f>
        <v>23500.20084008</v>
      </c>
      <c r="D11" s="46">
        <f>'[1]2 zpf inv'!D8</f>
        <v>0.56250980912621451</v>
      </c>
      <c r="E11" s="44">
        <f>'[1]2 zpf inv'!E8/10^6</f>
        <v>29721.644193990003</v>
      </c>
      <c r="F11" s="46">
        <f>'[1]2 zpf inv'!F8</f>
        <v>0.63227481888494108</v>
      </c>
      <c r="G11" s="44">
        <f>'[1]2 zpf inv'!G8/10^6</f>
        <v>624.66919580999991</v>
      </c>
      <c r="H11" s="46">
        <f>'[1]2 zpf inv'!H8</f>
        <v>0.49145328300462532</v>
      </c>
      <c r="J11" s="47"/>
      <c r="K11" s="48"/>
      <c r="L11" s="47"/>
      <c r="M11" s="48"/>
      <c r="N11" s="47"/>
    </row>
    <row r="12" spans="2:14" ht="21.75" customHeight="1" x14ac:dyDescent="0.2">
      <c r="B12" s="37" t="s">
        <v>135</v>
      </c>
      <c r="C12" s="85">
        <f>'[1]2 zpf inv'!C9/10^6</f>
        <v>0.34308228999999996</v>
      </c>
      <c r="D12" s="84">
        <f>'[1]2 zpf inv'!D9</f>
        <v>8.2121491120765904E-6</v>
      </c>
      <c r="E12" s="44">
        <f>'[1]2 zpf inv'!E9/10^6</f>
        <v>0</v>
      </c>
      <c r="F12" s="46">
        <f>'[1]2 zpf inv'!F9</f>
        <v>0</v>
      </c>
      <c r="G12" s="44">
        <f>'[1]2 zpf inv'!G9/10^6</f>
        <v>25.354326629999999</v>
      </c>
      <c r="H12" s="46">
        <f>'[1]2 zpf inv'!H9</f>
        <v>1.9947305140487648E-2</v>
      </c>
      <c r="J12" s="47"/>
      <c r="K12" s="48"/>
      <c r="L12" s="47"/>
      <c r="M12" s="48"/>
      <c r="N12" s="47"/>
    </row>
    <row r="13" spans="2:14" ht="22.5" x14ac:dyDescent="0.2">
      <c r="B13" s="37" t="s">
        <v>136</v>
      </c>
      <c r="C13" s="44">
        <f>'[1]2 zpf inv'!C10/10^6</f>
        <v>0</v>
      </c>
      <c r="D13" s="46">
        <f>'[1]2 zpf inv'!D10</f>
        <v>0</v>
      </c>
      <c r="E13" s="44">
        <f>'[1]2 zpf inv'!E10/10^6</f>
        <v>0</v>
      </c>
      <c r="F13" s="46">
        <f>'[1]2 zpf inv'!F10</f>
        <v>0</v>
      </c>
      <c r="G13" s="44">
        <f>'[1]2 zpf inv'!G10/10^6</f>
        <v>26.66565392</v>
      </c>
      <c r="H13" s="46">
        <f>'[1]2 zpf inv'!H10</f>
        <v>2.0978980955601922E-2</v>
      </c>
      <c r="J13" s="47"/>
      <c r="K13" s="48"/>
      <c r="L13" s="47"/>
      <c r="M13" s="48"/>
      <c r="N13" s="47"/>
    </row>
    <row r="14" spans="2:14" x14ac:dyDescent="0.2">
      <c r="B14" s="41" t="s">
        <v>163</v>
      </c>
      <c r="C14" s="50">
        <f>'[1]2 zpf inv'!C11/10^6</f>
        <v>10914.371342190001</v>
      </c>
      <c r="D14" s="51">
        <f>'[1]2 zpf inv'!D11</f>
        <v>0.26125057322731471</v>
      </c>
      <c r="E14" s="50">
        <f>'[1]2 zpf inv'!E11/10^6</f>
        <v>13059.708989770001</v>
      </c>
      <c r="F14" s="51">
        <f>'[1]2 zpf inv'!F11</f>
        <v>0.27782194963045054</v>
      </c>
      <c r="G14" s="50">
        <f>'[1]2 zpf inv'!G11/10^6</f>
        <v>359.30595526000002</v>
      </c>
      <c r="H14" s="51">
        <f>'[1]2 zpf inv'!H11</f>
        <v>0.28268096538147436</v>
      </c>
      <c r="J14" s="47"/>
      <c r="K14" s="48"/>
      <c r="L14" s="47"/>
      <c r="M14" s="48"/>
      <c r="N14" s="47"/>
    </row>
    <row r="15" spans="2:14" ht="21.75" customHeight="1" x14ac:dyDescent="0.2">
      <c r="B15" s="37" t="s">
        <v>137</v>
      </c>
      <c r="C15" s="44">
        <f>'[1]2 zpf inv'!C12/10^6</f>
        <v>4238.6541411799999</v>
      </c>
      <c r="D15" s="46">
        <f>'[1]2 zpf inv'!D12</f>
        <v>0.1014580491516805</v>
      </c>
      <c r="E15" s="44">
        <f>'[1]2 zpf inv'!E12/10^6</f>
        <v>0</v>
      </c>
      <c r="F15" s="46">
        <f>'[1]2 zpf inv'!F12</f>
        <v>0</v>
      </c>
      <c r="G15" s="44">
        <f>'[1]2 zpf inv'!G12/10^6</f>
        <v>13.812949489999999</v>
      </c>
      <c r="H15" s="46">
        <f>'[1]2 zpf inv'!H12</f>
        <v>1.0867222876317945E-2</v>
      </c>
      <c r="J15" s="47"/>
      <c r="K15" s="48"/>
      <c r="L15" s="47"/>
      <c r="M15" s="48"/>
      <c r="N15" s="47"/>
    </row>
    <row r="16" spans="2:14" ht="21" customHeight="1" x14ac:dyDescent="0.2">
      <c r="B16" s="37" t="s">
        <v>138</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139</v>
      </c>
      <c r="C17" s="44">
        <f>'[1]2 zpf inv'!C14/10^6</f>
        <v>6675.7172010100003</v>
      </c>
      <c r="D17" s="46">
        <f>'[1]2 zpf inv'!D14</f>
        <v>0.15979252407563416</v>
      </c>
      <c r="E17" s="44">
        <f>'[1]2 zpf inv'!E14/10^6</f>
        <v>13059.708989770001</v>
      </c>
      <c r="F17" s="46">
        <f>'[1]2 zpf inv'!F14</f>
        <v>0.27782194963045054</v>
      </c>
      <c r="G17" s="44">
        <f>'[1]2 zpf inv'!G14/10^6</f>
        <v>345.49300576999997</v>
      </c>
      <c r="H17" s="46">
        <f>'[1]2 zpf inv'!H14</f>
        <v>0.27181374250515639</v>
      </c>
      <c r="J17" s="47"/>
      <c r="K17" s="48"/>
      <c r="L17" s="47"/>
      <c r="M17" s="48"/>
      <c r="N17" s="47"/>
    </row>
    <row r="18" spans="2:14" ht="22.5" x14ac:dyDescent="0.2">
      <c r="B18" s="37" t="s">
        <v>140</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25.5" customHeight="1" x14ac:dyDescent="0.2">
      <c r="B19" s="76" t="s">
        <v>141</v>
      </c>
      <c r="C19" s="74">
        <f>'[1]2 zpf inv'!C16/10^6</f>
        <v>36083.67838396001</v>
      </c>
      <c r="D19" s="75">
        <f>'[1]2 zpf inv'!D16</f>
        <v>0.86371274775300844</v>
      </c>
      <c r="E19" s="74">
        <f>'[1]2 zpf inv'!E16/10^6</f>
        <v>43619.254687699999</v>
      </c>
      <c r="F19" s="75">
        <f>'[1]2 zpf inv'!F16</f>
        <v>0.92792162430699032</v>
      </c>
      <c r="G19" s="74">
        <f>'[1]2 zpf inv'!G16/10^6</f>
        <v>1048.2791293399998</v>
      </c>
      <c r="H19" s="75">
        <f>'[1]2 zpf inv'!H16</f>
        <v>0.82472486729771599</v>
      </c>
      <c r="J19" s="47"/>
      <c r="K19" s="48"/>
      <c r="L19" s="47"/>
      <c r="M19" s="48"/>
      <c r="N19" s="47"/>
    </row>
    <row r="20" spans="2:14" x14ac:dyDescent="0.2">
      <c r="B20" s="35" t="s">
        <v>142</v>
      </c>
      <c r="C20" s="44">
        <f>'[1]2 zpf inv'!C17/10^6</f>
        <v>5494.3071811400005</v>
      </c>
      <c r="D20" s="46">
        <f>'[1]2 zpf inv'!D17</f>
        <v>0.13151384129759333</v>
      </c>
      <c r="E20" s="44">
        <f>'[1]2 zpf inv'!E17/10^6</f>
        <v>2485.2141400400001</v>
      </c>
      <c r="F20" s="46">
        <f>'[1]2 zpf inv'!F17</f>
        <v>5.2868485674215322E-2</v>
      </c>
      <c r="G20" s="44">
        <f>'[1]2 zpf inv'!G17/10^6</f>
        <v>174.91404761000001</v>
      </c>
      <c r="H20" s="46">
        <f>'[1]2 zpf inv'!H17</f>
        <v>0.13761216899785814</v>
      </c>
      <c r="J20" s="47"/>
      <c r="K20" s="48"/>
      <c r="L20" s="47"/>
      <c r="M20" s="48"/>
      <c r="N20" s="47"/>
    </row>
    <row r="21" spans="2:14" ht="11.25" customHeight="1" x14ac:dyDescent="0.2">
      <c r="B21" s="40" t="s">
        <v>143</v>
      </c>
      <c r="C21" s="44">
        <f>'[1]2 zpf inv'!C18/10^6</f>
        <v>93.260261290000003</v>
      </c>
      <c r="D21" s="46">
        <f>'[1]2 zpf inv'!D18</f>
        <v>2.2323133378429547E-3</v>
      </c>
      <c r="E21" s="44">
        <f>'[1]2 zpf inv'!E18/10^6</f>
        <v>433.71542047000003</v>
      </c>
      <c r="F21" s="46">
        <f>'[1]2 zpf inv'!F18</f>
        <v>9.2265198094500667E-3</v>
      </c>
      <c r="G21" s="44">
        <f>'[1]2 zpf inv'!G18/10^6</f>
        <v>44.291899630000003</v>
      </c>
      <c r="H21" s="46">
        <f>'[1]2 zpf inv'!H18</f>
        <v>3.4846282848075075E-2</v>
      </c>
      <c r="J21" s="47"/>
      <c r="K21" s="48"/>
      <c r="L21" s="47"/>
      <c r="M21" s="48"/>
      <c r="N21" s="47"/>
    </row>
    <row r="22" spans="2:14" x14ac:dyDescent="0.2">
      <c r="B22" s="40" t="s">
        <v>144</v>
      </c>
      <c r="C22" s="44">
        <f>'[1]2 zpf inv'!C19/10^6</f>
        <v>106.16046734999999</v>
      </c>
      <c r="D22" s="46">
        <f>'[1]2 zpf inv'!D19</f>
        <v>2.5410976115553458E-3</v>
      </c>
      <c r="E22" s="44">
        <f>'[1]2 zpf inv'!E19/10^6</f>
        <v>469.29304845999997</v>
      </c>
      <c r="F22" s="46">
        <f>'[1]2 zpf inv'!F19</f>
        <v>9.9833702093442191E-3</v>
      </c>
      <c r="G22" s="44">
        <f>'[1]2 zpf inv'!G19/10^6</f>
        <v>3.5801851899999999</v>
      </c>
      <c r="H22" s="46">
        <f>'[1]2 zpf inv'!H19</f>
        <v>2.8166808563507392E-3</v>
      </c>
      <c r="J22" s="47"/>
      <c r="K22" s="48"/>
      <c r="L22" s="47"/>
      <c r="M22" s="48"/>
      <c r="N22" s="47"/>
    </row>
    <row r="23" spans="2:14" x14ac:dyDescent="0.2">
      <c r="B23" s="39" t="s">
        <v>145</v>
      </c>
      <c r="C23" s="43">
        <f>'[1]2 zpf inv'!C20/10^6</f>
        <v>41777.406293740009</v>
      </c>
      <c r="D23" s="45">
        <f>'[1]2 zpf inv'!D20</f>
        <v>1</v>
      </c>
      <c r="E23" s="43">
        <f>'[1]2 zpf inv'!E20/10^6</f>
        <v>47007.477296669997</v>
      </c>
      <c r="F23" s="45">
        <f>'[1]2 zpf inv'!F20</f>
        <v>1</v>
      </c>
      <c r="G23" s="43">
        <f>'[1]2 zpf inv'!G20/10^6</f>
        <v>1271.06526177</v>
      </c>
      <c r="H23" s="45">
        <f>'[1]2 zpf inv'!H20</f>
        <v>1</v>
      </c>
      <c r="J23" s="47"/>
      <c r="K23" s="48"/>
      <c r="L23" s="47"/>
      <c r="M23" s="48"/>
      <c r="N23" s="47"/>
    </row>
    <row r="24" spans="2:14" x14ac:dyDescent="0.2">
      <c r="B24" s="38" t="s">
        <v>146</v>
      </c>
      <c r="C24" s="44">
        <f>'[1]2 zpf inv'!C21/10^6</f>
        <v>162.54062296000001</v>
      </c>
      <c r="D24" s="46">
        <f>'[1]2 zpf inv'!D21</f>
        <v>3.8906346128135621E-3</v>
      </c>
      <c r="E24" s="44">
        <f>'[1]2 zpf inv'!E21/10^6</f>
        <v>14.5738918</v>
      </c>
      <c r="F24" s="46">
        <f>'[1]2 zpf inv'!F21</f>
        <v>3.1003348058910647E-4</v>
      </c>
      <c r="G24" s="44">
        <f>'[1]2 zpf inv'!G21/10^6</f>
        <v>10.150177130000001</v>
      </c>
      <c r="H24" s="46">
        <f>'[1]2 zpf inv'!H21</f>
        <v>7.985567252357717E-3</v>
      </c>
      <c r="J24" s="47"/>
      <c r="K24" s="48"/>
      <c r="L24" s="47"/>
      <c r="M24" s="48"/>
      <c r="N24" s="47"/>
    </row>
    <row r="25" spans="2:14" x14ac:dyDescent="0.2">
      <c r="B25" s="49" t="s">
        <v>147</v>
      </c>
      <c r="C25" s="50">
        <f>'[1]2 zpf inv'!C22/10^6</f>
        <v>41614.865720321803</v>
      </c>
      <c r="D25" s="51">
        <f>'[1]2 zpf inv'!D22</f>
        <v>0.99610936657303784</v>
      </c>
      <c r="E25" s="50">
        <f>'[1]2 zpf inv'!E22/10^6</f>
        <v>46992.903412260595</v>
      </c>
      <c r="F25" s="51">
        <f>'[1]2 zpf inv'!F22</f>
        <v>0.99968996667663268</v>
      </c>
      <c r="G25" s="50">
        <f>'[1]2 zpf inv'!G22/10^6</f>
        <v>1260.9150824435699</v>
      </c>
      <c r="H25" s="51">
        <f>'[1]2 zpf inv'!H22</f>
        <v>0.99201443101961917</v>
      </c>
      <c r="J25" s="47"/>
      <c r="K25" s="48"/>
      <c r="L25" s="47"/>
      <c r="M25" s="48"/>
      <c r="N25" s="47"/>
    </row>
    <row r="26" spans="2:14" x14ac:dyDescent="0.2">
      <c r="B26" s="5"/>
      <c r="J26" s="48"/>
      <c r="K26" s="48"/>
      <c r="L26" s="48"/>
      <c r="M26" s="48"/>
      <c r="N26" s="47"/>
    </row>
    <row r="27" spans="2:14" x14ac:dyDescent="0.2">
      <c r="B27" s="6" t="s">
        <v>33</v>
      </c>
      <c r="E27" s="25"/>
      <c r="F27" s="25"/>
      <c r="G27" s="25"/>
      <c r="H27" s="25"/>
      <c r="I27" s="25"/>
      <c r="J27" s="25"/>
      <c r="K27" s="25"/>
    </row>
    <row r="28" spans="2:14" x14ac:dyDescent="0.2">
      <c r="B28" s="33" t="s">
        <v>34</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122</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8"/>
  <sheetViews>
    <sheetView showGridLines="0" workbookViewId="0">
      <selection activeCell="B2" sqref="B2:F2"/>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12.75" x14ac:dyDescent="0.2">
      <c r="B1" s="4"/>
      <c r="C1" s="4"/>
      <c r="D1" s="4"/>
      <c r="E1" s="4"/>
      <c r="F1" s="4"/>
      <c r="G1" s="4"/>
    </row>
    <row r="2" spans="2:7" ht="12.75" x14ac:dyDescent="0.2">
      <c r="B2" s="118" t="s">
        <v>124</v>
      </c>
      <c r="C2" s="118"/>
      <c r="D2" s="118"/>
      <c r="E2" s="118"/>
      <c r="F2" s="118"/>
      <c r="G2" s="27"/>
    </row>
    <row r="4" spans="2:7" x14ac:dyDescent="0.2">
      <c r="B4" s="11" t="s">
        <v>40</v>
      </c>
    </row>
    <row r="5" spans="2:7" x14ac:dyDescent="0.2">
      <c r="B5" s="56" t="s">
        <v>41</v>
      </c>
    </row>
    <row r="6" spans="2:7" x14ac:dyDescent="0.2">
      <c r="B6" s="22"/>
    </row>
    <row r="7" spans="2:7" ht="25.5" customHeight="1" x14ac:dyDescent="0.2">
      <c r="B7" s="119" t="s">
        <v>148</v>
      </c>
      <c r="C7" s="119" t="s">
        <v>153</v>
      </c>
      <c r="D7" s="119" t="s">
        <v>149</v>
      </c>
      <c r="E7" s="119" t="s">
        <v>114</v>
      </c>
    </row>
    <row r="8" spans="2:7" ht="25.5" customHeight="1" x14ac:dyDescent="0.2">
      <c r="B8" s="119"/>
      <c r="C8" s="119"/>
      <c r="D8" s="119"/>
      <c r="E8" s="119"/>
    </row>
    <row r="9" spans="2:7" x14ac:dyDescent="0.2">
      <c r="B9" s="99">
        <f>'[1]3 dpf'!B5</f>
        <v>44227</v>
      </c>
      <c r="C9" s="88"/>
      <c r="D9" s="88"/>
      <c r="E9" s="88"/>
    </row>
    <row r="10" spans="2:7" x14ac:dyDescent="0.2">
      <c r="B10" s="14" t="s">
        <v>150</v>
      </c>
      <c r="C10" s="15">
        <f>'[1]3 dpf'!C6</f>
        <v>7548</v>
      </c>
      <c r="D10" s="15">
        <f>'[1]3 dpf'!D6</f>
        <v>3564</v>
      </c>
      <c r="E10" s="15">
        <f>'[1]3 dpf'!E6</f>
        <v>11112</v>
      </c>
    </row>
    <row r="11" spans="2:7" x14ac:dyDescent="0.2">
      <c r="B11" s="14" t="s">
        <v>151</v>
      </c>
      <c r="C11" s="15">
        <f>'[1]3 dpf'!C7</f>
        <v>3533</v>
      </c>
      <c r="D11" s="15">
        <f>'[1]3 dpf'!D7</f>
        <v>11430</v>
      </c>
      <c r="E11" s="15">
        <f>'[1]3 dpf'!E7</f>
        <v>14963</v>
      </c>
    </row>
    <row r="12" spans="2:7" x14ac:dyDescent="0.2">
      <c r="B12" s="16" t="s">
        <v>4</v>
      </c>
      <c r="C12" s="17">
        <f>'[1]3 dpf'!C8</f>
        <v>11081</v>
      </c>
      <c r="D12" s="17">
        <f>'[1]3 dpf'!D8</f>
        <v>14994</v>
      </c>
      <c r="E12" s="17">
        <f>'[1]3 dpf'!E8</f>
        <v>26075</v>
      </c>
    </row>
    <row r="13" spans="2:7" x14ac:dyDescent="0.2">
      <c r="B13" s="18">
        <f>'[1]3 dpf'!B9</f>
        <v>44255</v>
      </c>
      <c r="C13" s="19"/>
      <c r="D13" s="19"/>
      <c r="E13" s="19"/>
      <c r="G13" s="20"/>
    </row>
    <row r="14" spans="2:7" x14ac:dyDescent="0.2">
      <c r="B14" s="82" t="s">
        <v>150</v>
      </c>
      <c r="C14" s="21">
        <f>'[1]3 dpf'!C10</f>
        <v>7593</v>
      </c>
      <c r="D14" s="21">
        <f>'[1]3 dpf'!D10</f>
        <v>3561</v>
      </c>
      <c r="E14" s="21">
        <f>'[1]3 dpf'!E10</f>
        <v>11154</v>
      </c>
    </row>
    <row r="15" spans="2:7" x14ac:dyDescent="0.2">
      <c r="B15" s="82" t="s">
        <v>152</v>
      </c>
      <c r="C15" s="21">
        <f>'[1]3 dpf'!C11</f>
        <v>3573</v>
      </c>
      <c r="D15" s="21">
        <f>'[1]3 dpf'!D11</f>
        <v>11505</v>
      </c>
      <c r="E15" s="21">
        <f>'[1]3 dpf'!E11</f>
        <v>15078</v>
      </c>
    </row>
    <row r="16" spans="2:7" x14ac:dyDescent="0.2">
      <c r="B16" s="16" t="s">
        <v>4</v>
      </c>
      <c r="C16" s="17">
        <f>'[1]3 dpf'!C12</f>
        <v>11166</v>
      </c>
      <c r="D16" s="17">
        <f>'[1]3 dpf'!D12</f>
        <v>15066</v>
      </c>
      <c r="E16" s="17">
        <f>'[1]3 dpf'!E12</f>
        <v>26232</v>
      </c>
    </row>
    <row r="17" spans="2:7" x14ac:dyDescent="0.2">
      <c r="B17" s="24"/>
      <c r="C17" s="25"/>
      <c r="D17" s="25"/>
      <c r="E17" s="25"/>
      <c r="F17" s="25"/>
      <c r="G17" s="25"/>
    </row>
    <row r="18" spans="2:7" x14ac:dyDescent="0.2">
      <c r="B18" s="11" t="s">
        <v>42</v>
      </c>
      <c r="C18" s="59"/>
      <c r="D18" s="59"/>
      <c r="E18" s="59"/>
      <c r="F18" s="59"/>
      <c r="G18" s="59"/>
    </row>
    <row r="19" spans="2:7" x14ac:dyDescent="0.2">
      <c r="B19" s="56" t="s">
        <v>43</v>
      </c>
      <c r="C19" s="59"/>
      <c r="D19" s="59"/>
      <c r="E19" s="59"/>
      <c r="F19" s="59"/>
      <c r="G19" s="59"/>
    </row>
    <row r="20" spans="2:7" x14ac:dyDescent="0.2">
      <c r="B20" s="59"/>
      <c r="C20" s="59"/>
      <c r="D20" s="59"/>
      <c r="E20" s="59"/>
      <c r="F20" s="59"/>
      <c r="G20" s="59"/>
    </row>
    <row r="21" spans="2:7" ht="16.5" customHeight="1" x14ac:dyDescent="0.2">
      <c r="B21" s="119" t="s">
        <v>148</v>
      </c>
      <c r="C21" s="119" t="s">
        <v>154</v>
      </c>
      <c r="D21" s="29"/>
      <c r="E21" s="29"/>
      <c r="F21" s="29"/>
      <c r="G21" s="29"/>
    </row>
    <row r="22" spans="2:7" ht="20.25" customHeight="1" x14ac:dyDescent="0.2">
      <c r="B22" s="120"/>
      <c r="C22" s="120"/>
      <c r="D22" s="60"/>
      <c r="E22" s="60"/>
      <c r="F22" s="60"/>
      <c r="G22" s="60"/>
    </row>
    <row r="23" spans="2:7" x14ac:dyDescent="0.2">
      <c r="B23" s="12">
        <f>'[1]3 dpf'!B30</f>
        <v>44227</v>
      </c>
      <c r="C23" s="13"/>
      <c r="D23" s="60"/>
      <c r="E23" s="60"/>
      <c r="F23" s="60"/>
      <c r="G23" s="60"/>
    </row>
    <row r="24" spans="2:7" x14ac:dyDescent="0.2">
      <c r="B24" s="14" t="s">
        <v>150</v>
      </c>
      <c r="C24" s="15">
        <f>'[1]3 dpf'!C31</f>
        <v>1201</v>
      </c>
      <c r="D24" s="60"/>
      <c r="E24" s="60"/>
      <c r="F24" s="60"/>
      <c r="G24" s="60"/>
    </row>
    <row r="25" spans="2:7" x14ac:dyDescent="0.2">
      <c r="B25" s="14" t="s">
        <v>151</v>
      </c>
      <c r="C25" s="15">
        <f>'[1]3 dpf'!C32</f>
        <v>2889</v>
      </c>
      <c r="D25" s="29"/>
      <c r="E25" s="29"/>
      <c r="F25" s="29"/>
      <c r="G25" s="29"/>
    </row>
    <row r="26" spans="2:7" x14ac:dyDescent="0.2">
      <c r="B26" s="16" t="s">
        <v>4</v>
      </c>
      <c r="C26" s="17">
        <f>'[1]3 dpf'!C33</f>
        <v>4090</v>
      </c>
      <c r="D26" s="59"/>
      <c r="E26" s="59"/>
      <c r="F26" s="59"/>
      <c r="G26" s="59"/>
    </row>
    <row r="27" spans="2:7" x14ac:dyDescent="0.2">
      <c r="B27" s="18">
        <f>'[1]3 dpf'!B34</f>
        <v>44255</v>
      </c>
      <c r="C27" s="19"/>
      <c r="D27" s="59"/>
      <c r="E27" s="59"/>
      <c r="F27" s="59"/>
      <c r="G27" s="59"/>
    </row>
    <row r="28" spans="2:7" x14ac:dyDescent="0.2">
      <c r="B28" s="82" t="s">
        <v>150</v>
      </c>
      <c r="C28" s="21">
        <f>'[1]3 dpf'!C35</f>
        <v>1201</v>
      </c>
      <c r="D28" s="30"/>
      <c r="E28" s="30"/>
      <c r="F28" s="30"/>
      <c r="G28" s="30"/>
    </row>
    <row r="29" spans="2:7" ht="13.5" customHeight="1" x14ac:dyDescent="0.2">
      <c r="B29" s="82" t="s">
        <v>152</v>
      </c>
      <c r="C29" s="21">
        <f>'[1]3 dpf'!C36</f>
        <v>2884</v>
      </c>
      <c r="D29" s="60"/>
      <c r="E29" s="60"/>
      <c r="F29" s="60"/>
      <c r="G29" s="60"/>
    </row>
    <row r="30" spans="2:7" x14ac:dyDescent="0.2">
      <c r="B30" s="16" t="s">
        <v>4</v>
      </c>
      <c r="C30" s="17">
        <f>'[1]3 dpf'!C37</f>
        <v>4085</v>
      </c>
      <c r="D30" s="25"/>
      <c r="E30" s="25"/>
      <c r="F30" s="25"/>
      <c r="G30" s="25"/>
    </row>
    <row r="31" spans="2:7" s="61" customFormat="1" x14ac:dyDescent="0.2">
      <c r="B31" s="24"/>
      <c r="C31" s="25"/>
      <c r="D31" s="25"/>
      <c r="E31" s="25"/>
      <c r="F31" s="25"/>
      <c r="G31" s="25"/>
    </row>
    <row r="32" spans="2:7" x14ac:dyDescent="0.2">
      <c r="B32" s="11" t="s">
        <v>44</v>
      </c>
    </row>
    <row r="33" spans="2:2" x14ac:dyDescent="0.2">
      <c r="B33" s="56" t="s">
        <v>45</v>
      </c>
    </row>
    <row r="58" spans="2:2" x14ac:dyDescent="0.2">
      <c r="B58" s="26" t="s">
        <v>122</v>
      </c>
    </row>
  </sheetData>
  <mergeCells count="7">
    <mergeCell ref="E7:E8"/>
    <mergeCell ref="B2:F2"/>
    <mergeCell ref="D7:D8"/>
    <mergeCell ref="B21:B22"/>
    <mergeCell ref="C21:C22"/>
    <mergeCell ref="B7:B8"/>
    <mergeCell ref="C7:C8"/>
  </mergeCells>
  <hyperlinks>
    <hyperlink ref="B58"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H58"/>
  <sheetViews>
    <sheetView showGridLines="0" topLeftCell="B1" workbookViewId="0">
      <selection activeCell="B2" sqref="B2:H2"/>
    </sheetView>
  </sheetViews>
  <sheetFormatPr defaultColWidth="9.140625" defaultRowHeight="12" x14ac:dyDescent="0.2"/>
  <cols>
    <col min="1" max="1" width="1.28515625" style="11" customWidth="1"/>
    <col min="2" max="2" width="11.85546875" style="11" customWidth="1"/>
    <col min="3" max="3" width="14.42578125" style="11" customWidth="1"/>
    <col min="4" max="4" width="17.7109375" style="11" customWidth="1"/>
    <col min="5" max="5" width="12.28515625" style="11" customWidth="1"/>
    <col min="6" max="6" width="16" style="11" customWidth="1"/>
    <col min="7" max="7" width="12.85546875" style="11" customWidth="1"/>
    <col min="8" max="8" width="5.710937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8" t="s">
        <v>123</v>
      </c>
      <c r="C2" s="118"/>
      <c r="D2" s="118"/>
      <c r="E2" s="118"/>
      <c r="F2" s="118"/>
      <c r="G2" s="118"/>
      <c r="H2" s="118"/>
    </row>
    <row r="4" spans="2:8" x14ac:dyDescent="0.2">
      <c r="B4" s="6" t="s">
        <v>46</v>
      </c>
    </row>
    <row r="5" spans="2:8" x14ac:dyDescent="0.2">
      <c r="B5" s="33" t="s">
        <v>47</v>
      </c>
    </row>
    <row r="6" spans="2:8" ht="35.25" customHeight="1" x14ac:dyDescent="0.2">
      <c r="B6" s="123" t="s">
        <v>125</v>
      </c>
      <c r="C6" s="124" t="s">
        <v>129</v>
      </c>
      <c r="D6" s="125"/>
      <c r="E6" s="124" t="s">
        <v>130</v>
      </c>
      <c r="F6" s="124"/>
    </row>
    <row r="7" spans="2:8" ht="33.75" customHeight="1" x14ac:dyDescent="0.2">
      <c r="B7" s="124"/>
      <c r="C7" s="101" t="s">
        <v>155</v>
      </c>
      <c r="D7" s="102" t="s">
        <v>156</v>
      </c>
      <c r="E7" s="94" t="s">
        <v>155</v>
      </c>
      <c r="F7" s="91" t="s">
        <v>156</v>
      </c>
    </row>
    <row r="8" spans="2:8" x14ac:dyDescent="0.2">
      <c r="B8" s="83">
        <f>'[1]3 dpf'!B43</f>
        <v>44227</v>
      </c>
      <c r="C8" s="7">
        <f>'[1]3 dpf'!C43</f>
        <v>1158.5583591519899</v>
      </c>
      <c r="D8" s="100">
        <f>'[1]3 dpf'!D43</f>
        <v>1169.44554105878</v>
      </c>
      <c r="E8" s="8">
        <f>'[1]3 dpf'!E43</f>
        <v>192.70639199999999</v>
      </c>
      <c r="F8" s="8">
        <f>'[1]3 dpf'!F43</f>
        <v>189.14719299999999</v>
      </c>
    </row>
    <row r="9" spans="2:8" x14ac:dyDescent="0.2">
      <c r="B9" s="83">
        <f>'[1]3 dpf'!B44</f>
        <v>44237</v>
      </c>
      <c r="C9" s="7">
        <f>'[1]3 dpf'!C44</f>
        <v>1180.57164090742</v>
      </c>
      <c r="D9" s="100">
        <f>'[1]3 dpf'!D44</f>
        <v>1196.4156385450999</v>
      </c>
      <c r="E9" s="8">
        <f>'[1]3 dpf'!E44</f>
        <v>196.19655499999999</v>
      </c>
      <c r="F9" s="8">
        <f>'[1]3 dpf'!F44</f>
        <v>192.55511999999999</v>
      </c>
    </row>
    <row r="10" spans="2:8" x14ac:dyDescent="0.2">
      <c r="B10" s="83">
        <f>'[1]3 dpf'!B45</f>
        <v>44247</v>
      </c>
      <c r="C10" s="7">
        <f>'[1]3 dpf'!C45</f>
        <v>1178.6099402335801</v>
      </c>
      <c r="D10" s="100">
        <f>'[1]3 dpf'!D45</f>
        <v>1201.44149142777</v>
      </c>
      <c r="E10" s="8">
        <f>'[1]3 dpf'!E45</f>
        <v>196.18718799999999</v>
      </c>
      <c r="F10" s="8">
        <f>'[1]3 dpf'!F45</f>
        <v>192.640817</v>
      </c>
    </row>
    <row r="11" spans="2:8" x14ac:dyDescent="0.2">
      <c r="B11" s="83">
        <f>'[1]3 dpf'!B46</f>
        <v>44255</v>
      </c>
      <c r="C11" s="7">
        <f>'[1]3 dpf'!C46</f>
        <v>1174.62915280788</v>
      </c>
      <c r="D11" s="100">
        <f>'[1]3 dpf'!D46</f>
        <v>1193.2295454283399</v>
      </c>
      <c r="E11" s="8">
        <f>'[1]3 dpf'!E46</f>
        <v>194.778279</v>
      </c>
      <c r="F11" s="8">
        <f>'[1]3 dpf'!F46</f>
        <v>191.08171899999999</v>
      </c>
    </row>
    <row r="12" spans="2:8" x14ac:dyDescent="0.2">
      <c r="B12" s="5"/>
    </row>
    <row r="13" spans="2:8" ht="12.75" x14ac:dyDescent="0.2">
      <c r="B13" s="2" t="s">
        <v>49</v>
      </c>
    </row>
    <row r="14" spans="2:8" ht="12.75" x14ac:dyDescent="0.2">
      <c r="B14" s="34" t="s">
        <v>48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51</v>
      </c>
      <c r="C35" s="6"/>
      <c r="D35" s="6"/>
      <c r="E35" s="6"/>
      <c r="F35" s="6"/>
    </row>
    <row r="36" spans="2:6" x14ac:dyDescent="0.2">
      <c r="B36" s="33" t="s">
        <v>50</v>
      </c>
      <c r="C36" s="6"/>
      <c r="D36" s="6"/>
      <c r="E36" s="6"/>
      <c r="F36" s="6"/>
    </row>
    <row r="38" spans="2:6" x14ac:dyDescent="0.2">
      <c r="C38" s="6"/>
      <c r="D38" s="6"/>
    </row>
    <row r="39" spans="2:6" x14ac:dyDescent="0.2">
      <c r="C39" s="6"/>
      <c r="D39" s="6"/>
    </row>
    <row r="58" spans="2:2" x14ac:dyDescent="0.2">
      <c r="B58" s="26" t="s">
        <v>121</v>
      </c>
    </row>
  </sheetData>
  <mergeCells count="4">
    <mergeCell ref="B2:H2"/>
    <mergeCell ref="B6:B7"/>
    <mergeCell ref="E6:F6"/>
    <mergeCell ref="C6:D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workbookViewId="0">
      <selection activeCell="B3" sqref="B3"/>
    </sheetView>
  </sheetViews>
  <sheetFormatPr defaultColWidth="9.140625" defaultRowHeight="12" x14ac:dyDescent="0.2"/>
  <cols>
    <col min="1" max="1" width="1.28515625" style="11" customWidth="1"/>
    <col min="2" max="2" width="3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18" t="s">
        <v>123</v>
      </c>
      <c r="C2" s="118"/>
      <c r="D2" s="118"/>
      <c r="E2" s="118"/>
      <c r="F2" s="118"/>
      <c r="G2" s="118"/>
      <c r="H2" s="118"/>
      <c r="I2" s="27"/>
      <c r="J2" s="27"/>
      <c r="K2" s="27"/>
    </row>
    <row r="3" spans="2:12" ht="9" customHeight="1" x14ac:dyDescent="0.2"/>
    <row r="4" spans="2:12" x14ac:dyDescent="0.2">
      <c r="B4" s="6" t="s">
        <v>52</v>
      </c>
      <c r="G4" s="127">
        <f>'[1]1 zpf '!B33</f>
        <v>44255</v>
      </c>
      <c r="H4" s="127"/>
    </row>
    <row r="5" spans="2:12" ht="12.75" customHeight="1" x14ac:dyDescent="0.2">
      <c r="B5" s="33" t="s">
        <v>85</v>
      </c>
      <c r="E5" s="128" t="s">
        <v>157</v>
      </c>
      <c r="F5" s="128"/>
      <c r="G5" s="128"/>
      <c r="H5" s="128"/>
      <c r="J5" s="42"/>
    </row>
    <row r="6" spans="2:12" ht="24.75" customHeight="1" x14ac:dyDescent="0.2">
      <c r="B6" s="103" t="s">
        <v>159</v>
      </c>
      <c r="C6" s="126" t="s">
        <v>158</v>
      </c>
      <c r="D6" s="126"/>
      <c r="E6" s="126" t="s">
        <v>156</v>
      </c>
      <c r="F6" s="126"/>
    </row>
    <row r="7" spans="2:12" ht="10.5" customHeight="1" x14ac:dyDescent="0.2">
      <c r="B7" s="36"/>
      <c r="C7" s="52" t="s">
        <v>35</v>
      </c>
      <c r="D7" s="53" t="s">
        <v>0</v>
      </c>
      <c r="E7" s="52" t="s">
        <v>35</v>
      </c>
      <c r="F7" s="53" t="s">
        <v>0</v>
      </c>
    </row>
    <row r="8" spans="2:12" ht="8.25" customHeight="1" x14ac:dyDescent="0.2">
      <c r="B8" s="36"/>
      <c r="C8" s="54" t="s">
        <v>36</v>
      </c>
      <c r="D8" s="55" t="s">
        <v>37</v>
      </c>
      <c r="E8" s="54" t="s">
        <v>36</v>
      </c>
      <c r="F8" s="55" t="s">
        <v>37</v>
      </c>
    </row>
    <row r="9" spans="2:12" x14ac:dyDescent="0.2">
      <c r="B9" s="41" t="s">
        <v>160</v>
      </c>
      <c r="C9" s="50">
        <f>'[1]4 dpf inv'!C5/10^6</f>
        <v>690.95467341000005</v>
      </c>
      <c r="D9" s="51">
        <f>'[1]4 dpf inv'!D5</f>
        <v>0.58686844471238686</v>
      </c>
      <c r="E9" s="50">
        <f>'[1]4 dpf inv'!E5/10^6</f>
        <v>696.72548475999997</v>
      </c>
      <c r="F9" s="51">
        <f>'[1]4 dpf inv'!F5</f>
        <v>0.58332911144760957</v>
      </c>
      <c r="H9" s="47"/>
      <c r="I9" s="48"/>
      <c r="J9" s="47"/>
      <c r="K9" s="48"/>
      <c r="L9" s="47"/>
    </row>
    <row r="10" spans="2:12" ht="23.25" customHeight="1" x14ac:dyDescent="0.2">
      <c r="B10" s="37" t="s">
        <v>133</v>
      </c>
      <c r="C10" s="44">
        <f>'[1]4 dpf inv'!C6/10^6</f>
        <v>160.394338</v>
      </c>
      <c r="D10" s="46">
        <f>'[1]4 dpf inv'!D6</f>
        <v>0.13623234534065828</v>
      </c>
      <c r="E10" s="44">
        <f>'[1]4 dpf inv'!E6/10^6</f>
        <v>32.775099519999998</v>
      </c>
      <c r="F10" s="46">
        <f>'[1]4 dpf inv'!F6</f>
        <v>2.7440749762719468E-2</v>
      </c>
      <c r="H10" s="47"/>
      <c r="I10" s="48"/>
      <c r="J10" s="47"/>
      <c r="K10" s="48"/>
      <c r="L10" s="47"/>
    </row>
    <row r="11" spans="2:12" ht="21" customHeight="1" x14ac:dyDescent="0.2">
      <c r="B11" s="37" t="s">
        <v>134</v>
      </c>
      <c r="C11" s="44">
        <f>'[1]4 dpf inv'!C7/10^6</f>
        <v>530.42865597000002</v>
      </c>
      <c r="D11" s="46">
        <f>'[1]4 dpf inv'!D7</f>
        <v>0.45052425627821269</v>
      </c>
      <c r="E11" s="44">
        <f>'[1]4 dpf inv'!E7/10^6</f>
        <v>663.95038524000006</v>
      </c>
      <c r="F11" s="46">
        <f>'[1]4 dpf inv'!F7</f>
        <v>0.5558883616848902</v>
      </c>
      <c r="H11" s="47"/>
      <c r="I11" s="48"/>
      <c r="J11" s="47"/>
      <c r="K11" s="48"/>
      <c r="L11" s="47"/>
    </row>
    <row r="12" spans="2:12" ht="21.75" customHeight="1" x14ac:dyDescent="0.2">
      <c r="B12" s="37" t="s">
        <v>135</v>
      </c>
      <c r="C12" s="85">
        <f>'[1]4 dpf inv'!C8/10^6</f>
        <v>0.13167944000000001</v>
      </c>
      <c r="D12" s="46">
        <f>'[1]4 dpf inv'!D8</f>
        <v>1.1184309351583529E-4</v>
      </c>
      <c r="E12" s="44">
        <f>'[1]4 dpf inv'!E8/10^6</f>
        <v>0</v>
      </c>
      <c r="F12" s="46">
        <f>'[1]4 dpf inv'!F8</f>
        <v>0</v>
      </c>
      <c r="H12" s="47"/>
      <c r="I12" s="48"/>
      <c r="J12" s="47"/>
      <c r="K12" s="48"/>
      <c r="L12" s="47"/>
    </row>
    <row r="13" spans="2:12" ht="22.5" x14ac:dyDescent="0.2">
      <c r="B13" s="37" t="s">
        <v>136</v>
      </c>
      <c r="C13" s="44">
        <f>'[1]4 dpf inv'!C9/10^6</f>
        <v>0</v>
      </c>
      <c r="D13" s="46">
        <f>'[1]4 dpf inv'!D9</f>
        <v>0</v>
      </c>
      <c r="E13" s="44">
        <f>'[1]4 dpf inv'!E9/10^6</f>
        <v>0</v>
      </c>
      <c r="F13" s="46">
        <f>'[1]4 dpf inv'!F9</f>
        <v>0</v>
      </c>
      <c r="H13" s="47"/>
      <c r="I13" s="48"/>
      <c r="J13" s="47"/>
      <c r="K13" s="48"/>
      <c r="L13" s="47"/>
    </row>
    <row r="14" spans="2:12" x14ac:dyDescent="0.2">
      <c r="B14" s="41" t="s">
        <v>161</v>
      </c>
      <c r="C14" s="50">
        <f>'[1]4 dpf inv'!C10/10^6</f>
        <v>324.18902918999999</v>
      </c>
      <c r="D14" s="51">
        <f>'[1]4 dpf inv'!D10</f>
        <v>0.2753528106476229</v>
      </c>
      <c r="E14" s="50">
        <f>'[1]4 dpf inv'!E10/10^6</f>
        <v>327.39274668000002</v>
      </c>
      <c r="F14" s="51">
        <f>'[1]4 dpf inv'!F10</f>
        <v>0.27410755626518035</v>
      </c>
      <c r="H14" s="47"/>
      <c r="I14" s="48"/>
      <c r="J14" s="47"/>
      <c r="K14" s="48"/>
      <c r="L14" s="47"/>
    </row>
    <row r="15" spans="2:12" ht="21.75" customHeight="1" x14ac:dyDescent="0.2">
      <c r="B15" s="37" t="s">
        <v>137</v>
      </c>
      <c r="C15" s="44">
        <f>'[1]4 dpf inv'!C11/10^6</f>
        <v>134.57514182</v>
      </c>
      <c r="D15" s="46">
        <f>'[1]4 dpf inv'!D11</f>
        <v>0.11430258339100663</v>
      </c>
      <c r="E15" s="44">
        <f>'[1]4 dpf inv'!E11/10^6</f>
        <v>0</v>
      </c>
      <c r="F15" s="46">
        <f>'[1]4 dpf inv'!F11</f>
        <v>0</v>
      </c>
      <c r="H15" s="47"/>
      <c r="I15" s="48"/>
      <c r="J15" s="47"/>
      <c r="K15" s="48"/>
      <c r="L15" s="47"/>
    </row>
    <row r="16" spans="2:12" ht="21" customHeight="1" x14ac:dyDescent="0.2">
      <c r="B16" s="37" t="s">
        <v>138</v>
      </c>
      <c r="C16" s="44">
        <f>'[1]4 dpf inv'!C12/10^6</f>
        <v>0</v>
      </c>
      <c r="D16" s="46">
        <f>'[1]4 dpf inv'!D12</f>
        <v>0</v>
      </c>
      <c r="E16" s="44">
        <f>'[1]4 dpf inv'!E12/10^6</f>
        <v>0</v>
      </c>
      <c r="F16" s="46">
        <f>'[1]4 dpf inv'!F12</f>
        <v>0</v>
      </c>
      <c r="H16" s="47"/>
      <c r="I16" s="48"/>
      <c r="J16" s="47"/>
      <c r="K16" s="48"/>
      <c r="L16" s="47"/>
    </row>
    <row r="17" spans="2:14" ht="21.75" customHeight="1" x14ac:dyDescent="0.2">
      <c r="B17" s="37" t="s">
        <v>139</v>
      </c>
      <c r="C17" s="44">
        <f>'[1]4 dpf inv'!C13/10^6</f>
        <v>189.61388737000001</v>
      </c>
      <c r="D17" s="46">
        <f>'[1]4 dpf inv'!D13</f>
        <v>0.16105022725661627</v>
      </c>
      <c r="E17" s="44">
        <f>'[1]4 dpf inv'!E13/10^6</f>
        <v>327.39274668000002</v>
      </c>
      <c r="F17" s="46">
        <f>'[1]4 dpf inv'!F13</f>
        <v>0.27410755626518035</v>
      </c>
      <c r="H17" s="47"/>
      <c r="I17" s="48"/>
      <c r="J17" s="47"/>
      <c r="K17" s="48"/>
      <c r="L17" s="47"/>
    </row>
    <row r="18" spans="2:14" ht="22.5" x14ac:dyDescent="0.2">
      <c r="B18" s="37" t="s">
        <v>140</v>
      </c>
      <c r="C18" s="44">
        <f>'[1]4 dpf inv'!C14/10^6</f>
        <v>0</v>
      </c>
      <c r="D18" s="46">
        <f>'[1]4 dpf inv'!D14</f>
        <v>0</v>
      </c>
      <c r="E18" s="44">
        <f>'[1]4 dpf inv'!E14/10^6</f>
        <v>0</v>
      </c>
      <c r="F18" s="46">
        <f>'[1]4 dpf inv'!F14</f>
        <v>0</v>
      </c>
      <c r="H18" s="47"/>
      <c r="I18" s="48"/>
      <c r="J18" s="47"/>
      <c r="K18" s="48"/>
      <c r="L18" s="47"/>
    </row>
    <row r="19" spans="2:14" ht="26.25" customHeight="1" x14ac:dyDescent="0.2">
      <c r="B19" s="76" t="s">
        <v>141</v>
      </c>
      <c r="C19" s="74">
        <f>'[1]4 dpf inv'!C15/10^6</f>
        <v>1015.1437026000001</v>
      </c>
      <c r="D19" s="75">
        <f>'[1]4 dpf inv'!D15</f>
        <v>0.86222125536000982</v>
      </c>
      <c r="E19" s="74">
        <f>'[1]4 dpf inv'!E15/10^6</f>
        <v>1024.11823144</v>
      </c>
      <c r="F19" s="75">
        <f>'[1]4 dpf inv'!F15</f>
        <v>0.85743666771279003</v>
      </c>
      <c r="H19" s="47"/>
      <c r="I19" s="48"/>
      <c r="J19" s="47"/>
      <c r="K19" s="48"/>
      <c r="L19" s="47"/>
    </row>
    <row r="20" spans="2:14" x14ac:dyDescent="0.2">
      <c r="B20" s="35" t="s">
        <v>162</v>
      </c>
      <c r="C20" s="44">
        <f>'[1]4 dpf inv'!C16/10^6</f>
        <v>154.19679116999998</v>
      </c>
      <c r="D20" s="46">
        <f>'[1]4 dpf inv'!D16</f>
        <v>0.1309684042905106</v>
      </c>
      <c r="E20" s="44">
        <f>'[1]4 dpf inv'!E16/10^6</f>
        <v>142.22370262999999</v>
      </c>
      <c r="F20" s="46">
        <f>'[1]4 dpf inv'!F16</f>
        <v>0.11907591712469823</v>
      </c>
      <c r="H20" s="47"/>
      <c r="I20" s="48"/>
      <c r="J20" s="47"/>
      <c r="K20" s="48"/>
      <c r="L20" s="47"/>
    </row>
    <row r="21" spans="2:14" ht="11.25" customHeight="1" x14ac:dyDescent="0.2">
      <c r="B21" s="40" t="s">
        <v>143</v>
      </c>
      <c r="C21" s="44">
        <f>'[1]4 dpf inv'!C17/10^6</f>
        <v>5.2011157699999995</v>
      </c>
      <c r="D21" s="46">
        <f>'[1]4 dpf inv'!D17</f>
        <v>4.4176135427884226E-3</v>
      </c>
      <c r="E21" s="44">
        <f>'[1]4 dpf inv'!E17/10^6</f>
        <v>16.373468020000001</v>
      </c>
      <c r="F21" s="46">
        <f>'[1]4 dpf inv'!F17</f>
        <v>1.3708585031466894E-2</v>
      </c>
      <c r="H21" s="47"/>
      <c r="I21" s="48"/>
      <c r="J21" s="47"/>
      <c r="K21" s="48"/>
      <c r="L21" s="47"/>
    </row>
    <row r="22" spans="2:14" x14ac:dyDescent="0.2">
      <c r="B22" s="40" t="s">
        <v>144</v>
      </c>
      <c r="C22" s="44">
        <f>'[1]4 dpf inv'!C18/10^6</f>
        <v>2.8170977400000003</v>
      </c>
      <c r="D22" s="46">
        <f>'[1]4 dpf inv'!D18</f>
        <v>2.3927268066910694E-3</v>
      </c>
      <c r="E22" s="44">
        <f>'[1]4 dpf inv'!E18/10^6</f>
        <v>11.67978767</v>
      </c>
      <c r="F22" s="46">
        <f>'[1]4 dpf inv'!F18</f>
        <v>9.7788301310447485E-3</v>
      </c>
      <c r="H22" s="47"/>
      <c r="I22" s="48"/>
      <c r="J22" s="47"/>
      <c r="K22" s="48"/>
      <c r="L22" s="47"/>
    </row>
    <row r="23" spans="2:14" x14ac:dyDescent="0.2">
      <c r="B23" s="39" t="s">
        <v>92</v>
      </c>
      <c r="C23" s="73">
        <f>'[1]4 dpf inv'!C19/10^6</f>
        <v>1177.3587072800003</v>
      </c>
      <c r="D23" s="45">
        <f>'[1]4 dpf inv'!D19</f>
        <v>1</v>
      </c>
      <c r="E23" s="73">
        <f>'[1]4 dpf inv'!E19/10^6</f>
        <v>1194.3951897600002</v>
      </c>
      <c r="F23" s="45">
        <f>'[1]4 dpf inv'!F19</f>
        <v>0.99999999999999989</v>
      </c>
      <c r="H23" s="47"/>
      <c r="I23" s="48"/>
      <c r="J23" s="47"/>
      <c r="K23" s="48"/>
      <c r="L23" s="47"/>
    </row>
    <row r="24" spans="2:14" x14ac:dyDescent="0.2">
      <c r="B24" s="38" t="s">
        <v>91</v>
      </c>
      <c r="C24" s="44">
        <f>'[1]4 dpf inv'!C20/10^6</f>
        <v>2.7295556599999999</v>
      </c>
      <c r="D24" s="46">
        <f>'[1]4 dpf inv'!D20</f>
        <v>2.3183721690953236E-3</v>
      </c>
      <c r="E24" s="44">
        <f>'[1]4 dpf inv'!E20/10^6</f>
        <v>1.1656442499999999</v>
      </c>
      <c r="F24" s="46">
        <f>'[1]4 dpf inv'!F20</f>
        <v>9.7592845315646541E-4</v>
      </c>
      <c r="H24" s="47"/>
      <c r="I24" s="48"/>
      <c r="J24" s="47"/>
      <c r="K24" s="48"/>
      <c r="L24" s="47"/>
    </row>
    <row r="25" spans="2:14" x14ac:dyDescent="0.2">
      <c r="B25" s="49" t="s">
        <v>147</v>
      </c>
      <c r="C25" s="50">
        <f>'[1]4 dpf inv'!C21/10^6</f>
        <v>1174.62915280788</v>
      </c>
      <c r="D25" s="51">
        <f>'[1]4 dpf inv'!D21</f>
        <v>0.9976816288398408</v>
      </c>
      <c r="E25" s="50">
        <f>'[1]4 dpf inv'!E21/10^6</f>
        <v>1193.2295454283399</v>
      </c>
      <c r="F25" s="51">
        <f>'[1]4 dpf inv'!F21</f>
        <v>0.99902407147847394</v>
      </c>
      <c r="H25" s="47"/>
      <c r="I25" s="48"/>
      <c r="J25" s="47"/>
      <c r="K25" s="48"/>
      <c r="L25" s="47"/>
    </row>
    <row r="26" spans="2:14" x14ac:dyDescent="0.2">
      <c r="B26" s="5"/>
      <c r="J26" s="48"/>
      <c r="K26" s="48"/>
      <c r="L26" s="48"/>
      <c r="M26" s="48"/>
      <c r="N26" s="47"/>
    </row>
    <row r="27" spans="2:14" x14ac:dyDescent="0.2">
      <c r="B27" s="6" t="s">
        <v>54</v>
      </c>
      <c r="E27" s="25"/>
      <c r="F27" s="25"/>
      <c r="G27" s="25"/>
      <c r="H27" s="25"/>
      <c r="I27" s="25"/>
      <c r="J27" s="25"/>
      <c r="K27" s="25"/>
    </row>
    <row r="28" spans="2:14" x14ac:dyDescent="0.2">
      <c r="B28" s="33" t="s">
        <v>55</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6" t="s">
        <v>122</v>
      </c>
    </row>
  </sheetData>
  <mergeCells count="5">
    <mergeCell ref="G4:H4"/>
    <mergeCell ref="C6:D6"/>
    <mergeCell ref="E6:F6"/>
    <mergeCell ref="E5:H5"/>
    <mergeCell ref="B2:H2"/>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2021-03-10T09:47:15Z</cp:lastPrinted>
  <dcterms:created xsi:type="dcterms:W3CDTF">2006-04-20T10:37:43Z</dcterms:created>
  <dcterms:modified xsi:type="dcterms:W3CDTF">2021-03-10T09:47:33Z</dcterms:modified>
</cp:coreProperties>
</file>