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042021\"/>
    </mc:Choice>
  </mc:AlternateContent>
  <xr:revisionPtr revIDLastSave="0" documentId="13_ncr:1_{401406D4-C524-4ABF-8602-18E7C8E368DA}" xr6:coauthVersionLast="46" xr6:coauthVersionMax="46"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 r:id="rId1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8" l="1"/>
  <c r="B30" i="28"/>
  <c r="D18" i="28"/>
  <c r="D13" i="28"/>
  <c r="E13" i="28"/>
  <c r="F9" i="29"/>
  <c r="G9" i="29"/>
  <c r="H9" i="29"/>
  <c r="F10" i="29"/>
  <c r="G10" i="29"/>
  <c r="H10" i="29"/>
  <c r="F11" i="29"/>
  <c r="G11" i="29"/>
  <c r="H11" i="29"/>
  <c r="H8" i="29"/>
  <c r="G8" i="29"/>
  <c r="F8" i="29"/>
  <c r="C9" i="29"/>
  <c r="D9" i="29"/>
  <c r="E9" i="29"/>
  <c r="C10" i="29"/>
  <c r="D10" i="29"/>
  <c r="E10" i="29"/>
  <c r="C11" i="29"/>
  <c r="D11" i="29"/>
  <c r="E11" i="29"/>
  <c r="E8" i="29"/>
  <c r="D8" i="29"/>
  <c r="C8" i="29"/>
  <c r="B9" i="29"/>
  <c r="B10" i="29"/>
  <c r="B11" i="29"/>
  <c r="B8" i="29"/>
  <c r="C34" i="28"/>
  <c r="C32" i="28"/>
  <c r="C33" i="28"/>
  <c r="C31" i="28"/>
  <c r="C29" i="28"/>
  <c r="C27" i="28"/>
  <c r="C28" i="28"/>
  <c r="C26" i="28"/>
  <c r="E18" i="28"/>
  <c r="C18" i="28"/>
  <c r="D15" i="28"/>
  <c r="E15" i="28"/>
  <c r="D16" i="28"/>
  <c r="E16" i="28"/>
  <c r="D17" i="28"/>
  <c r="E17" i="28"/>
  <c r="C17" i="28"/>
  <c r="C16" i="28"/>
  <c r="C15" i="28"/>
  <c r="B14" i="28"/>
  <c r="C13" i="28"/>
  <c r="D10" i="28"/>
  <c r="E10" i="28"/>
  <c r="D11" i="28"/>
  <c r="E11" i="28"/>
  <c r="D12" i="28"/>
  <c r="E12" i="28"/>
  <c r="C11" i="28"/>
  <c r="C12" i="28"/>
  <c r="H25" i="30"/>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<sst xmlns="http://schemas.openxmlformats.org/spreadsheetml/2006/main" count="279" uniqueCount="170">
  <si>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</si>
  <si>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</si>
  <si>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</si>
  <si>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</si>
  <si>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</si>
  <si>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</si>
  <si>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</si>
  <si>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</si>
  <si>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</si>
  <si>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</si>
  <si>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</si>
  <si>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</si>
  <si>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</si>
  <si>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</si>
  <si>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</si>
  <si>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</si>
  <si>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</si>
  <si>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</si>
  <si>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</si>
  <si>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</si>
  <si>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</si>
  <si>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</si>
  <si>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</si>
  <si>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</si>
  <si>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</si>
  <si>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</si>
  <si>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</si>
  <si>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</si>
  <si>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</si>
  <si>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</si>
  <si>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</si>
  <si>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</si>
  <si>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</si>
  <si>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</si>
  <si>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</si>
  <si>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</si>
  <si>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</si>
  <si>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</si>
  <si>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</si>
  <si>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</si>
  <si>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</si>
  <si>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</si>
  <si>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</si>
  <si>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</si>
  <si>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</si>
  <si>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</si>
  <si>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</si>
  <si>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</si>
  <si>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</si>
  <si>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</si>
  <si>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</si>
  <si>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</si>
  <si>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</si>
  <si>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</si>
  <si>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</si>
  <si>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</si>
  <si>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</si>
  <si>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</si>
  <si>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</si>
  <si>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</si>
  <si>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</si>
  <si>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</si>
  <si>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</si>
  <si>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</si>
  <si>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</si>
  <si>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</si>
  <si>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</si>
  <si>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</si>
  <si>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</si>
  <si>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</si>
  <si>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</si>
  <si>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</si>
  <si>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</si>
  <si>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</si>
  <si>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</si>
  <si>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</si>
  <si>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</si>
  <si>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</si>
  <si>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</si>
  <si>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</si>
  <si>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r>
      <t xml:space="preserve"> тел: (+389 2) 3224-229  веб: </t>
    </r>
    <r>
      <rPr>
        <u/>
        <sz val="10"/>
        <rFont val="Arial"/>
        <family val="2"/>
        <charset val="204"/>
      </rPr>
      <t>www.mapas.mk</t>
    </r>
  </si>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</sst>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3">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171" fontId="7" fillId="0" borderId="0" xfId="0" applyNumberFormat="1" applyFont="1"/>
    <xf numFmtId="0" fontId="40" fillId="56" borderId="0" xfId="0" applyFont="1" applyFill="1" applyBorder="1" applyAlignment="1">
      <alignment horizontal="center" vertical="center" wrapText="1"/>
    </xf>
    <xf numFmtId="0" fontId="36" fillId="58" borderId="0" xfId="0" applyFont="1" applyFill="1" applyBorder="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Border="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4" fontId="37" fillId="55" borderId="27" xfId="0" applyNumberFormat="1" applyFont="1" applyFill="1" applyBorder="1" applyAlignment="1">
      <alignment horizontal="right" vertical="center"/>
    </xf>
    <xf numFmtId="172" fontId="37" fillId="55" borderId="0" xfId="0" applyNumberFormat="1" applyFont="1" applyFill="1" applyBorder="1" applyAlignment="1">
      <alignment horizontal="right" vertical="center"/>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35" fillId="58" borderId="0" xfId="0" applyFont="1" applyFill="1" applyBorder="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0.11563745140058782</c:v>
                </c:pt>
                <c:pt idx="1">
                  <c:v>0.12515880005246491</c:v>
                </c:pt>
                <c:pt idx="2">
                  <c:v>2.4126376256582097E-2</c:v>
                </c:pt>
                <c:pt idx="3">
                  <c:v>0.11681007806849447</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0.32172710349513706</c:v>
                </c:pt>
                <c:pt idx="1">
                  <c:v>0.33226030092375725</c:v>
                </c:pt>
                <c:pt idx="2">
                  <c:v>0.23168980373384396</c:v>
                </c:pt>
                <c:pt idx="3">
                  <c:v>0.32346044007665176</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0.51171411684766221</c:v>
                </c:pt>
                <c:pt idx="1">
                  <c:v>0.49377728643969343</c:v>
                </c:pt>
                <c:pt idx="2">
                  <c:v>0.58176160842508373</c:v>
                </c:pt>
                <c:pt idx="3">
                  <c:v>0.50551959914400546</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5.0921328256612941E-2</c:v>
                </c:pt>
                <c:pt idx="1">
                  <c:v>4.8803612584084395E-2</c:v>
                </c:pt>
                <c:pt idx="2">
                  <c:v>0.16242221158449019</c:v>
                </c:pt>
                <c:pt idx="3">
                  <c:v>5.4209882710848312E-2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44286</c:v>
                </c:pt>
                <c:pt idx="1">
                  <c:v>44296</c:v>
                </c:pt>
                <c:pt idx="2">
                  <c:v>44306</c:v>
                </c:pt>
                <c:pt idx="3">
                  <c:v>44316</c:v>
                </c:pt>
              </c:numCache>
            </c:numRef>
          </c:cat>
          <c:val>
            <c:numRef>
              <c:f>'[1]1 zpf '!$C$44:$C$47</c:f>
              <c:numCache>
                <c:formatCode>#,##0.00</c:formatCode>
                <c:ptCount val="4"/>
                <c:pt idx="0">
                  <c:v>42548.439056940901</c:v>
                </c:pt>
                <c:pt idx="1">
                  <c:v>43016.891918009103</c:v>
                </c:pt>
                <c:pt idx="2">
                  <c:v>43013.691949695502</c:v>
                </c:pt>
                <c:pt idx="3">
                  <c:v>43094.772710263904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44286</c:v>
                </c:pt>
                <c:pt idx="1">
                  <c:v>44296</c:v>
                </c:pt>
                <c:pt idx="2">
                  <c:v>44306</c:v>
                </c:pt>
                <c:pt idx="3">
                  <c:v>44316</c:v>
                </c:pt>
              </c:numCache>
            </c:numRef>
          </c:cat>
          <c:val>
            <c:numRef>
              <c:f>'[1]1 zpf '!$D$44:$D$47</c:f>
              <c:numCache>
                <c:formatCode>#,##0.00</c:formatCode>
                <c:ptCount val="4"/>
                <c:pt idx="0">
                  <c:v>48237.836626175595</c:v>
                </c:pt>
                <c:pt idx="1">
                  <c:v>48717.279249374398</c:v>
                </c:pt>
                <c:pt idx="2">
                  <c:v>48678.196333638494</c:v>
                </c:pt>
                <c:pt idx="3">
                  <c:v>48800.259904936698</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44286</c:v>
                </c:pt>
                <c:pt idx="1">
                  <c:v>44296</c:v>
                </c:pt>
                <c:pt idx="2">
                  <c:v>44306</c:v>
                </c:pt>
                <c:pt idx="3">
                  <c:v>44316</c:v>
                </c:pt>
              </c:numCache>
            </c:numRef>
          </c:cat>
          <c:val>
            <c:numRef>
              <c:f>'[1]1 zpf '!$E$44:$E$47</c:f>
              <c:numCache>
                <c:formatCode>#,##0.00</c:formatCode>
                <c:ptCount val="4"/>
                <c:pt idx="0">
                  <c:v>1416.33636109694</c:v>
                </c:pt>
                <c:pt idx="1">
                  <c:v>1436.9388140973301</c:v>
                </c:pt>
                <c:pt idx="2">
                  <c:v>1552.2167678272601</c:v>
                </c:pt>
                <c:pt idx="3">
                  <c:v>1556.48775517029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5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'[1]1 zpf '!$C$76:$C$107</c:f>
              <c:numCache>
                <c:formatCode>General</c:formatCode>
                <c:ptCount val="32"/>
                <c:pt idx="0" formatCode="0.000000">
                  <c:v>226.76876200000001</c:v>
                </c:pt>
                <c:pt idx="1">
                  <c:v>227.44016500000001</c:v>
                </c:pt>
                <c:pt idx="2">
                  <c:v>227.34940399999999</c:v>
                </c:pt>
                <c:pt idx="3">
                  <c:v>227.289039</c:v>
                </c:pt>
                <c:pt idx="4">
                  <c:v>227.30127300000001</c:v>
                </c:pt>
                <c:pt idx="5">
                  <c:v>227.92981599999999</c:v>
                </c:pt>
                <c:pt idx="6">
                  <c:v>227.88931299999999</c:v>
                </c:pt>
                <c:pt idx="7">
                  <c:v>227.93232599999999</c:v>
                </c:pt>
                <c:pt idx="8">
                  <c:v>228.029696</c:v>
                </c:pt>
                <c:pt idx="9">
                  <c:v>228.35460800000001</c:v>
                </c:pt>
                <c:pt idx="10" formatCode="0.000000">
                  <c:v>228.31423599999999</c:v>
                </c:pt>
                <c:pt idx="11">
                  <c:v>228.32643300000001</c:v>
                </c:pt>
                <c:pt idx="12">
                  <c:v>228.15740600000001</c:v>
                </c:pt>
                <c:pt idx="13">
                  <c:v>228.38494399999999</c:v>
                </c:pt>
                <c:pt idx="14">
                  <c:v>228.48948799999999</c:v>
                </c:pt>
                <c:pt idx="15">
                  <c:v>228.797718</c:v>
                </c:pt>
                <c:pt idx="16">
                  <c:v>228.99932200000001</c:v>
                </c:pt>
                <c:pt idx="17">
                  <c:v>228.97136900000001</c:v>
                </c:pt>
                <c:pt idx="18">
                  <c:v>228.98372499999999</c:v>
                </c:pt>
                <c:pt idx="19">
                  <c:v>228.79665399999999</c:v>
                </c:pt>
                <c:pt idx="20">
                  <c:v>227.914738</c:v>
                </c:pt>
                <c:pt idx="21">
                  <c:v>228.30673300000001</c:v>
                </c:pt>
                <c:pt idx="22">
                  <c:v>228.27167900000001</c:v>
                </c:pt>
                <c:pt idx="23" formatCode="0.000000">
                  <c:v>228.451166</c:v>
                </c:pt>
                <c:pt idx="24" formatCode="0.000000">
                  <c:v>228.37136699999999</c:v>
                </c:pt>
                <c:pt idx="25" formatCode="0.000000">
                  <c:v>228.38369599999999</c:v>
                </c:pt>
                <c:pt idx="26" formatCode="0.000000">
                  <c:v>228.68283400000001</c:v>
                </c:pt>
                <c:pt idx="27" formatCode="0.000000">
                  <c:v>228.46169699999999</c:v>
                </c:pt>
                <c:pt idx="28" formatCode="0.000000">
                  <c:v>228.58100300000001</c:v>
                </c:pt>
                <c:pt idx="29">
                  <c:v>228.80835099999999</c:v>
                </c:pt>
                <c:pt idx="30">
                  <c:v>228.13757699999999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'[1]1 zpf '!$D$76:$D$107</c:f>
              <c:numCache>
                <c:formatCode>General</c:formatCode>
                <c:ptCount val="32"/>
                <c:pt idx="0" formatCode="0.000000">
                  <c:v>235.87794400000001</c:v>
                </c:pt>
                <c:pt idx="1">
                  <c:v>236.604624</c:v>
                </c:pt>
                <c:pt idx="2">
                  <c:v>236.45410999999999</c:v>
                </c:pt>
                <c:pt idx="3">
                  <c:v>236.35796400000001</c:v>
                </c:pt>
                <c:pt idx="4">
                  <c:v>236.37085300000001</c:v>
                </c:pt>
                <c:pt idx="5">
                  <c:v>237.25092799999999</c:v>
                </c:pt>
                <c:pt idx="6">
                  <c:v>236.99226400000001</c:v>
                </c:pt>
                <c:pt idx="7">
                  <c:v>236.92512400000001</c:v>
                </c:pt>
                <c:pt idx="8">
                  <c:v>236.991388</c:v>
                </c:pt>
                <c:pt idx="9">
                  <c:v>237.37180699999999</c:v>
                </c:pt>
                <c:pt idx="10" formatCode="0.000000">
                  <c:v>237.307525</c:v>
                </c:pt>
                <c:pt idx="11">
                  <c:v>237.32038399999999</c:v>
                </c:pt>
                <c:pt idx="12">
                  <c:v>237.19102899999999</c:v>
                </c:pt>
                <c:pt idx="13">
                  <c:v>237.389533</c:v>
                </c:pt>
                <c:pt idx="14">
                  <c:v>237.41764599999999</c:v>
                </c:pt>
                <c:pt idx="15">
                  <c:v>237.72619499999999</c:v>
                </c:pt>
                <c:pt idx="16">
                  <c:v>237.96221700000001</c:v>
                </c:pt>
                <c:pt idx="17">
                  <c:v>237.906319</c:v>
                </c:pt>
                <c:pt idx="18">
                  <c:v>237.91934699999999</c:v>
                </c:pt>
                <c:pt idx="19">
                  <c:v>237.66212300000001</c:v>
                </c:pt>
                <c:pt idx="20">
                  <c:v>236.690799</c:v>
                </c:pt>
                <c:pt idx="21">
                  <c:v>237.316914</c:v>
                </c:pt>
                <c:pt idx="22">
                  <c:v>237.15522300000001</c:v>
                </c:pt>
                <c:pt idx="23" formatCode="0.000000">
                  <c:v>237.65549100000001</c:v>
                </c:pt>
                <c:pt idx="24" formatCode="0.000000">
                  <c:v>237.54763500000001</c:v>
                </c:pt>
                <c:pt idx="25" formatCode="0.000000">
                  <c:v>237.56066799999999</c:v>
                </c:pt>
                <c:pt idx="26" formatCode="0.000000">
                  <c:v>237.715801</c:v>
                </c:pt>
                <c:pt idx="27" formatCode="0.000000">
                  <c:v>237.578248</c:v>
                </c:pt>
                <c:pt idx="28" formatCode="0.000000">
                  <c:v>237.63914800000001</c:v>
                </c:pt>
                <c:pt idx="29">
                  <c:v>237.972724</c:v>
                </c:pt>
                <c:pt idx="30">
                  <c:v>237.083336</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'[1]1 zpf '!$E$76:$E$107</c:f>
              <c:numCache>
                <c:formatCode>General</c:formatCode>
                <c:ptCount val="32"/>
                <c:pt idx="0" formatCode="0.000000">
                  <c:v>103.621892</c:v>
                </c:pt>
                <c:pt idx="1">
                  <c:v>103.85396799999999</c:v>
                </c:pt>
                <c:pt idx="2">
                  <c:v>103.816542</c:v>
                </c:pt>
                <c:pt idx="3">
                  <c:v>103.79570699999999</c:v>
                </c:pt>
                <c:pt idx="4">
                  <c:v>103.799419</c:v>
                </c:pt>
                <c:pt idx="5">
                  <c:v>103.90673700000001</c:v>
                </c:pt>
                <c:pt idx="6">
                  <c:v>103.98377499999999</c:v>
                </c:pt>
                <c:pt idx="7">
                  <c:v>103.886179</c:v>
                </c:pt>
                <c:pt idx="8">
                  <c:v>104.03548499999999</c:v>
                </c:pt>
                <c:pt idx="9">
                  <c:v>104.126756</c:v>
                </c:pt>
                <c:pt idx="10" formatCode="0.000000">
                  <c:v>104.112981</c:v>
                </c:pt>
                <c:pt idx="11">
                  <c:v>104.116623</c:v>
                </c:pt>
                <c:pt idx="12">
                  <c:v>104.007497</c:v>
                </c:pt>
                <c:pt idx="13">
                  <c:v>104.08638999999999</c:v>
                </c:pt>
                <c:pt idx="14">
                  <c:v>104.123634</c:v>
                </c:pt>
                <c:pt idx="15">
                  <c:v>104.297338</c:v>
                </c:pt>
                <c:pt idx="16">
                  <c:v>104.35959200000001</c:v>
                </c:pt>
                <c:pt idx="17">
                  <c:v>104.34992</c:v>
                </c:pt>
                <c:pt idx="18">
                  <c:v>104.35380600000001</c:v>
                </c:pt>
                <c:pt idx="19">
                  <c:v>104.233248</c:v>
                </c:pt>
                <c:pt idx="20">
                  <c:v>103.82951199999999</c:v>
                </c:pt>
                <c:pt idx="21">
                  <c:v>104.109279</c:v>
                </c:pt>
                <c:pt idx="22">
                  <c:v>104.23798499999999</c:v>
                </c:pt>
                <c:pt idx="23" formatCode="0.000000">
                  <c:v>104.298903</c:v>
                </c:pt>
                <c:pt idx="24" formatCode="0.000000">
                  <c:v>104.272361</c:v>
                </c:pt>
                <c:pt idx="25" formatCode="0.000000">
                  <c:v>104.27635100000001</c:v>
                </c:pt>
                <c:pt idx="26" formatCode="0.000000">
                  <c:v>104.303336</c:v>
                </c:pt>
                <c:pt idx="27" formatCode="0.000000">
                  <c:v>104.18027499999999</c:v>
                </c:pt>
                <c:pt idx="28" formatCode="0.000000">
                  <c:v>104.141074</c:v>
                </c:pt>
                <c:pt idx="29">
                  <c:v>104.179237</c:v>
                </c:pt>
                <c:pt idx="30">
                  <c:v>103.92887899999999</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5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3.8632970517673462E-2</c:v>
                </c:pt>
                <c:pt idx="1">
                  <c:v>1.7672073357730449E-2</c:v>
                </c:pt>
                <c:pt idx="2">
                  <c:v>1.1368242828890001E-2</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0.56314258920086735</c:v>
                </c:pt>
                <c:pt idx="1">
                  <c:v>0.6319472435011223</c:v>
                </c:pt>
                <c:pt idx="2">
                  <c:v>0.50894219154920861</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2"/>
              <c:layout>
                <c:manualLayout>
                  <c:x val="-4.2136940078451104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8.8869052531781631E-6</c:v>
                </c:pt>
                <c:pt idx="1">
                  <c:v>2.0499791204017861E-3</c:v>
                </c:pt>
                <c:pt idx="2">
                  <c:v>1.9808864547342261E-2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5566-4A11-9E8D-5F2F48E6D770}"/>
                </c:ext>
              </c:extLst>
            </c:dLbl>
            <c:dLbl>
              <c:idx val="1"/>
              <c:delete val="1"/>
              <c:extLst>
                <c:ext xmlns:c15="http://schemas.microsoft.com/office/drawing/2012/chart" uri="{CE6537A1-D6FC-4f65-9D91-7224C49458BB}"/>
                <c:ext xmlns:c16="http://schemas.microsoft.com/office/drawing/2014/chart" uri="{C3380CC4-5D6E-409C-BE32-E72D297353CC}">
                  <c16:uniqueId val="{00000001-5566-4A11-9E8D-5F2F48E6D770}"/>
                </c:ext>
              </c:extLst>
            </c:dLbl>
            <c:dLbl>
              <c:idx val="2"/>
              <c:layout>
                <c:manualLayout>
                  <c:x val="2.1063717746181484E-3"/>
                  <c:y val="3.116883116883114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66-4A11-9E8D-5F2F48E6D770}"/>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1.7143366946182188E-2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226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0.10139050764762383</c:v>
                </c:pt>
                <c:pt idx="1">
                  <c:v>0</c:v>
                </c:pt>
                <c:pt idx="2">
                  <c:v>1.2537840366969394E-2</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0.16918303232193976</c:v>
                </c:pt>
                <c:pt idx="1">
                  <c:v>0.28110856958060293</c:v>
                </c:pt>
                <c:pt idx="2">
                  <c:v>0.28233011693558357</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0.12342128328622798</c:v>
                </c:pt>
                <c:pt idx="1">
                  <c:v>5.3556384085204557E-2</c:v>
                </c:pt>
                <c:pt idx="2">
                  <c:v>0.12591440418770808</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2.8686688564005395E-3</c:v>
                </c:pt>
                <c:pt idx="1">
                  <c:v>1.2474937008754029E-2</c:v>
                </c:pt>
                <c:pt idx="2">
                  <c:v>2.096757139735653E-2</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1.3520612640139811E-3</c:v>
                </c:pt>
                <c:pt idx="1">
                  <c:v>1.1908133461839077E-3</c:v>
                </c:pt>
                <c:pt idx="2">
                  <c:v>9.8740124075930393E-4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dpf'!$C$25</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dpf'!$C$26:$C$29</c:f>
              <c:numCache>
                <c:formatCode>0.00%</c:formatCode>
                <c:ptCount val="4"/>
                <c:pt idx="0">
                  <c:v>0.68451055491226509</c:v>
                </c:pt>
                <c:pt idx="1">
                  <c:v>0.24095508962232953</c:v>
                </c:pt>
                <c:pt idx="2">
                  <c:v>1</c:v>
                </c:pt>
                <c:pt idx="3">
                  <c:v>0.43018667476096523</c:v>
                </c:pt>
              </c:numCache>
            </c:numRef>
          </c:val>
          <c:extLst>
            <c:ext xmlns:c16="http://schemas.microsoft.com/office/drawing/2014/chart" uri="{C3380CC4-5D6E-409C-BE32-E72D297353CC}">
              <c16:uniqueId val="{00000003-B620-47AE-A825-98A81BDCFAEA}"/>
            </c:ext>
          </c:extLst>
        </c:ser>
        <c:ser>
          <c:idx val="1"/>
          <c:order val="1"/>
          <c:tx>
            <c:strRef>
              <c:f>'[1]3 dpf'!$D$25</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dpf'!$D$26:$D$29</c:f>
              <c:numCache>
                <c:formatCode>0.00%</c:formatCode>
                <c:ptCount val="4"/>
                <c:pt idx="0">
                  <c:v>0.31548944508773491</c:v>
                </c:pt>
                <c:pt idx="1">
                  <c:v>0.75904491037767052</c:v>
                </c:pt>
                <c:pt idx="2">
                  <c:v>0</c:v>
                </c:pt>
                <c:pt idx="3">
                  <c:v>0.56981332523903472</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2070354108324961"/>
          <c:w val="0.95047523314905125"/>
          <c:h val="0.1532528938300631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dpf'!$C$47</c:f>
              <c:strCache>
                <c:ptCount val="1"/>
                <c:pt idx="0">
                  <c:v>САВАд</c:v>
                </c:pt>
              </c:strCache>
            </c:strRef>
          </c:tx>
          <c:spPr>
            <a:solidFill>
              <a:srgbClr val="002060"/>
            </a:solidFill>
            <a:ln>
              <a:noFill/>
            </a:ln>
          </c:spPr>
          <c:invertIfNegative val="0"/>
          <c:cat>
            <c:numRef>
              <c:f>'[1]3 dpf'!$B$48:$B$51</c:f>
              <c:numCache>
                <c:formatCode>dd\.mm\.yyyy;@</c:formatCode>
                <c:ptCount val="4"/>
                <c:pt idx="0">
                  <c:v>44286</c:v>
                </c:pt>
                <c:pt idx="1">
                  <c:v>44296</c:v>
                </c:pt>
                <c:pt idx="2">
                  <c:v>44306</c:v>
                </c:pt>
                <c:pt idx="3">
                  <c:v>44316</c:v>
                </c:pt>
              </c:numCache>
            </c:numRef>
          </c:cat>
          <c:val>
            <c:numRef>
              <c:f>'[1]3 dpf'!$C$48:$C$51</c:f>
              <c:numCache>
                <c:formatCode>#,##0.00</c:formatCode>
                <c:ptCount val="4"/>
                <c:pt idx="0">
                  <c:v>1197.1670058836999</c:v>
                </c:pt>
                <c:pt idx="1">
                  <c:v>1206.3585307630501</c:v>
                </c:pt>
                <c:pt idx="2">
                  <c:v>1209.2920788015101</c:v>
                </c:pt>
                <c:pt idx="3">
                  <c:v>1218.1875964030601</c:v>
                </c:pt>
              </c:numCache>
            </c:numRef>
          </c:val>
          <c:extLst>
            <c:ext xmlns:c16="http://schemas.microsoft.com/office/drawing/2014/chart" uri="{C3380CC4-5D6E-409C-BE32-E72D297353CC}">
              <c16:uniqueId val="{00000000-C56D-40EC-961C-3F30FB7892AA}"/>
            </c:ext>
          </c:extLst>
        </c:ser>
        <c:ser>
          <c:idx val="1"/>
          <c:order val="1"/>
          <c:tx>
            <c:strRef>
              <c:f>'[1]3 dpf'!$D$47</c:f>
              <c:strCache>
                <c:ptCount val="1"/>
                <c:pt idx="0">
                  <c:v>КБПд</c:v>
                </c:pt>
              </c:strCache>
            </c:strRef>
          </c:tx>
          <c:spPr>
            <a:solidFill>
              <a:srgbClr val="8EB4E3"/>
            </a:solidFill>
            <a:ln>
              <a:solidFill>
                <a:srgbClr val="1F497D">
                  <a:lumMod val="40000"/>
                  <a:lumOff val="60000"/>
                </a:srgbClr>
              </a:solidFill>
            </a:ln>
          </c:spPr>
          <c:invertIfNegative val="0"/>
          <c:cat>
            <c:numRef>
              <c:f>'[1]3 dpf'!$B$48:$B$51</c:f>
              <c:numCache>
                <c:formatCode>dd\.mm\.yyyy;@</c:formatCode>
                <c:ptCount val="4"/>
                <c:pt idx="0">
                  <c:v>44286</c:v>
                </c:pt>
                <c:pt idx="1">
                  <c:v>44296</c:v>
                </c:pt>
                <c:pt idx="2">
                  <c:v>44306</c:v>
                </c:pt>
                <c:pt idx="3">
                  <c:v>44316</c:v>
                </c:pt>
              </c:numCache>
            </c:numRef>
          </c:cat>
          <c:val>
            <c:numRef>
              <c:f>'[1]3 dpf'!$D$48:$D$51</c:f>
              <c:numCache>
                <c:formatCode>#,##0.00</c:formatCode>
                <c:ptCount val="4"/>
                <c:pt idx="0">
                  <c:v>1230.3719703814002</c:v>
                </c:pt>
                <c:pt idx="1">
                  <c:v>1240.1191806171701</c:v>
                </c:pt>
                <c:pt idx="2">
                  <c:v>1239.6814757089801</c:v>
                </c:pt>
                <c:pt idx="3">
                  <c:v>1246.2706157677601</c:v>
                </c:pt>
              </c:numCache>
            </c:numRef>
          </c:val>
          <c:extLst>
            <c:ext xmlns:c16="http://schemas.microsoft.com/office/drawing/2014/chart" uri="{C3380CC4-5D6E-409C-BE32-E72D297353CC}">
              <c16:uniqueId val="{00000001-C56D-40EC-961C-3F30FB7892AA}"/>
            </c:ext>
          </c:extLst>
        </c:ser>
        <c:ser>
          <c:idx val="2"/>
          <c:order val="2"/>
          <c:tx>
            <c:strRef>
              <c:f>'[1]3 dpf'!$E$47</c:f>
              <c:strCache>
                <c:ptCount val="1"/>
                <c:pt idx="0">
                  <c:v>ТРИГЛАВд</c:v>
                </c:pt>
              </c:strCache>
            </c:strRef>
          </c:tx>
          <c:spPr>
            <a:solidFill>
              <a:srgbClr val="604A7B"/>
            </a:solidFill>
          </c:spPr>
          <c:invertIfNegative val="0"/>
          <c:cat>
            <c:numRef>
              <c:f>'[1]3 dpf'!$B$48:$B$51</c:f>
              <c:numCache>
                <c:formatCode>dd\.mm\.yyyy;@</c:formatCode>
                <c:ptCount val="4"/>
                <c:pt idx="0">
                  <c:v>44286</c:v>
                </c:pt>
                <c:pt idx="1">
                  <c:v>44296</c:v>
                </c:pt>
                <c:pt idx="2">
                  <c:v>44306</c:v>
                </c:pt>
                <c:pt idx="3">
                  <c:v>44316</c:v>
                </c:pt>
              </c:numCache>
            </c:numRef>
          </c:cat>
          <c:val>
            <c:numRef>
              <c:f>'[1]3 dpf'!$E$48:$E$51</c:f>
              <c:numCache>
                <c:formatCode>#,##0.00</c:formatCode>
                <c:ptCount val="4"/>
                <c:pt idx="0">
                  <c:v>0.12344822672900001</c:v>
                </c:pt>
                <c:pt idx="1">
                  <c:v>0.133199956285</c:v>
                </c:pt>
                <c:pt idx="2">
                  <c:v>0.35929324720600003</c:v>
                </c:pt>
                <c:pt idx="3">
                  <c:v>0.36043022781700002</c:v>
                </c:pt>
              </c:numCache>
            </c:numRef>
          </c:val>
          <c:extLst>
            <c:ext xmlns:c16="http://schemas.microsoft.com/office/drawing/2014/chart" uri="{C3380CC4-5D6E-409C-BE32-E72D297353CC}">
              <c16:uniqueId val="{00000000-1BD9-4F77-B47F-F9681BE08E9B}"/>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ax val="1400"/>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100"/>
      </c:valAx>
    </c:plotArea>
    <c:legend>
      <c:legendPos val="r"/>
      <c:layout>
        <c:manualLayout>
          <c:xMode val="edge"/>
          <c:yMode val="edge"/>
          <c:x val="0.85891877436397346"/>
          <c:y val="0.15895190713101187"/>
          <c:w val="0.12408748463013956"/>
          <c:h val="0.71755042966983262"/>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dpf'!$C$77</c:f>
              <c:strCache>
                <c:ptCount val="1"/>
                <c:pt idx="0">
                  <c:v>САВАд</c:v>
                </c:pt>
              </c:strCache>
            </c:strRef>
          </c:tx>
          <c:spPr>
            <a:ln w="19050">
              <a:solidFill>
                <a:srgbClr val="002060"/>
              </a:solidFill>
            </a:ln>
          </c:spPr>
          <c:marker>
            <c:symbol val="none"/>
          </c:marker>
          <c:cat>
            <c:numRef>
              <c:f>'[1]3 dpf'!$B$78:$B$109</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'[1]3 dpf'!$C$78:$C$109</c:f>
              <c:numCache>
                <c:formatCode>General</c:formatCode>
                <c:ptCount val="32"/>
                <c:pt idx="0" formatCode="0.000000">
                  <c:v>196.94788500000001</c:v>
                </c:pt>
                <c:pt idx="1">
                  <c:v>197.623109</c:v>
                </c:pt>
                <c:pt idx="2">
                  <c:v>197.58875800000001</c:v>
                </c:pt>
                <c:pt idx="3">
                  <c:v>197.525139</c:v>
                </c:pt>
                <c:pt idx="4">
                  <c:v>197.52932699999999</c:v>
                </c:pt>
                <c:pt idx="5">
                  <c:v>198.112809</c:v>
                </c:pt>
                <c:pt idx="6">
                  <c:v>198.12124399999999</c:v>
                </c:pt>
                <c:pt idx="7">
                  <c:v>198.188749</c:v>
                </c:pt>
                <c:pt idx="8">
                  <c:v>198.24927700000001</c:v>
                </c:pt>
                <c:pt idx="9">
                  <c:v>198.57264000000001</c:v>
                </c:pt>
                <c:pt idx="10">
                  <c:v>198.52812499999999</c:v>
                </c:pt>
                <c:pt idx="11">
                  <c:v>198.532197</c:v>
                </c:pt>
                <c:pt idx="12">
                  <c:v>198.40778499999999</c:v>
                </c:pt>
                <c:pt idx="13">
                  <c:v>198.77175</c:v>
                </c:pt>
                <c:pt idx="14">
                  <c:v>198.85786899999999</c:v>
                </c:pt>
                <c:pt idx="15">
                  <c:v>199.12239299999999</c:v>
                </c:pt>
                <c:pt idx="16">
                  <c:v>199.25254200000001</c:v>
                </c:pt>
                <c:pt idx="17">
                  <c:v>199.21812600000001</c:v>
                </c:pt>
                <c:pt idx="18">
                  <c:v>199.222374</c:v>
                </c:pt>
                <c:pt idx="19">
                  <c:v>199.083112</c:v>
                </c:pt>
                <c:pt idx="20">
                  <c:v>198.26630499999999</c:v>
                </c:pt>
                <c:pt idx="21">
                  <c:v>198.545593</c:v>
                </c:pt>
                <c:pt idx="22">
                  <c:v>198.374831</c:v>
                </c:pt>
                <c:pt idx="23">
                  <c:v>198.642833</c:v>
                </c:pt>
                <c:pt idx="24">
                  <c:v>198.564592</c:v>
                </c:pt>
                <c:pt idx="25">
                  <c:v>198.568691</c:v>
                </c:pt>
                <c:pt idx="26">
                  <c:v>198.969097</c:v>
                </c:pt>
                <c:pt idx="27">
                  <c:v>198.749673</c:v>
                </c:pt>
                <c:pt idx="28">
                  <c:v>198.81613200000001</c:v>
                </c:pt>
                <c:pt idx="29">
                  <c:v>199.004671</c:v>
                </c:pt>
                <c:pt idx="30">
                  <c:v>198.39986200000001</c:v>
                </c:pt>
              </c:numCache>
            </c:numRef>
          </c:val>
          <c:smooth val="0"/>
          <c:extLst>
            <c:ext xmlns:c16="http://schemas.microsoft.com/office/drawing/2014/chart" uri="{C3380CC4-5D6E-409C-BE32-E72D297353CC}">
              <c16:uniqueId val="{00000000-E7E8-4856-85A0-B7920C30E178}"/>
            </c:ext>
          </c:extLst>
        </c:ser>
        <c:ser>
          <c:idx val="1"/>
          <c:order val="1"/>
          <c:tx>
            <c:strRef>
              <c:f>'[1]3 dpf'!$D$77</c:f>
              <c:strCache>
                <c:ptCount val="1"/>
                <c:pt idx="0">
                  <c:v>КБПд</c:v>
                </c:pt>
              </c:strCache>
            </c:strRef>
          </c:tx>
          <c:spPr>
            <a:ln w="19050">
              <a:solidFill>
                <a:srgbClr val="8EB4E3"/>
              </a:solidFill>
            </a:ln>
          </c:spPr>
          <c:marker>
            <c:symbol val="none"/>
          </c:marker>
          <c:cat>
            <c:numRef>
              <c:f>'[1]3 dpf'!$B$78:$B$109</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'[1]3 dpf'!$D$78:$D$109</c:f>
              <c:numCache>
                <c:formatCode>General</c:formatCode>
                <c:ptCount val="32"/>
                <c:pt idx="0" formatCode="0.000000">
                  <c:v>194.717556</c:v>
                </c:pt>
                <c:pt idx="1">
                  <c:v>195.348243</c:v>
                </c:pt>
                <c:pt idx="2">
                  <c:v>195.22239300000001</c:v>
                </c:pt>
                <c:pt idx="3">
                  <c:v>195.135659</c:v>
                </c:pt>
                <c:pt idx="4">
                  <c:v>195.14258799999999</c:v>
                </c:pt>
                <c:pt idx="5">
                  <c:v>195.917101</c:v>
                </c:pt>
                <c:pt idx="6">
                  <c:v>195.67561000000001</c:v>
                </c:pt>
                <c:pt idx="7">
                  <c:v>195.65347199999999</c:v>
                </c:pt>
                <c:pt idx="8">
                  <c:v>195.68915100000001</c:v>
                </c:pt>
                <c:pt idx="9">
                  <c:v>196.020872</c:v>
                </c:pt>
                <c:pt idx="10">
                  <c:v>195.96167</c:v>
                </c:pt>
                <c:pt idx="11">
                  <c:v>195.96835999999999</c:v>
                </c:pt>
                <c:pt idx="12">
                  <c:v>195.862618</c:v>
                </c:pt>
                <c:pt idx="13">
                  <c:v>196.048745</c:v>
                </c:pt>
                <c:pt idx="14">
                  <c:v>196.065372</c:v>
                </c:pt>
                <c:pt idx="15">
                  <c:v>196.33603400000001</c:v>
                </c:pt>
                <c:pt idx="16">
                  <c:v>196.52221599999999</c:v>
                </c:pt>
                <c:pt idx="17">
                  <c:v>196.46854999999999</c:v>
                </c:pt>
                <c:pt idx="18">
                  <c:v>196.475447</c:v>
                </c:pt>
                <c:pt idx="19">
                  <c:v>196.28515899999999</c:v>
                </c:pt>
                <c:pt idx="20">
                  <c:v>195.50214</c:v>
                </c:pt>
                <c:pt idx="21">
                  <c:v>196.008714</c:v>
                </c:pt>
                <c:pt idx="22">
                  <c:v>195.84726800000001</c:v>
                </c:pt>
                <c:pt idx="23">
                  <c:v>196.249304</c:v>
                </c:pt>
                <c:pt idx="24">
                  <c:v>196.153255</c:v>
                </c:pt>
                <c:pt idx="25">
                  <c:v>196.160053</c:v>
                </c:pt>
                <c:pt idx="26">
                  <c:v>196.257644</c:v>
                </c:pt>
                <c:pt idx="27">
                  <c:v>196.12970899999999</c:v>
                </c:pt>
                <c:pt idx="28">
                  <c:v>196.179247</c:v>
                </c:pt>
                <c:pt idx="29">
                  <c:v>196.48944299999999</c:v>
                </c:pt>
                <c:pt idx="30">
                  <c:v>195.732561</c:v>
                </c:pt>
              </c:numCache>
            </c:numRef>
          </c:val>
          <c:smooth val="0"/>
          <c:extLst>
            <c:ext xmlns:c16="http://schemas.microsoft.com/office/drawing/2014/chart" uri="{C3380CC4-5D6E-409C-BE32-E72D297353CC}">
              <c16:uniqueId val="{00000001-E7E8-4856-85A0-B7920C30E178}"/>
            </c:ext>
          </c:extLst>
        </c:ser>
        <c:ser>
          <c:idx val="2"/>
          <c:order val="2"/>
          <c:tx>
            <c:strRef>
              <c:f>'[1]3 dpf'!$E$77</c:f>
              <c:strCache>
                <c:ptCount val="1"/>
                <c:pt idx="0">
                  <c:v>ТРИГЛАВд</c:v>
                </c:pt>
              </c:strCache>
            </c:strRef>
          </c:tx>
          <c:spPr>
            <a:ln w="19050">
              <a:solidFill>
                <a:srgbClr val="604A7B"/>
              </a:solidFill>
            </a:ln>
          </c:spPr>
          <c:marker>
            <c:symbol val="none"/>
          </c:marker>
          <c:cat>
            <c:numRef>
              <c:f>'[1]3 dpf'!$B$78:$B$109</c:f>
              <c:numCache>
                <c:formatCode>dd\.mm\.yyyy;@</c:formatCode>
                <c:ptCount val="32"/>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numCache>
            </c:numRef>
          </c:cat>
          <c:val>
            <c:numRef>
              <c:f>'[1]3 dpf'!$E$78:$E$109</c:f>
              <c:numCache>
                <c:formatCode>0.000000</c:formatCode>
                <c:ptCount val="32"/>
                <c:pt idx="0">
                  <c:v>100.106385</c:v>
                </c:pt>
                <c:pt idx="1">
                  <c:v>99.987168999999994</c:v>
                </c:pt>
                <c:pt idx="2">
                  <c:v>99.965031999999994</c:v>
                </c:pt>
                <c:pt idx="3">
                  <c:v>99.980591000000004</c:v>
                </c:pt>
                <c:pt idx="4">
                  <c:v>99.988091999999995</c:v>
                </c:pt>
                <c:pt idx="5">
                  <c:v>99.995599999999996</c:v>
                </c:pt>
                <c:pt idx="6">
                  <c:v>100.034424</c:v>
                </c:pt>
                <c:pt idx="7">
                  <c:v>100.079589</c:v>
                </c:pt>
                <c:pt idx="8">
                  <c:v>100.116173</c:v>
                </c:pt>
                <c:pt idx="9">
                  <c:v>100.118117</c:v>
                </c:pt>
                <c:pt idx="10">
                  <c:v>100.129074</c:v>
                </c:pt>
                <c:pt idx="11">
                  <c:v>100.136369</c:v>
                </c:pt>
                <c:pt idx="12">
                  <c:v>100.143664</c:v>
                </c:pt>
                <c:pt idx="13">
                  <c:v>100.149691</c:v>
                </c:pt>
                <c:pt idx="14">
                  <c:v>99.973488000000003</c:v>
                </c:pt>
                <c:pt idx="15">
                  <c:v>99.990280999999996</c:v>
                </c:pt>
                <c:pt idx="16">
                  <c:v>99.973814000000004</c:v>
                </c:pt>
                <c:pt idx="17">
                  <c:v>99.992418000000001</c:v>
                </c:pt>
                <c:pt idx="18">
                  <c:v>99.999995999999996</c:v>
                </c:pt>
                <c:pt idx="19">
                  <c:v>100.007572</c:v>
                </c:pt>
                <c:pt idx="20">
                  <c:v>100.015612</c:v>
                </c:pt>
                <c:pt idx="21">
                  <c:v>100.016631</c:v>
                </c:pt>
                <c:pt idx="22">
                  <c:v>100.015215</c:v>
                </c:pt>
                <c:pt idx="23">
                  <c:v>100.01363000000001</c:v>
                </c:pt>
                <c:pt idx="24">
                  <c:v>100.01221200000001</c:v>
                </c:pt>
                <c:pt idx="25">
                  <c:v>100.013695</c:v>
                </c:pt>
                <c:pt idx="26">
                  <c:v>100.01517699999999</c:v>
                </c:pt>
                <c:pt idx="27">
                  <c:v>100.035235</c:v>
                </c:pt>
                <c:pt idx="28">
                  <c:v>100.02967700000001</c:v>
                </c:pt>
                <c:pt idx="29">
                  <c:v>100.04258</c:v>
                </c:pt>
                <c:pt idx="30">
                  <c:v>100.061744</c:v>
                </c:pt>
              </c:numCache>
            </c:numRef>
          </c:val>
          <c:smooth val="0"/>
          <c:extLst>
            <c:ext xmlns:c16="http://schemas.microsoft.com/office/drawing/2014/chart" uri="{C3380CC4-5D6E-409C-BE32-E72D297353CC}">
              <c16:uniqueId val="{00000002-E7E8-4856-85A0-B7920C30E178}"/>
            </c:ext>
          </c:extLst>
        </c:ser>
        <c:dLbls>
          <c:showLegendKey val="0"/>
          <c:showVal val="0"/>
          <c:showCatName val="0"/>
          <c:showSerName val="0"/>
          <c:showPercent val="0"/>
          <c:showBubbleSize val="0"/>
        </c:dLbls>
        <c:smooth val="0"/>
        <c:axId val="167806080"/>
        <c:axId val="168143104"/>
      </c:lineChart>
      <c:dateAx>
        <c:axId val="167806080"/>
        <c:scaling>
          <c:orientation val="minMax"/>
          <c:min val="44286"/>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1"/>
        <c:lblOffset val="100"/>
        <c:baseTimeUnit val="days"/>
        <c:majorUnit val="10"/>
        <c:majorTimeUnit val="days"/>
      </c:dateAx>
      <c:valAx>
        <c:axId val="168143104"/>
        <c:scaling>
          <c:orientation val="minMax"/>
          <c:max val="21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1.9173553719008279E-2"/>
          <c:y val="5.0682261208577002E-2"/>
          <c:w val="0.9584209867267719"/>
          <c:h val="7.579838182823263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0.00%</c:formatCode>
                <c:ptCount val="3"/>
                <c:pt idx="0">
                  <c:v>0.13140621491427185</c:v>
                </c:pt>
                <c:pt idx="1">
                  <c:v>2.5718456357530783E-2</c:v>
                </c:pt>
                <c:pt idx="2">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0.00%</c:formatCode>
                <c:ptCount val="3"/>
                <c:pt idx="0">
                  <c:v>0.44361094655741801</c:v>
                </c:pt>
                <c:pt idx="1">
                  <c:v>0.55677222187929332</c:v>
                </c:pt>
                <c:pt idx="2">
                  <c:v>0.93971034138683207</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6-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0.00%</c:formatCode>
                <c:ptCount val="3"/>
                <c:pt idx="0">
                  <c:v>1.0813157721333324E-4</c:v>
                </c:pt>
                <c:pt idx="1">
                  <c:v>0</c:v>
                </c:pt>
                <c:pt idx="2">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0.00%</c:formatCode>
                <c:ptCount val="3"/>
                <c:pt idx="0">
                  <c:v>0</c:v>
                </c:pt>
                <c:pt idx="1">
                  <c:v>0</c:v>
                </c:pt>
                <c:pt idx="2">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0.00%</c:formatCode>
                <c:ptCount val="3"/>
                <c:pt idx="0">
                  <c:v>0.11266877883903204</c:v>
                </c:pt>
                <c:pt idx="1">
                  <c:v>0</c:v>
                </c:pt>
                <c:pt idx="2">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0.00%</c:formatCode>
                <c:ptCount val="3"/>
                <c:pt idx="0">
                  <c:v>0</c:v>
                </c:pt>
                <c:pt idx="1">
                  <c:v>0</c:v>
                </c:pt>
                <c:pt idx="2">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D-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0.00%</c:formatCode>
                <c:ptCount val="3"/>
                <c:pt idx="0">
                  <c:v>0.1699096694195957</c:v>
                </c:pt>
                <c:pt idx="1">
                  <c:v>0.28244598167267509</c:v>
                </c:pt>
                <c:pt idx="2">
                  <c:v>0</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0.00%</c:formatCode>
                <c:ptCount val="3"/>
                <c:pt idx="0">
                  <c:v>0.13577381695191287</c:v>
                </c:pt>
                <c:pt idx="1">
                  <c:v>0.11455148678062446</c:v>
                </c:pt>
                <c:pt idx="2">
                  <c:v>0</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0.00%</c:formatCode>
                <c:ptCount val="3"/>
                <c:pt idx="0">
                  <c:v>5.719839135481181E-3</c:v>
                </c:pt>
                <c:pt idx="1">
                  <c:v>1.9327520017888712E-2</c:v>
                </c:pt>
                <c:pt idx="2">
                  <c:v>6.0289658613167908E-2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14-92FA-46C5-BCE1-A734440AE4D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0.00%</c:formatCode>
                <c:ptCount val="3"/>
                <c:pt idx="0">
                  <c:v>8.0260260507509921E-4</c:v>
                </c:pt>
                <c:pt idx="1">
                  <c:v>1.1843332919876583E-3</c:v>
                </c:pt>
                <c:pt idx="2">
                  <c:v>0</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04 2021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04 2021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0.25815</cdr:x>
      <cdr:y>0.79515</cdr:y>
    </cdr:from>
    <cdr:to>
      <cdr:x>0.37193</cdr:x>
      <cdr:y>0.85473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50823" y="2414920"/>
          <a:ext cx="551294" cy="1809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0.91928</cdr:y>
    </cdr:from>
    <cdr:to>
      <cdr:x>0.60941</cdr:x>
      <cdr:y>0.97537</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36" y="2791913"/>
          <a:ext cx="2374313" cy="17036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0.52841</cdr:x>
      <cdr:y>0.92124</cdr:y>
    </cdr:from>
    <cdr:to>
      <cdr:x>0.93339</cdr:x>
      <cdr:y>0.97074</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60301" y="2797854"/>
          <a:ext cx="1962238"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0.45648</cdr:x>
      <cdr:y>0.79207</cdr:y>
    </cdr:from>
    <cdr:to>
      <cdr:x>0.54525</cdr:x>
      <cdr:y>0.8552</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11785" y="2405557"/>
          <a:ext cx="43011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0.86569</cdr:x>
      <cdr:y>0.78602</cdr:y>
    </cdr:from>
    <cdr:to>
      <cdr:x>0.95519</cdr:x>
      <cdr:y>0.84842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194494" y="2387198"/>
          <a:ext cx="433651" cy="189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0.68123</cdr:x>
      <cdr:y>0.79452</cdr:y>
    </cdr:from>
    <cdr:to>
      <cdr:x>0.77943</cdr:x>
      <cdr:y>0.85765</cdr:y>
    </cdr:to>
    <cdr:sp macro="" textlink="">
      <cdr:nvSpPr>
        <cdr:cNvPr id="7" name="Text Box 8"/>
        <cdr:cNvSpPr txBox="1">
          <a:spLocks xmlns:a="http://schemas.openxmlformats.org/drawingml/2006/main" noChangeArrowheads="1"/>
        </cdr:cNvSpPr>
      </cdr:nvSpPr>
      <cdr:spPr bwMode="auto">
        <a:xfrm xmlns:a="http://schemas.openxmlformats.org/drawingml/2006/main">
          <a:off x="3300730" y="2413000"/>
          <a:ext cx="475835"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791456"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605790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0.88154</cdr:x>
      <cdr:y>0.29495</cdr:y>
    </cdr:from>
    <cdr:to>
      <cdr:x>0.97629</cdr:x>
      <cdr:y>0.36878</cdr:y>
    </cdr:to>
    <cdr:sp macro="" textlink="">
      <cdr:nvSpPr>
        <cdr:cNvPr id="49155" name="Text Box 3"/>
        <cdr:cNvSpPr txBox="1">
          <a:spLocks xmlns:a="http://schemas.openxmlformats.org/drawingml/2006/main" noChangeArrowheads="1"/>
        </cdr:cNvSpPr>
      </cdr:nvSpPr>
      <cdr:spPr bwMode="auto">
        <a:xfrm xmlns:a="http://schemas.openxmlformats.org/drawingml/2006/main">
          <a:off x="4223862" y="860345"/>
          <a:ext cx="453991"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0.88158</cdr:x>
      <cdr:y>0.53252</cdr:y>
    </cdr:from>
    <cdr:to>
      <cdr:x>0.97428</cdr:x>
      <cdr:y>0.62113</cdr:y>
    </cdr:to>
    <cdr:sp macro="" textlink="">
      <cdr:nvSpPr>
        <cdr:cNvPr id="49156" name="Text Box 4"/>
        <cdr:cNvSpPr txBox="1">
          <a:spLocks xmlns:a="http://schemas.openxmlformats.org/drawingml/2006/main" noChangeArrowheads="1"/>
        </cdr:cNvSpPr>
      </cdr:nvSpPr>
      <cdr:spPr bwMode="auto">
        <a:xfrm xmlns:a="http://schemas.openxmlformats.org/drawingml/2006/main">
          <a:off x="4224052" y="1553335"/>
          <a:ext cx="444168" cy="2584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0.8718</cdr:x>
      <cdr:y>0.77717</cdr:y>
    </cdr:from>
    <cdr:to>
      <cdr:x>0.96811</cdr:x>
      <cdr:y>0.8853</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177192" y="2266951"/>
          <a:ext cx="461483" cy="31542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3.xml><?xml version="1.0" encoding="utf-8"?>
<c:userShapes xmlns:c="http://schemas.openxmlformats.org/drawingml/2006/chart">
  <cdr:relSizeAnchor xmlns:cdr="http://schemas.openxmlformats.org/drawingml/2006/chartDrawing">
    <cdr:from>
      <cdr:x>0.55205</cdr:x>
      <cdr:y>0.06501</cdr:y>
    </cdr:from>
    <cdr:to>
      <cdr:x>0.65883</cdr:x>
      <cdr:y>0.11913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45196" y="161704"/>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0.29161</cdr:x>
      <cdr:y>0.06545</cdr:y>
    </cdr:from>
    <cdr:to>
      <cdr:x>0.38783</cdr:x>
      <cdr:y>0.11769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397258" y="162802"/>
          <a:ext cx="461048" cy="12994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0.85345</cdr:x>
      <cdr:y>0.06127</cdr:y>
    </cdr:from>
    <cdr:to>
      <cdr:x>0.96023</cdr:x>
      <cdr:y>0.11539</cdr:y>
    </cdr:to>
    <cdr:sp macro="" textlink="">
      <cdr:nvSpPr>
        <cdr:cNvPr id="4" name="Text Box 1031"/>
        <cdr:cNvSpPr txBox="1">
          <a:spLocks xmlns:a="http://schemas.openxmlformats.org/drawingml/2006/main" noChangeArrowheads="1"/>
        </cdr:cNvSpPr>
      </cdr:nvSpPr>
      <cdr:spPr bwMode="auto">
        <a:xfrm xmlns:a="http://schemas.openxmlformats.org/drawingml/2006/main">
          <a:off x="4089400" y="152400"/>
          <a:ext cx="511647" cy="13461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552450</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35</xdr:row>
      <xdr:rowOff>85725</xdr:rowOff>
    </xdr:from>
    <xdr:to>
      <xdr:col>1</xdr:col>
      <xdr:colOff>432435</xdr:colOff>
      <xdr:row>36</xdr:row>
      <xdr:rowOff>123825</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28600" y="6629400"/>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95250" y="6029325"/>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42021%20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7;&#1048;&#1052;&#1057;0002%20&#1056;&#1077;&#1075;&#1080;&#1089;&#1090;&#1072;&#1088;%20&#1085;&#1072;%20&#1076;&#1086;&#1082;&#1091;&#1084;&#1077;&#1085;&#1090;&#1080;%20&#1079;&#1072;%20&#1080;&#1079;&#1088;&#1072;&#1073;&#1086;&#1090;&#1082;&#1072;%20&#1085;&#1072;%20&#1080;&#1079;&#1074;&#1077;&#1096;&#1090;&#1072;&#1080;/&#1052;&#1077;&#1089;&#1077;&#1095;&#1085;&#1080;%20&#1073;&#1080;&#1083;&#1090;&#1077;&#1085;&#1080;/2021/032021/Bilten%2003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44286</v>
          </cell>
        </row>
        <row r="6">
          <cell r="C6">
            <v>28762</v>
          </cell>
          <cell r="D6">
            <v>80038</v>
          </cell>
          <cell r="E6">
            <v>126894</v>
          </cell>
          <cell r="F6">
            <v>12524</v>
          </cell>
          <cell r="G6">
            <v>219456</v>
          </cell>
          <cell r="H6">
            <v>248218</v>
          </cell>
        </row>
        <row r="7">
          <cell r="C7">
            <v>33416</v>
          </cell>
          <cell r="D7">
            <v>88656</v>
          </cell>
          <cell r="E7">
            <v>131363</v>
          </cell>
          <cell r="F7">
            <v>12910</v>
          </cell>
          <cell r="G7">
            <v>232929</v>
          </cell>
          <cell r="H7">
            <v>266345</v>
          </cell>
        </row>
        <row r="8">
          <cell r="C8">
            <v>464</v>
          </cell>
          <cell r="D8">
            <v>4340</v>
          </cell>
          <cell r="E8">
            <v>11787</v>
          </cell>
          <cell r="F8">
            <v>3308</v>
          </cell>
          <cell r="G8">
            <v>19435</v>
          </cell>
          <cell r="H8">
            <v>19899</v>
          </cell>
        </row>
        <row r="9">
          <cell r="C9">
            <v>62642</v>
          </cell>
          <cell r="D9">
            <v>173034</v>
          </cell>
          <cell r="E9">
            <v>270044</v>
          </cell>
          <cell r="F9">
            <v>28742</v>
          </cell>
          <cell r="G9">
            <v>471820</v>
          </cell>
          <cell r="H9">
            <v>534462</v>
          </cell>
        </row>
        <row r="10">
          <cell r="B10">
            <v>44316</v>
          </cell>
        </row>
        <row r="11">
          <cell r="C11">
            <v>28761</v>
          </cell>
          <cell r="D11">
            <v>80019</v>
          </cell>
          <cell r="E11">
            <v>127272</v>
          </cell>
          <cell r="F11">
            <v>12665</v>
          </cell>
          <cell r="G11">
            <v>219956</v>
          </cell>
          <cell r="H11">
            <v>248717</v>
          </cell>
        </row>
        <row r="12">
          <cell r="C12">
            <v>33398</v>
          </cell>
          <cell r="D12">
            <v>88662</v>
          </cell>
          <cell r="E12">
            <v>131762</v>
          </cell>
          <cell r="F12">
            <v>13023</v>
          </cell>
          <cell r="G12">
            <v>233447</v>
          </cell>
          <cell r="H12">
            <v>266845</v>
          </cell>
        </row>
        <row r="13">
          <cell r="C13">
            <v>504</v>
          </cell>
          <cell r="D13">
            <v>4840</v>
          </cell>
          <cell r="E13">
            <v>12153</v>
          </cell>
          <cell r="F13">
            <v>3393</v>
          </cell>
          <cell r="G13">
            <v>20386</v>
          </cell>
          <cell r="H13">
            <v>20890</v>
          </cell>
        </row>
        <row r="14">
          <cell r="C14">
            <v>62663</v>
          </cell>
          <cell r="D14">
            <v>173521</v>
          </cell>
          <cell r="E14">
            <v>271187</v>
          </cell>
          <cell r="F14">
            <v>29081</v>
          </cell>
          <cell r="G14">
            <v>473789</v>
          </cell>
          <cell r="H14">
            <v>536452</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44316</v>
          </cell>
        </row>
        <row r="34">
          <cell r="B34" t="str">
            <v>САВАз</v>
          </cell>
          <cell r="C34">
            <v>0.11563745140058782</v>
          </cell>
          <cell r="D34">
            <v>0.32172710349513706</v>
          </cell>
          <cell r="E34">
            <v>0.51171411684766221</v>
          </cell>
          <cell r="F34">
            <v>5.0921328256612941E-2</v>
          </cell>
        </row>
        <row r="35">
          <cell r="B35" t="str">
            <v>КБПз</v>
          </cell>
          <cell r="C35">
            <v>0.12515880005246491</v>
          </cell>
          <cell r="D35">
            <v>0.33226030092375725</v>
          </cell>
          <cell r="E35">
            <v>0.49377728643969343</v>
          </cell>
          <cell r="F35">
            <v>4.8803612584084395E-2</v>
          </cell>
        </row>
        <row r="36">
          <cell r="B36" t="str">
            <v>ТИГЛАВз</v>
          </cell>
          <cell r="C36">
            <v>2.4126376256582097E-2</v>
          </cell>
          <cell r="D36">
            <v>0.23168980373384396</v>
          </cell>
          <cell r="E36">
            <v>0.58176160842508373</v>
          </cell>
          <cell r="F36">
            <v>0.16242221158449019</v>
          </cell>
        </row>
        <row r="37">
          <cell r="B37" t="str">
            <v>Вкупно</v>
          </cell>
          <cell r="C37">
            <v>0.11681007806849447</v>
          </cell>
          <cell r="D37">
            <v>0.32346044007665176</v>
          </cell>
          <cell r="E37">
            <v>0.50551959914400546</v>
          </cell>
          <cell r="F37">
            <v>5.4209882710848312E-2</v>
          </cell>
        </row>
        <row r="43">
          <cell r="C43" t="str">
            <v>САВАз</v>
          </cell>
          <cell r="D43" t="str">
            <v>КБПз</v>
          </cell>
          <cell r="E43" t="str">
            <v>ТРИГЛАВз</v>
          </cell>
        </row>
        <row r="44">
          <cell r="B44">
            <v>44286</v>
          </cell>
          <cell r="C44">
            <v>42548.439056940901</v>
          </cell>
          <cell r="D44">
            <v>48237.836626175595</v>
          </cell>
          <cell r="E44">
            <v>1416.33636109694</v>
          </cell>
          <cell r="F44">
            <v>226.76876200000001</v>
          </cell>
          <cell r="G44">
            <v>235.87794400000001</v>
          </cell>
          <cell r="H44">
            <v>103.621892</v>
          </cell>
        </row>
        <row r="45">
          <cell r="B45">
            <v>44296</v>
          </cell>
          <cell r="C45">
            <v>43016.891918009103</v>
          </cell>
          <cell r="D45">
            <v>48717.279249374398</v>
          </cell>
          <cell r="E45">
            <v>1436.9388140973301</v>
          </cell>
          <cell r="F45">
            <v>228.31423599999999</v>
          </cell>
          <cell r="G45">
            <v>237.307525</v>
          </cell>
          <cell r="H45">
            <v>104.112981</v>
          </cell>
        </row>
        <row r="46">
          <cell r="B46">
            <v>44306</v>
          </cell>
          <cell r="C46">
            <v>43013.691949695502</v>
          </cell>
          <cell r="D46">
            <v>48678.196333638494</v>
          </cell>
          <cell r="E46">
            <v>1552.2167678272601</v>
          </cell>
          <cell r="F46">
            <v>227.914738</v>
          </cell>
          <cell r="G46">
            <v>236.690799</v>
          </cell>
          <cell r="H46">
            <v>103.82951199999999</v>
          </cell>
        </row>
        <row r="47">
          <cell r="B47">
            <v>44316</v>
          </cell>
          <cell r="C47">
            <v>43094.772710263904</v>
          </cell>
          <cell r="D47">
            <v>48800.259904936698</v>
          </cell>
          <cell r="E47">
            <v>1556.48775517029</v>
          </cell>
          <cell r="F47">
            <v>228.13757699999999</v>
          </cell>
          <cell r="G47">
            <v>237.083336</v>
          </cell>
          <cell r="H47">
            <v>103.92887899999999</v>
          </cell>
        </row>
        <row r="75">
          <cell r="C75" t="str">
            <v>САВАз</v>
          </cell>
          <cell r="D75" t="str">
            <v>КБПз</v>
          </cell>
          <cell r="E75" t="str">
            <v>ТРИГЛАВз</v>
          </cell>
        </row>
        <row r="76">
          <cell r="B76">
            <v>44286</v>
          </cell>
          <cell r="C76">
            <v>226.76876200000001</v>
          </cell>
          <cell r="D76">
            <v>235.87794400000001</v>
          </cell>
          <cell r="E76">
            <v>103.621892</v>
          </cell>
        </row>
        <row r="77">
          <cell r="B77">
            <v>44287</v>
          </cell>
          <cell r="C77">
            <v>227.44016500000001</v>
          </cell>
          <cell r="D77">
            <v>236.604624</v>
          </cell>
          <cell r="E77">
            <v>103.85396799999999</v>
          </cell>
        </row>
        <row r="78">
          <cell r="B78">
            <v>44288</v>
          </cell>
          <cell r="C78">
            <v>227.34940399999999</v>
          </cell>
          <cell r="D78">
            <v>236.45410999999999</v>
          </cell>
          <cell r="E78">
            <v>103.816542</v>
          </cell>
        </row>
        <row r="79">
          <cell r="B79">
            <v>44289</v>
          </cell>
          <cell r="C79">
            <v>227.289039</v>
          </cell>
          <cell r="D79">
            <v>236.35796400000001</v>
          </cell>
          <cell r="E79">
            <v>103.79570699999999</v>
          </cell>
        </row>
        <row r="80">
          <cell r="B80">
            <v>44290</v>
          </cell>
          <cell r="C80">
            <v>227.30127300000001</v>
          </cell>
          <cell r="D80">
            <v>236.37085300000001</v>
          </cell>
          <cell r="E80">
            <v>103.799419</v>
          </cell>
        </row>
        <row r="81">
          <cell r="B81">
            <v>44291</v>
          </cell>
          <cell r="C81">
            <v>227.92981599999999</v>
          </cell>
          <cell r="D81">
            <v>237.25092799999999</v>
          </cell>
          <cell r="E81">
            <v>103.90673700000001</v>
          </cell>
        </row>
        <row r="82">
          <cell r="B82">
            <v>44292</v>
          </cell>
          <cell r="C82">
            <v>227.88931299999999</v>
          </cell>
          <cell r="D82">
            <v>236.99226400000001</v>
          </cell>
          <cell r="E82">
            <v>103.98377499999999</v>
          </cell>
        </row>
        <row r="83">
          <cell r="B83">
            <v>44293</v>
          </cell>
          <cell r="C83">
            <v>227.93232599999999</v>
          </cell>
          <cell r="D83">
            <v>236.92512400000001</v>
          </cell>
          <cell r="E83">
            <v>103.886179</v>
          </cell>
        </row>
        <row r="84">
          <cell r="B84">
            <v>44294</v>
          </cell>
          <cell r="C84">
            <v>228.029696</v>
          </cell>
          <cell r="D84">
            <v>236.991388</v>
          </cell>
          <cell r="E84">
            <v>104.03548499999999</v>
          </cell>
        </row>
        <row r="85">
          <cell r="B85">
            <v>44295</v>
          </cell>
          <cell r="C85">
            <v>228.35460800000001</v>
          </cell>
          <cell r="D85">
            <v>237.37180699999999</v>
          </cell>
          <cell r="E85">
            <v>104.126756</v>
          </cell>
        </row>
        <row r="86">
          <cell r="B86">
            <v>44296</v>
          </cell>
          <cell r="C86">
            <v>228.31423599999999</v>
          </cell>
          <cell r="D86">
            <v>237.307525</v>
          </cell>
          <cell r="E86">
            <v>104.112981</v>
          </cell>
        </row>
        <row r="87">
          <cell r="B87">
            <v>44297</v>
          </cell>
          <cell r="C87">
            <v>228.32643300000001</v>
          </cell>
          <cell r="D87">
            <v>237.32038399999999</v>
          </cell>
          <cell r="E87">
            <v>104.116623</v>
          </cell>
        </row>
        <row r="88">
          <cell r="B88">
            <v>44298</v>
          </cell>
          <cell r="C88">
            <v>228.15740600000001</v>
          </cell>
          <cell r="D88">
            <v>237.19102899999999</v>
          </cell>
          <cell r="E88">
            <v>104.007497</v>
          </cell>
        </row>
        <row r="89">
          <cell r="B89">
            <v>44299</v>
          </cell>
          <cell r="C89">
            <v>228.38494399999999</v>
          </cell>
          <cell r="D89">
            <v>237.389533</v>
          </cell>
          <cell r="E89">
            <v>104.08638999999999</v>
          </cell>
        </row>
        <row r="90">
          <cell r="B90">
            <v>44300</v>
          </cell>
          <cell r="C90">
            <v>228.48948799999999</v>
          </cell>
          <cell r="D90">
            <v>237.41764599999999</v>
          </cell>
          <cell r="E90">
            <v>104.123634</v>
          </cell>
        </row>
        <row r="91">
          <cell r="B91">
            <v>44301</v>
          </cell>
          <cell r="C91">
            <v>228.797718</v>
          </cell>
          <cell r="D91">
            <v>237.72619499999999</v>
          </cell>
          <cell r="E91">
            <v>104.297338</v>
          </cell>
        </row>
        <row r="92">
          <cell r="B92">
            <v>44302</v>
          </cell>
          <cell r="C92">
            <v>228.99932200000001</v>
          </cell>
          <cell r="D92">
            <v>237.96221700000001</v>
          </cell>
          <cell r="E92">
            <v>104.35959200000001</v>
          </cell>
        </row>
        <row r="93">
          <cell r="B93">
            <v>44303</v>
          </cell>
          <cell r="C93">
            <v>228.97136900000001</v>
          </cell>
          <cell r="D93">
            <v>237.906319</v>
          </cell>
          <cell r="E93">
            <v>104.34992</v>
          </cell>
        </row>
        <row r="94">
          <cell r="B94">
            <v>44304</v>
          </cell>
          <cell r="C94">
            <v>228.98372499999999</v>
          </cell>
          <cell r="D94">
            <v>237.91934699999999</v>
          </cell>
          <cell r="E94">
            <v>104.35380600000001</v>
          </cell>
        </row>
        <row r="95">
          <cell r="B95">
            <v>44305</v>
          </cell>
          <cell r="C95">
            <v>228.79665399999999</v>
          </cell>
          <cell r="D95">
            <v>237.66212300000001</v>
          </cell>
          <cell r="E95">
            <v>104.233248</v>
          </cell>
        </row>
        <row r="96">
          <cell r="B96">
            <v>44306</v>
          </cell>
          <cell r="C96">
            <v>227.914738</v>
          </cell>
          <cell r="D96">
            <v>236.690799</v>
          </cell>
          <cell r="E96">
            <v>103.82951199999999</v>
          </cell>
        </row>
        <row r="97">
          <cell r="B97">
            <v>44307</v>
          </cell>
          <cell r="C97">
            <v>228.30673300000001</v>
          </cell>
          <cell r="D97">
            <v>237.316914</v>
          </cell>
          <cell r="E97">
            <v>104.109279</v>
          </cell>
        </row>
        <row r="98">
          <cell r="B98">
            <v>44308</v>
          </cell>
          <cell r="C98">
            <v>228.27167900000001</v>
          </cell>
          <cell r="D98">
            <v>237.15522300000001</v>
          </cell>
          <cell r="E98">
            <v>104.23798499999999</v>
          </cell>
        </row>
        <row r="99">
          <cell r="B99">
            <v>44309</v>
          </cell>
          <cell r="C99">
            <v>228.451166</v>
          </cell>
          <cell r="D99">
            <v>237.65549100000001</v>
          </cell>
          <cell r="E99">
            <v>104.298903</v>
          </cell>
        </row>
        <row r="100">
          <cell r="B100">
            <v>44310</v>
          </cell>
          <cell r="C100">
            <v>228.37136699999999</v>
          </cell>
          <cell r="D100">
            <v>237.54763500000001</v>
          </cell>
          <cell r="E100">
            <v>104.272361</v>
          </cell>
        </row>
        <row r="101">
          <cell r="B101">
            <v>44311</v>
          </cell>
          <cell r="C101">
            <v>228.38369599999999</v>
          </cell>
          <cell r="D101">
            <v>237.56066799999999</v>
          </cell>
          <cell r="E101">
            <v>104.27635100000001</v>
          </cell>
        </row>
        <row r="102">
          <cell r="B102">
            <v>44312</v>
          </cell>
          <cell r="C102">
            <v>228.68283400000001</v>
          </cell>
          <cell r="D102">
            <v>237.715801</v>
          </cell>
          <cell r="E102">
            <v>104.303336</v>
          </cell>
        </row>
        <row r="103">
          <cell r="B103">
            <v>44313</v>
          </cell>
          <cell r="C103">
            <v>228.46169699999999</v>
          </cell>
          <cell r="D103">
            <v>237.578248</v>
          </cell>
          <cell r="E103">
            <v>104.18027499999999</v>
          </cell>
        </row>
        <row r="104">
          <cell r="B104">
            <v>44314</v>
          </cell>
          <cell r="C104">
            <v>228.58100300000001</v>
          </cell>
          <cell r="D104">
            <v>237.63914800000001</v>
          </cell>
          <cell r="E104">
            <v>104.141074</v>
          </cell>
        </row>
        <row r="105">
          <cell r="B105">
            <v>44315</v>
          </cell>
          <cell r="C105">
            <v>228.80835099999999</v>
          </cell>
          <cell r="D105">
            <v>237.972724</v>
          </cell>
          <cell r="E105">
            <v>104.179237</v>
          </cell>
        </row>
        <row r="106">
          <cell r="B106">
            <v>44316</v>
          </cell>
          <cell r="C106">
            <v>228.13757699999999</v>
          </cell>
          <cell r="D106">
            <v>237.083336</v>
          </cell>
          <cell r="E106">
            <v>103.92887899999999</v>
          </cell>
        </row>
      </sheetData>
      <sheetData sheetId="1">
        <row r="6">
          <cell r="C6">
            <v>25942167351.949997</v>
          </cell>
          <cell r="D6">
            <v>0.60178444662379393</v>
          </cell>
          <cell r="E6">
            <v>31812793812.830002</v>
          </cell>
          <cell r="F6">
            <v>0.6516692959792546</v>
          </cell>
          <cell r="G6">
            <v>867633854.05000007</v>
          </cell>
          <cell r="H6">
            <v>0.5572626658716231</v>
          </cell>
        </row>
        <row r="7">
          <cell r="C7">
            <v>1665418559.9100001</v>
          </cell>
          <cell r="D7">
            <v>3.8632970517673462E-2</v>
          </cell>
          <cell r="E7">
            <v>862704487.45000005</v>
          </cell>
          <cell r="F7">
            <v>1.7672073357730449E-2</v>
          </cell>
          <cell r="G7">
            <v>17699862.100000001</v>
          </cell>
          <cell r="H7">
            <v>1.1368242828890001E-2</v>
          </cell>
        </row>
        <row r="8">
          <cell r="C8">
            <v>24276365688.779999</v>
          </cell>
          <cell r="D8">
            <v>0.56314258920086735</v>
          </cell>
          <cell r="E8">
            <v>30850014696.299999</v>
          </cell>
          <cell r="F8">
            <v>0.6319472435011223</v>
          </cell>
          <cell r="G8">
            <v>792400966.70000005</v>
          </cell>
          <cell r="H8">
            <v>0.50894219154920861</v>
          </cell>
        </row>
        <row r="9">
          <cell r="C9">
            <v>383103.26</v>
          </cell>
          <cell r="D9">
            <v>8.8869052531781631E-6</v>
          </cell>
          <cell r="E9">
            <v>100074629.08</v>
          </cell>
          <cell r="F9">
            <v>2.0499791204017861E-3</v>
          </cell>
          <cell r="G9">
            <v>30841544.829999998</v>
          </cell>
          <cell r="H9">
            <v>1.9808864547342261E-2</v>
          </cell>
        </row>
        <row r="10">
          <cell r="C10">
            <v>0</v>
          </cell>
          <cell r="D10">
            <v>0</v>
          </cell>
          <cell r="E10">
            <v>0</v>
          </cell>
          <cell r="F10">
            <v>0</v>
          </cell>
          <cell r="G10">
            <v>26691480.420000002</v>
          </cell>
          <cell r="H10">
            <v>1.7143366946182188E-2</v>
          </cell>
        </row>
        <row r="11">
          <cell r="C11">
            <v>11664083534.029999</v>
          </cell>
          <cell r="D11">
            <v>0.27057353996956357</v>
          </cell>
          <cell r="E11">
            <v>13722986518.26</v>
          </cell>
          <cell r="F11">
            <v>0.28110856958060293</v>
          </cell>
          <cell r="G11">
            <v>459096648.49000001</v>
          </cell>
          <cell r="H11">
            <v>0.29486795730255294</v>
          </cell>
        </row>
        <row r="12">
          <cell r="C12">
            <v>4370816713.6099997</v>
          </cell>
          <cell r="D12">
            <v>0.10139050764762383</v>
          </cell>
          <cell r="E12">
            <v>0</v>
          </cell>
          <cell r="F12">
            <v>0</v>
          </cell>
          <cell r="G12">
            <v>19520874.850000001</v>
          </cell>
          <cell r="H12">
            <v>1.2537840366969394E-2</v>
          </cell>
        </row>
        <row r="13">
          <cell r="C13">
            <v>0</v>
          </cell>
          <cell r="D13">
            <v>0</v>
          </cell>
          <cell r="E13">
            <v>0</v>
          </cell>
          <cell r="F13">
            <v>0</v>
          </cell>
          <cell r="G13">
            <v>0</v>
          </cell>
          <cell r="H13">
            <v>0</v>
          </cell>
        </row>
        <row r="14">
          <cell r="C14">
            <v>7293266820.4200001</v>
          </cell>
          <cell r="D14">
            <v>0.16918303232193976</v>
          </cell>
          <cell r="E14">
            <v>13722986518.26</v>
          </cell>
          <cell r="F14">
            <v>0.28110856958060293</v>
          </cell>
          <cell r="G14">
            <v>439575773.63999999</v>
          </cell>
          <cell r="H14">
            <v>0.28233011693558357</v>
          </cell>
        </row>
        <row r="15">
          <cell r="C15">
            <v>0</v>
          </cell>
          <cell r="D15">
            <v>0</v>
          </cell>
          <cell r="E15">
            <v>0</v>
          </cell>
          <cell r="F15">
            <v>0</v>
          </cell>
          <cell r="G15">
            <v>0</v>
          </cell>
          <cell r="H15">
            <v>0</v>
          </cell>
        </row>
        <row r="16">
          <cell r="C16">
            <v>37606250885.979996</v>
          </cell>
          <cell r="D16">
            <v>0.87235798659335761</v>
          </cell>
          <cell r="E16">
            <v>45535780331.090004</v>
          </cell>
          <cell r="F16">
            <v>0.93277786555985753</v>
          </cell>
          <cell r="G16">
            <v>1326730502.54</v>
          </cell>
          <cell r="H16">
            <v>0.85213062317417598</v>
          </cell>
        </row>
        <row r="17">
          <cell r="C17">
            <v>5320535623.29</v>
          </cell>
          <cell r="D17">
            <v>0.12342128328622798</v>
          </cell>
          <cell r="E17">
            <v>2614482859.29</v>
          </cell>
          <cell r="F17">
            <v>5.3556384085204557E-2</v>
          </cell>
          <cell r="G17">
            <v>196043278.11000001</v>
          </cell>
          <cell r="H17">
            <v>0.12591440418770808</v>
          </cell>
        </row>
        <row r="18">
          <cell r="C18">
            <v>123664690.84999999</v>
          </cell>
          <cell r="D18">
            <v>2.8686688564005395E-3</v>
          </cell>
          <cell r="E18">
            <v>608993858.28999996</v>
          </cell>
          <cell r="F18">
            <v>1.2474937008754029E-2</v>
          </cell>
          <cell r="G18">
            <v>32645601.25</v>
          </cell>
          <cell r="H18">
            <v>2.096757139735653E-2</v>
          </cell>
        </row>
        <row r="19">
          <cell r="C19">
            <v>58285653.240000002</v>
          </cell>
          <cell r="D19">
            <v>1.3520612640139811E-3</v>
          </cell>
          <cell r="E19">
            <v>58132398.880000003</v>
          </cell>
          <cell r="F19">
            <v>1.1908133461839077E-3</v>
          </cell>
          <cell r="G19">
            <v>1537341</v>
          </cell>
          <cell r="H19">
            <v>9.8740124075930393E-4</v>
          </cell>
        </row>
        <row r="20">
          <cell r="C20">
            <v>43108736853.359993</v>
          </cell>
          <cell r="D20">
            <v>1</v>
          </cell>
          <cell r="E20">
            <v>48817389447.550003</v>
          </cell>
          <cell r="F20">
            <v>1</v>
          </cell>
          <cell r="G20">
            <v>1556956722.9000001</v>
          </cell>
          <cell r="H20">
            <v>0.99999999999999989</v>
          </cell>
        </row>
        <row r="21">
          <cell r="C21">
            <v>13964104.310000001</v>
          </cell>
          <cell r="D21">
            <v>3.2392747571103112E-4</v>
          </cell>
          <cell r="E21">
            <v>17129529.16</v>
          </cell>
          <cell r="F21">
            <v>3.5088990529500097E-4</v>
          </cell>
          <cell r="G21">
            <v>468961.88</v>
          </cell>
          <cell r="H21">
            <v>3.0120418448530015E-4</v>
          </cell>
        </row>
        <row r="22">
          <cell r="C22">
            <v>43094772710.263901</v>
          </cell>
          <cell r="D22">
            <v>0.99967607162456207</v>
          </cell>
          <cell r="E22">
            <v>48800259904.936699</v>
          </cell>
          <cell r="F22">
            <v>0.9996491098191207</v>
          </cell>
          <cell r="G22">
            <v>1556487755.17029</v>
          </cell>
          <cell r="H22">
            <v>0.99969879205837098</v>
          </cell>
        </row>
        <row r="26">
          <cell r="D26" t="str">
            <v>САВАз</v>
          </cell>
          <cell r="F26" t="str">
            <v>КБПз</v>
          </cell>
          <cell r="H26" t="str">
            <v>ТРИГЛАВз</v>
          </cell>
        </row>
        <row r="27">
          <cell r="B27" t="str">
            <v xml:space="preserve">Акции од домашни издавачи </v>
          </cell>
          <cell r="D27">
            <v>3.8632970517673462E-2</v>
          </cell>
          <cell r="F27">
            <v>1.7672073357730449E-2</v>
          </cell>
          <cell r="H27">
            <v>1.1368242828890001E-2</v>
          </cell>
        </row>
        <row r="28">
          <cell r="B28" t="str">
            <v xml:space="preserve">Обврзници од домашни издавачи </v>
          </cell>
          <cell r="D28">
            <v>0.56314258920086735</v>
          </cell>
          <cell r="F28">
            <v>0.6319472435011223</v>
          </cell>
          <cell r="H28">
            <v>0.50894219154920861</v>
          </cell>
        </row>
        <row r="29">
          <cell r="B29" t="str">
            <v xml:space="preserve">Инвестициски фондови од домашни издавачи </v>
          </cell>
          <cell r="D29">
            <v>8.8869052531781631E-6</v>
          </cell>
          <cell r="F29">
            <v>2.0499791204017861E-3</v>
          </cell>
          <cell r="H29">
            <v>1.9808864547342261E-2</v>
          </cell>
        </row>
        <row r="30">
          <cell r="B30" t="str">
            <v xml:space="preserve">Краткорочни хартии од домашни издавачи </v>
          </cell>
          <cell r="D30">
            <v>0</v>
          </cell>
          <cell r="F30">
            <v>0</v>
          </cell>
          <cell r="H30">
            <v>1.7143366946182188E-2</v>
          </cell>
        </row>
        <row r="31">
          <cell r="B31" t="str">
            <v xml:space="preserve">Акции од странски издавачи </v>
          </cell>
          <cell r="D31">
            <v>0.10139050764762383</v>
          </cell>
          <cell r="F31">
            <v>0</v>
          </cell>
          <cell r="H31">
            <v>1.2537840366969394E-2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0.16918303232193976</v>
          </cell>
          <cell r="F33">
            <v>0.28110856958060293</v>
          </cell>
          <cell r="H33">
            <v>0.28233011693558357</v>
          </cell>
        </row>
        <row r="34">
          <cell r="B34" t="str">
            <v xml:space="preserve">Депозити </v>
          </cell>
          <cell r="D34">
            <v>0.12342128328622798</v>
          </cell>
          <cell r="F34">
            <v>5.3556384085204557E-2</v>
          </cell>
          <cell r="H34">
            <v>0.12591440418770808</v>
          </cell>
        </row>
        <row r="35">
          <cell r="B35" t="str">
            <v xml:space="preserve">Парични средства </v>
          </cell>
          <cell r="D35">
            <v>2.8686688564005395E-3</v>
          </cell>
          <cell r="F35">
            <v>1.2474937008754029E-2</v>
          </cell>
          <cell r="H35">
            <v>2.096757139735653E-2</v>
          </cell>
        </row>
        <row r="36">
          <cell r="B36" t="str">
            <v>Побарувања</v>
          </cell>
          <cell r="D36">
            <v>1.3520612640139811E-3</v>
          </cell>
          <cell r="F36">
            <v>1.1908133461839077E-3</v>
          </cell>
          <cell r="H36">
            <v>9.8740124075930393E-4</v>
          </cell>
        </row>
      </sheetData>
      <sheetData sheetId="2">
        <row r="5">
          <cell r="B5">
            <v>44286</v>
          </cell>
        </row>
        <row r="6">
          <cell r="C6">
            <v>7636</v>
          </cell>
          <cell r="D6">
            <v>3555</v>
          </cell>
          <cell r="E6">
            <v>11191</v>
          </cell>
        </row>
        <row r="7">
          <cell r="C7">
            <v>3622</v>
          </cell>
          <cell r="D7">
            <v>11475</v>
          </cell>
          <cell r="E7">
            <v>15097</v>
          </cell>
        </row>
        <row r="8">
          <cell r="C8">
            <v>5</v>
          </cell>
          <cell r="D8">
            <v>0</v>
          </cell>
          <cell r="E8">
            <v>5</v>
          </cell>
        </row>
        <row r="9">
          <cell r="C9">
            <v>11263</v>
          </cell>
          <cell r="D9">
            <v>15030</v>
          </cell>
          <cell r="E9">
            <v>26293</v>
          </cell>
        </row>
        <row r="10">
          <cell r="B10">
            <v>44316</v>
          </cell>
        </row>
        <row r="11">
          <cell r="C11">
            <v>7685</v>
          </cell>
          <cell r="D11">
            <v>3542</v>
          </cell>
          <cell r="E11">
            <v>11227</v>
          </cell>
        </row>
        <row r="12">
          <cell r="C12">
            <v>3643</v>
          </cell>
          <cell r="D12">
            <v>11476</v>
          </cell>
          <cell r="E12">
            <v>15119</v>
          </cell>
        </row>
        <row r="13">
          <cell r="C13">
            <v>10</v>
          </cell>
          <cell r="D13">
            <v>0</v>
          </cell>
          <cell r="E13">
            <v>10</v>
          </cell>
        </row>
        <row r="14">
          <cell r="C14">
            <v>11338</v>
          </cell>
          <cell r="D14">
            <v>15018</v>
          </cell>
          <cell r="E14">
            <v>26356</v>
          </cell>
        </row>
        <row r="25">
          <cell r="C25" t="str">
            <v xml:space="preserve">Со доброволна индивидуална сметка </v>
          </cell>
          <cell r="D25" t="str">
            <v>Во пензиска шема со професионална сметка</v>
          </cell>
        </row>
        <row r="26">
          <cell r="B26" t="str">
            <v>САВАд</v>
          </cell>
          <cell r="C26">
            <v>0.68451055491226509</v>
          </cell>
          <cell r="D26">
            <v>0.31548944508773491</v>
          </cell>
        </row>
        <row r="27">
          <cell r="B27" t="str">
            <v>КБПд</v>
          </cell>
          <cell r="C27">
            <v>0.24095508962232953</v>
          </cell>
          <cell r="D27">
            <v>0.75904491037767052</v>
          </cell>
        </row>
        <row r="28">
          <cell r="B28" t="str">
            <v>ТРИГЛАВд</v>
          </cell>
          <cell r="C28">
            <v>1</v>
          </cell>
          <cell r="D28">
            <v>0</v>
          </cell>
        </row>
        <row r="29">
          <cell r="B29" t="str">
            <v>Вкупно</v>
          </cell>
          <cell r="C29">
            <v>0.43018667476096523</v>
          </cell>
          <cell r="D29">
            <v>0.56981332523903472</v>
          </cell>
        </row>
        <row r="33">
          <cell r="B33">
            <v>44286</v>
          </cell>
        </row>
        <row r="34">
          <cell r="C34">
            <v>1202</v>
          </cell>
        </row>
        <row r="35">
          <cell r="C35">
            <v>2886</v>
          </cell>
        </row>
        <row r="36">
          <cell r="C36">
            <v>0</v>
          </cell>
        </row>
        <row r="37">
          <cell r="C37">
            <v>4088</v>
          </cell>
        </row>
        <row r="38">
          <cell r="B38">
            <v>44316</v>
          </cell>
        </row>
        <row r="39">
          <cell r="C39">
            <v>1198</v>
          </cell>
        </row>
        <row r="40">
          <cell r="C40">
            <v>2887</v>
          </cell>
        </row>
        <row r="41">
          <cell r="C41">
            <v>0</v>
          </cell>
        </row>
        <row r="42">
          <cell r="C42">
            <v>4085</v>
          </cell>
        </row>
        <row r="47">
          <cell r="C47" t="str">
            <v>САВАд</v>
          </cell>
          <cell r="D47" t="str">
            <v>КБПд</v>
          </cell>
          <cell r="E47" t="str">
            <v>ТРИГЛАВд</v>
          </cell>
        </row>
        <row r="48">
          <cell r="B48">
            <v>44286</v>
          </cell>
          <cell r="C48">
            <v>1197.1670058836999</v>
          </cell>
          <cell r="D48">
            <v>1230.3719703814002</v>
          </cell>
          <cell r="E48">
            <v>0.12344822672900001</v>
          </cell>
          <cell r="F48">
            <v>196.94788500000001</v>
          </cell>
          <cell r="G48">
            <v>194.717556</v>
          </cell>
          <cell r="H48">
            <v>100.106385</v>
          </cell>
        </row>
        <row r="49">
          <cell r="B49">
            <v>44296</v>
          </cell>
          <cell r="C49">
            <v>1206.3585307630501</v>
          </cell>
          <cell r="D49">
            <v>1240.1191806171701</v>
          </cell>
          <cell r="E49">
            <v>0.133199956285</v>
          </cell>
          <cell r="F49">
            <v>198.52812499999999</v>
          </cell>
          <cell r="G49">
            <v>195.96167</v>
          </cell>
          <cell r="H49">
            <v>100.129074</v>
          </cell>
        </row>
        <row r="50">
          <cell r="B50">
            <v>44306</v>
          </cell>
          <cell r="C50">
            <v>1209.2920788015101</v>
          </cell>
          <cell r="D50">
            <v>1239.6814757089801</v>
          </cell>
          <cell r="E50">
            <v>0.35929324720600003</v>
          </cell>
          <cell r="F50">
            <v>198.26630499999999</v>
          </cell>
          <cell r="G50">
            <v>195.50214</v>
          </cell>
          <cell r="H50">
            <v>100.015612</v>
          </cell>
        </row>
        <row r="51">
          <cell r="B51">
            <v>44316</v>
          </cell>
          <cell r="C51">
            <v>1218.1875964030601</v>
          </cell>
          <cell r="D51">
            <v>1246.2706157677601</v>
          </cell>
          <cell r="E51">
            <v>0.36043022781700002</v>
          </cell>
          <cell r="F51">
            <v>198.39986200000001</v>
          </cell>
          <cell r="G51">
            <v>195.732561</v>
          </cell>
          <cell r="H51">
            <v>100.061744</v>
          </cell>
        </row>
        <row r="77">
          <cell r="C77" t="str">
            <v>САВАд</v>
          </cell>
          <cell r="D77" t="str">
            <v>КБПд</v>
          </cell>
          <cell r="E77" t="str">
            <v>ТРИГЛАВд</v>
          </cell>
        </row>
        <row r="78">
          <cell r="B78">
            <v>44286</v>
          </cell>
          <cell r="C78">
            <v>196.94788500000001</v>
          </cell>
          <cell r="D78">
            <v>194.717556</v>
          </cell>
          <cell r="E78">
            <v>100.106385</v>
          </cell>
        </row>
        <row r="79">
          <cell r="B79">
            <v>44287</v>
          </cell>
          <cell r="C79">
            <v>197.623109</v>
          </cell>
          <cell r="D79">
            <v>195.348243</v>
          </cell>
          <cell r="E79">
            <v>99.987168999999994</v>
          </cell>
        </row>
        <row r="80">
          <cell r="B80">
            <v>44288</v>
          </cell>
          <cell r="C80">
            <v>197.58875800000001</v>
          </cell>
          <cell r="D80">
            <v>195.22239300000001</v>
          </cell>
          <cell r="E80">
            <v>99.965031999999994</v>
          </cell>
        </row>
        <row r="81">
          <cell r="B81">
            <v>44289</v>
          </cell>
          <cell r="C81">
            <v>197.525139</v>
          </cell>
          <cell r="D81">
            <v>195.135659</v>
          </cell>
          <cell r="E81">
            <v>99.980591000000004</v>
          </cell>
        </row>
        <row r="82">
          <cell r="B82">
            <v>44290</v>
          </cell>
          <cell r="C82">
            <v>197.52932699999999</v>
          </cell>
          <cell r="D82">
            <v>195.14258799999999</v>
          </cell>
          <cell r="E82">
            <v>99.988091999999995</v>
          </cell>
        </row>
        <row r="83">
          <cell r="B83">
            <v>44291</v>
          </cell>
          <cell r="C83">
            <v>198.112809</v>
          </cell>
          <cell r="D83">
            <v>195.917101</v>
          </cell>
          <cell r="E83">
            <v>99.995599999999996</v>
          </cell>
        </row>
        <row r="84">
          <cell r="B84">
            <v>44292</v>
          </cell>
          <cell r="C84">
            <v>198.12124399999999</v>
          </cell>
          <cell r="D84">
            <v>195.67561000000001</v>
          </cell>
          <cell r="E84">
            <v>100.034424</v>
          </cell>
        </row>
        <row r="85">
          <cell r="B85">
            <v>44293</v>
          </cell>
          <cell r="C85">
            <v>198.188749</v>
          </cell>
          <cell r="D85">
            <v>195.65347199999999</v>
          </cell>
          <cell r="E85">
            <v>100.079589</v>
          </cell>
        </row>
        <row r="86">
          <cell r="B86">
            <v>44294</v>
          </cell>
          <cell r="C86">
            <v>198.24927700000001</v>
          </cell>
          <cell r="D86">
            <v>195.68915100000001</v>
          </cell>
          <cell r="E86">
            <v>100.116173</v>
          </cell>
        </row>
        <row r="87">
          <cell r="B87">
            <v>44295</v>
          </cell>
          <cell r="C87">
            <v>198.57264000000001</v>
          </cell>
          <cell r="D87">
            <v>196.020872</v>
          </cell>
          <cell r="E87">
            <v>100.118117</v>
          </cell>
        </row>
        <row r="88">
          <cell r="B88">
            <v>44296</v>
          </cell>
          <cell r="C88">
            <v>198.52812499999999</v>
          </cell>
          <cell r="D88">
            <v>195.96167</v>
          </cell>
          <cell r="E88">
            <v>100.129074</v>
          </cell>
        </row>
        <row r="89">
          <cell r="B89">
            <v>44297</v>
          </cell>
          <cell r="C89">
            <v>198.532197</v>
          </cell>
          <cell r="D89">
            <v>195.96835999999999</v>
          </cell>
          <cell r="E89">
            <v>100.136369</v>
          </cell>
        </row>
        <row r="90">
          <cell r="B90">
            <v>44298</v>
          </cell>
          <cell r="C90">
            <v>198.40778499999999</v>
          </cell>
          <cell r="D90">
            <v>195.862618</v>
          </cell>
          <cell r="E90">
            <v>100.143664</v>
          </cell>
        </row>
        <row r="91">
          <cell r="B91">
            <v>44299</v>
          </cell>
          <cell r="C91">
            <v>198.77175</v>
          </cell>
          <cell r="D91">
            <v>196.048745</v>
          </cell>
          <cell r="E91">
            <v>100.149691</v>
          </cell>
        </row>
        <row r="92">
          <cell r="B92">
            <v>44300</v>
          </cell>
          <cell r="C92">
            <v>198.85786899999999</v>
          </cell>
          <cell r="D92">
            <v>196.065372</v>
          </cell>
          <cell r="E92">
            <v>99.973488000000003</v>
          </cell>
        </row>
        <row r="93">
          <cell r="B93">
            <v>44301</v>
          </cell>
          <cell r="C93">
            <v>199.12239299999999</v>
          </cell>
          <cell r="D93">
            <v>196.33603400000001</v>
          </cell>
          <cell r="E93">
            <v>99.990280999999996</v>
          </cell>
        </row>
        <row r="94">
          <cell r="B94">
            <v>44302</v>
          </cell>
          <cell r="C94">
            <v>199.25254200000001</v>
          </cell>
          <cell r="D94">
            <v>196.52221599999999</v>
          </cell>
          <cell r="E94">
            <v>99.973814000000004</v>
          </cell>
        </row>
        <row r="95">
          <cell r="B95">
            <v>44303</v>
          </cell>
          <cell r="C95">
            <v>199.21812600000001</v>
          </cell>
          <cell r="D95">
            <v>196.46854999999999</v>
          </cell>
          <cell r="E95">
            <v>99.992418000000001</v>
          </cell>
        </row>
        <row r="96">
          <cell r="B96">
            <v>44304</v>
          </cell>
          <cell r="C96">
            <v>199.222374</v>
          </cell>
          <cell r="D96">
            <v>196.475447</v>
          </cell>
          <cell r="E96">
            <v>99.999995999999996</v>
          </cell>
        </row>
        <row r="97">
          <cell r="B97">
            <v>44305</v>
          </cell>
          <cell r="C97">
            <v>199.083112</v>
          </cell>
          <cell r="D97">
            <v>196.28515899999999</v>
          </cell>
          <cell r="E97">
            <v>100.007572</v>
          </cell>
        </row>
        <row r="98">
          <cell r="B98">
            <v>44306</v>
          </cell>
          <cell r="C98">
            <v>198.26630499999999</v>
          </cell>
          <cell r="D98">
            <v>195.50214</v>
          </cell>
          <cell r="E98">
            <v>100.015612</v>
          </cell>
        </row>
        <row r="99">
          <cell r="B99">
            <v>44307</v>
          </cell>
          <cell r="C99">
            <v>198.545593</v>
          </cell>
          <cell r="D99">
            <v>196.008714</v>
          </cell>
          <cell r="E99">
            <v>100.016631</v>
          </cell>
        </row>
        <row r="100">
          <cell r="B100">
            <v>44308</v>
          </cell>
          <cell r="C100">
            <v>198.374831</v>
          </cell>
          <cell r="D100">
            <v>195.84726800000001</v>
          </cell>
          <cell r="E100">
            <v>100.015215</v>
          </cell>
        </row>
        <row r="101">
          <cell r="B101">
            <v>44309</v>
          </cell>
          <cell r="C101">
            <v>198.642833</v>
          </cell>
          <cell r="D101">
            <v>196.249304</v>
          </cell>
          <cell r="E101">
            <v>100.01363000000001</v>
          </cell>
        </row>
        <row r="102">
          <cell r="B102">
            <v>44310</v>
          </cell>
          <cell r="C102">
            <v>198.564592</v>
          </cell>
          <cell r="D102">
            <v>196.153255</v>
          </cell>
          <cell r="E102">
            <v>100.01221200000001</v>
          </cell>
        </row>
        <row r="103">
          <cell r="B103">
            <v>44311</v>
          </cell>
          <cell r="C103">
            <v>198.568691</v>
          </cell>
          <cell r="D103">
            <v>196.160053</v>
          </cell>
          <cell r="E103">
            <v>100.013695</v>
          </cell>
        </row>
        <row r="104">
          <cell r="B104">
            <v>44312</v>
          </cell>
          <cell r="C104">
            <v>198.969097</v>
          </cell>
          <cell r="D104">
            <v>196.257644</v>
          </cell>
          <cell r="E104">
            <v>100.01517699999999</v>
          </cell>
        </row>
        <row r="105">
          <cell r="B105">
            <v>44313</v>
          </cell>
          <cell r="C105">
            <v>198.749673</v>
          </cell>
          <cell r="D105">
            <v>196.12970899999999</v>
          </cell>
          <cell r="E105">
            <v>100.035235</v>
          </cell>
        </row>
        <row r="106">
          <cell r="B106">
            <v>44314</v>
          </cell>
          <cell r="C106">
            <v>198.81613200000001</v>
          </cell>
          <cell r="D106">
            <v>196.179247</v>
          </cell>
          <cell r="E106">
            <v>100.02967700000001</v>
          </cell>
        </row>
        <row r="107">
          <cell r="B107">
            <v>44315</v>
          </cell>
          <cell r="C107">
            <v>199.004671</v>
          </cell>
          <cell r="D107">
            <v>196.48944299999999</v>
          </cell>
          <cell r="E107">
            <v>100.04258</v>
          </cell>
        </row>
        <row r="108">
          <cell r="B108">
            <v>44316</v>
          </cell>
          <cell r="C108">
            <v>198.39986200000001</v>
          </cell>
          <cell r="D108">
            <v>195.732561</v>
          </cell>
          <cell r="E108">
            <v>100.061744</v>
          </cell>
        </row>
      </sheetData>
      <sheetData sheetId="3">
        <row r="5">
          <cell r="C5">
            <v>701733573.87</v>
          </cell>
          <cell r="D5">
            <v>0.57512529304890325</v>
          </cell>
          <cell r="E5">
            <v>727031171.73000002</v>
          </cell>
          <cell r="F5">
            <v>0.5824906782368241</v>
          </cell>
          <cell r="G5">
            <v>338846.91</v>
          </cell>
          <cell r="H5">
            <v>0.93971034138683207</v>
          </cell>
        </row>
        <row r="6">
          <cell r="C6">
            <v>160334024.49000001</v>
          </cell>
          <cell r="D6">
            <v>0.13140621491427185</v>
          </cell>
          <cell r="E6">
            <v>32100289.600000001</v>
          </cell>
          <cell r="F6">
            <v>2.5718456357530783E-2</v>
          </cell>
          <cell r="G6">
            <v>0</v>
          </cell>
          <cell r="H6">
            <v>0</v>
          </cell>
        </row>
        <row r="7">
          <cell r="C7">
            <v>541267613.67999995</v>
          </cell>
          <cell r="D7">
            <v>0.44361094655741801</v>
          </cell>
          <cell r="E7">
            <v>694930882.13</v>
          </cell>
          <cell r="F7">
            <v>0.55677222187929332</v>
          </cell>
          <cell r="G7">
            <v>338846.91</v>
          </cell>
          <cell r="H7">
            <v>0.93971034138683207</v>
          </cell>
        </row>
        <row r="8">
          <cell r="C8">
            <v>131935.70000000001</v>
          </cell>
          <cell r="D8">
            <v>1.0813157721333324E-4</v>
          </cell>
          <cell r="E8">
            <v>0</v>
          </cell>
          <cell r="F8">
            <v>0</v>
          </cell>
          <cell r="G8">
            <v>0</v>
          </cell>
          <cell r="H8">
            <v>0</v>
          </cell>
        </row>
        <row r="9">
          <cell r="C9">
            <v>0</v>
          </cell>
          <cell r="D9">
            <v>0</v>
          </cell>
          <cell r="E9">
            <v>0</v>
          </cell>
          <cell r="F9">
            <v>0</v>
          </cell>
          <cell r="G9">
            <v>0</v>
          </cell>
          <cell r="H9">
            <v>0</v>
          </cell>
        </row>
        <row r="10">
          <cell r="C10">
            <v>344785365.53999996</v>
          </cell>
          <cell r="D10">
            <v>0.28257844825862771</v>
          </cell>
          <cell r="E10">
            <v>352532736.88</v>
          </cell>
          <cell r="F10">
            <v>0.28244598167267509</v>
          </cell>
          <cell r="G10">
            <v>0</v>
          </cell>
          <cell r="H10">
            <v>0</v>
          </cell>
        </row>
        <row r="11">
          <cell r="C11">
            <v>137471722.75999999</v>
          </cell>
          <cell r="D11">
            <v>0.11266877883903204</v>
          </cell>
          <cell r="E11">
            <v>0</v>
          </cell>
          <cell r="F11">
            <v>0</v>
          </cell>
          <cell r="G11">
            <v>0</v>
          </cell>
          <cell r="H11">
            <v>0</v>
          </cell>
        </row>
        <row r="12">
          <cell r="C12">
            <v>0</v>
          </cell>
          <cell r="D12">
            <v>0</v>
          </cell>
          <cell r="E12">
            <v>0</v>
          </cell>
          <cell r="F12">
            <v>0</v>
          </cell>
          <cell r="G12">
            <v>0</v>
          </cell>
          <cell r="H12">
            <v>0</v>
          </cell>
        </row>
        <row r="13">
          <cell r="C13">
            <v>207313642.78</v>
          </cell>
          <cell r="D13">
            <v>0.1699096694195957</v>
          </cell>
          <cell r="E13">
            <v>352532736.88</v>
          </cell>
          <cell r="F13">
            <v>0.28244598167267509</v>
          </cell>
          <cell r="G13">
            <v>0</v>
          </cell>
          <cell r="H13">
            <v>0</v>
          </cell>
        </row>
        <row r="14">
          <cell r="C14">
            <v>0</v>
          </cell>
          <cell r="D14">
            <v>0</v>
          </cell>
          <cell r="E14">
            <v>0</v>
          </cell>
          <cell r="F14">
            <v>0</v>
          </cell>
          <cell r="G14">
            <v>0</v>
          </cell>
          <cell r="H14">
            <v>0</v>
          </cell>
        </row>
        <row r="15">
          <cell r="C15">
            <v>1046518939.41</v>
          </cell>
          <cell r="D15">
            <v>0.85770374130753091</v>
          </cell>
          <cell r="E15">
            <v>1079563908.6100001</v>
          </cell>
          <cell r="F15">
            <v>0.86493665990949931</v>
          </cell>
          <cell r="G15">
            <v>338846.91</v>
          </cell>
          <cell r="H15">
            <v>0.93971034138683207</v>
          </cell>
        </row>
        <row r="16">
          <cell r="C16">
            <v>165663111.94999999</v>
          </cell>
          <cell r="D16">
            <v>0.13577381695191287</v>
          </cell>
          <cell r="E16">
            <v>142976539.83000001</v>
          </cell>
          <cell r="F16">
            <v>0.11455148678062446</v>
          </cell>
          <cell r="H16">
            <v>0</v>
          </cell>
        </row>
        <row r="17">
          <cell r="C17">
            <v>6979006.5</v>
          </cell>
          <cell r="D17">
            <v>5.719839135481181E-3</v>
          </cell>
          <cell r="E17">
            <v>24123492.530000001</v>
          </cell>
          <cell r="F17">
            <v>1.9327520017888712E-2</v>
          </cell>
          <cell r="G17">
            <v>21739.64</v>
          </cell>
          <cell r="H17">
            <v>6.0289658613167908E-2</v>
          </cell>
        </row>
        <row r="18">
          <cell r="C18">
            <v>979287.82</v>
          </cell>
          <cell r="D18">
            <v>8.0260260507509921E-4</v>
          </cell>
          <cell r="E18">
            <v>1478216.31</v>
          </cell>
          <cell r="F18">
            <v>1.1843332919876583E-3</v>
          </cell>
          <cell r="H18">
            <v>0</v>
          </cell>
        </row>
        <row r="19">
          <cell r="C19">
            <v>1220140345.6799998</v>
          </cell>
          <cell r="D19">
            <v>1</v>
          </cell>
          <cell r="E19">
            <v>1248142157.28</v>
          </cell>
          <cell r="F19">
            <v>1.0000000000000002</v>
          </cell>
          <cell r="G19">
            <v>360586.55</v>
          </cell>
          <cell r="H19">
            <v>1</v>
          </cell>
        </row>
        <row r="20">
          <cell r="C20">
            <v>1952750.47</v>
          </cell>
          <cell r="D20">
            <v>1.6004310298514939E-3</v>
          </cell>
          <cell r="E20">
            <v>1871544.3</v>
          </cell>
          <cell r="F20">
            <v>1.4994640547023445E-3</v>
          </cell>
          <cell r="G20">
            <v>156.32</v>
          </cell>
          <cell r="H20">
            <v>4.3351589237036156E-4</v>
          </cell>
        </row>
        <row r="21">
          <cell r="C21">
            <v>1218187596.40306</v>
          </cell>
          <cell r="D21">
            <v>0.9983995699479542</v>
          </cell>
          <cell r="E21">
            <v>1246270615.76776</v>
          </cell>
          <cell r="F21">
            <v>0.99850053817882534</v>
          </cell>
          <cell r="G21">
            <v>360430.22781700001</v>
          </cell>
          <cell r="H21">
            <v>0.99956647805360466</v>
          </cell>
        </row>
        <row r="25">
          <cell r="D25" t="str">
            <v>САВАд</v>
          </cell>
          <cell r="F25" t="str">
            <v>КБПд</v>
          </cell>
          <cell r="H25" t="str">
            <v>ТРИГЛАВд</v>
          </cell>
        </row>
        <row r="26">
          <cell r="B26" t="str">
            <v xml:space="preserve">Акции од домашни издавачи </v>
          </cell>
          <cell r="D26">
            <v>0.13140621491427185</v>
          </cell>
          <cell r="F26">
            <v>2.5718456357530783E-2</v>
          </cell>
          <cell r="H26">
            <v>0</v>
          </cell>
        </row>
        <row r="27">
          <cell r="B27" t="str">
            <v xml:space="preserve">Обврзници од домашни издавачи </v>
          </cell>
          <cell r="D27">
            <v>0.44361094655741801</v>
          </cell>
          <cell r="F27">
            <v>0.55677222187929332</v>
          </cell>
          <cell r="H27">
            <v>0.93971034138683207</v>
          </cell>
        </row>
        <row r="28">
          <cell r="B28" t="str">
            <v xml:space="preserve">Инвестициски фондови од домашни издавачи  </v>
          </cell>
          <cell r="D28">
            <v>1.0813157721333324E-4</v>
          </cell>
          <cell r="F28">
            <v>0</v>
          </cell>
          <cell r="H28">
            <v>0</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0.11266877883903204</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0.1699096694195957</v>
          </cell>
          <cell r="F32">
            <v>0.28244598167267509</v>
          </cell>
          <cell r="H32">
            <v>0</v>
          </cell>
        </row>
        <row r="33">
          <cell r="B33" t="str">
            <v>Депозити</v>
          </cell>
          <cell r="D33">
            <v>0.13577381695191287</v>
          </cell>
          <cell r="F33">
            <v>0.11455148678062446</v>
          </cell>
          <cell r="H33">
            <v>0</v>
          </cell>
        </row>
        <row r="34">
          <cell r="B34" t="str">
            <v>Парични средства</v>
          </cell>
          <cell r="D34">
            <v>5.719839135481181E-3</v>
          </cell>
          <cell r="F34">
            <v>1.9327520017888712E-2</v>
          </cell>
          <cell r="H34">
            <v>6.0289658613167908E-2</v>
          </cell>
        </row>
        <row r="35">
          <cell r="B35" t="str">
            <v>Побарувања</v>
          </cell>
          <cell r="D35">
            <v>8.0260260507509921E-4</v>
          </cell>
          <cell r="F35">
            <v>1.1843332919876583E-3</v>
          </cell>
          <cell r="H3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sheetData sheetId="1"/>
      <sheetData sheetId="2">
        <row r="75">
          <cell r="C75" t="str">
            <v>САВАд</v>
          </cell>
          <cell r="D75" t="str">
            <v>КБПд</v>
          </cell>
          <cell r="E75" t="str">
            <v>ТРИГЛАВд</v>
          </cell>
        </row>
        <row r="76">
          <cell r="B76">
            <v>44255</v>
          </cell>
          <cell r="C76">
            <v>194.778279</v>
          </cell>
          <cell r="D76">
            <v>191.08171899999999</v>
          </cell>
        </row>
        <row r="77">
          <cell r="B77">
            <v>44256</v>
          </cell>
          <cell r="C77">
            <v>195.86930000000001</v>
          </cell>
          <cell r="D77">
            <v>192.34063699999999</v>
          </cell>
          <cell r="E77">
            <v>100</v>
          </cell>
        </row>
        <row r="78">
          <cell r="B78">
            <v>44257</v>
          </cell>
          <cell r="C78">
            <v>195.98115200000001</v>
          </cell>
          <cell r="D78">
            <v>192.36970600000001</v>
          </cell>
          <cell r="E78">
            <v>99.998148999999998</v>
          </cell>
        </row>
        <row r="79">
          <cell r="B79">
            <v>44258</v>
          </cell>
          <cell r="C79">
            <v>195.66928799999999</v>
          </cell>
          <cell r="D79">
            <v>191.97906900000001</v>
          </cell>
          <cell r="E79">
            <v>99.996003999999999</v>
          </cell>
        </row>
        <row r="80">
          <cell r="B80">
            <v>44259</v>
          </cell>
          <cell r="C80">
            <v>195.21298200000001</v>
          </cell>
          <cell r="D80">
            <v>191.19834900000001</v>
          </cell>
          <cell r="E80">
            <v>99.993859</v>
          </cell>
        </row>
        <row r="81">
          <cell r="B81">
            <v>44260</v>
          </cell>
          <cell r="C81">
            <v>195.74152000000001</v>
          </cell>
          <cell r="D81">
            <v>191.94898900000001</v>
          </cell>
          <cell r="E81">
            <v>99.991714000000002</v>
          </cell>
        </row>
        <row r="82">
          <cell r="B82">
            <v>44261</v>
          </cell>
          <cell r="C82">
            <v>196.08277899999999</v>
          </cell>
          <cell r="D82">
            <v>192.37171699999999</v>
          </cell>
          <cell r="E82">
            <v>99.989568000000006</v>
          </cell>
        </row>
        <row r="83">
          <cell r="B83">
            <v>44262</v>
          </cell>
          <cell r="C83">
            <v>196.08740499999999</v>
          </cell>
          <cell r="D83">
            <v>192.37890100000001</v>
          </cell>
          <cell r="E83">
            <v>99.987423000000007</v>
          </cell>
        </row>
        <row r="84">
          <cell r="B84">
            <v>44263</v>
          </cell>
          <cell r="C84">
            <v>196.08373</v>
          </cell>
          <cell r="D84">
            <v>191.951663</v>
          </cell>
          <cell r="E84">
            <v>99.985277999999994</v>
          </cell>
        </row>
        <row r="85">
          <cell r="B85">
            <v>44264</v>
          </cell>
          <cell r="C85">
            <v>196.85594900000001</v>
          </cell>
          <cell r="D85">
            <v>193.08832100000001</v>
          </cell>
          <cell r="E85">
            <v>99.983132999999995</v>
          </cell>
        </row>
        <row r="86">
          <cell r="B86">
            <v>44265</v>
          </cell>
          <cell r="C86">
            <v>197.03052600000001</v>
          </cell>
          <cell r="D86">
            <v>193.233779</v>
          </cell>
          <cell r="E86">
            <v>100.010452</v>
          </cell>
        </row>
        <row r="87">
          <cell r="B87">
            <v>44266</v>
          </cell>
          <cell r="C87">
            <v>197.402051</v>
          </cell>
          <cell r="D87">
            <v>193.91091599999999</v>
          </cell>
          <cell r="E87">
            <v>100.018851</v>
          </cell>
        </row>
        <row r="88">
          <cell r="B88">
            <v>44267</v>
          </cell>
          <cell r="C88">
            <v>196.86361099999999</v>
          </cell>
          <cell r="D88">
            <v>193.534153</v>
          </cell>
          <cell r="E88">
            <v>100.026993</v>
          </cell>
        </row>
        <row r="89">
          <cell r="B89">
            <v>44268</v>
          </cell>
          <cell r="C89">
            <v>196.98831100000001</v>
          </cell>
          <cell r="D89">
            <v>193.70597799999999</v>
          </cell>
          <cell r="E89">
            <v>100.03513599999999</v>
          </cell>
        </row>
        <row r="90">
          <cell r="B90">
            <v>44269</v>
          </cell>
          <cell r="C90">
            <v>196.99242100000001</v>
          </cell>
          <cell r="D90">
            <v>193.71303700000001</v>
          </cell>
          <cell r="E90">
            <v>100.043278</v>
          </cell>
        </row>
        <row r="91">
          <cell r="B91">
            <v>44270</v>
          </cell>
          <cell r="C91">
            <v>196.99624800000001</v>
          </cell>
          <cell r="D91">
            <v>193.96417700000001</v>
          </cell>
          <cell r="E91">
            <v>100.051419</v>
          </cell>
        </row>
        <row r="92">
          <cell r="B92">
            <v>44271</v>
          </cell>
          <cell r="C92">
            <v>197.037125</v>
          </cell>
          <cell r="D92">
            <v>194.02780999999999</v>
          </cell>
          <cell r="E92">
            <v>100.059561</v>
          </cell>
        </row>
        <row r="93">
          <cell r="B93">
            <v>44272</v>
          </cell>
          <cell r="C93">
            <v>197.076132</v>
          </cell>
          <cell r="D93">
            <v>194.17856800000001</v>
          </cell>
          <cell r="E93">
            <v>100.06770299999999</v>
          </cell>
        </row>
        <row r="94">
          <cell r="B94">
            <v>44273</v>
          </cell>
          <cell r="C94">
            <v>196.582324</v>
          </cell>
          <cell r="D94">
            <v>193.53942699999999</v>
          </cell>
          <cell r="E94">
            <v>100.076905</v>
          </cell>
        </row>
        <row r="95">
          <cell r="B95">
            <v>44274</v>
          </cell>
          <cell r="C95">
            <v>196.491017</v>
          </cell>
          <cell r="D95">
            <v>193.53737599999999</v>
          </cell>
          <cell r="E95">
            <v>100.08519699999999</v>
          </cell>
        </row>
        <row r="96">
          <cell r="B96">
            <v>44275</v>
          </cell>
          <cell r="C96">
            <v>196.56820999999999</v>
          </cell>
          <cell r="D96">
            <v>193.639028</v>
          </cell>
          <cell r="E96">
            <v>100.09212599999999</v>
          </cell>
        </row>
        <row r="97">
          <cell r="B97">
            <v>44276</v>
          </cell>
          <cell r="C97">
            <v>196.57262499999999</v>
          </cell>
          <cell r="D97">
            <v>193.64617200000001</v>
          </cell>
          <cell r="E97">
            <v>100.100266</v>
          </cell>
        </row>
        <row r="98">
          <cell r="B98">
            <v>44277</v>
          </cell>
          <cell r="C98">
            <v>196.42119299999999</v>
          </cell>
          <cell r="D98">
            <v>193.914523</v>
          </cell>
          <cell r="E98">
            <v>100.108407</v>
          </cell>
        </row>
        <row r="99">
          <cell r="B99">
            <v>44278</v>
          </cell>
          <cell r="C99">
            <v>195.733329</v>
          </cell>
          <cell r="D99">
            <v>193.18425300000001</v>
          </cell>
          <cell r="E99">
            <v>100.116547</v>
          </cell>
        </row>
        <row r="100">
          <cell r="B100">
            <v>44279</v>
          </cell>
          <cell r="C100">
            <v>195.63360700000001</v>
          </cell>
          <cell r="D100">
            <v>192.95986500000001</v>
          </cell>
          <cell r="E100">
            <v>100.12468699999999</v>
          </cell>
        </row>
        <row r="101">
          <cell r="B101">
            <v>44280</v>
          </cell>
          <cell r="C101">
            <v>195.98701800000001</v>
          </cell>
          <cell r="D101">
            <v>193.531171</v>
          </cell>
          <cell r="E101">
            <v>100.131917</v>
          </cell>
        </row>
        <row r="102">
          <cell r="B102">
            <v>44281</v>
          </cell>
          <cell r="C102">
            <v>196.794771</v>
          </cell>
          <cell r="D102">
            <v>194.55622</v>
          </cell>
          <cell r="E102">
            <v>100.140967</v>
          </cell>
        </row>
        <row r="103">
          <cell r="B103">
            <v>44282</v>
          </cell>
          <cell r="C103">
            <v>196.860761</v>
          </cell>
          <cell r="D103">
            <v>194.65526</v>
          </cell>
          <cell r="E103">
            <v>100.147589</v>
          </cell>
        </row>
        <row r="104">
          <cell r="B104">
            <v>44283</v>
          </cell>
          <cell r="C104">
            <v>196.86491899999999</v>
          </cell>
          <cell r="D104">
            <v>194.66230999999999</v>
          </cell>
          <cell r="E104">
            <v>100.155728</v>
          </cell>
        </row>
        <row r="105">
          <cell r="B105">
            <v>44284</v>
          </cell>
          <cell r="C105">
            <v>196.79306399999999</v>
          </cell>
          <cell r="D105">
            <v>194.50012000000001</v>
          </cell>
          <cell r="E105">
            <v>100.163867</v>
          </cell>
        </row>
        <row r="106">
          <cell r="B106">
            <v>44285</v>
          </cell>
          <cell r="C106">
            <v>196.784086</v>
          </cell>
          <cell r="D106">
            <v>194.45101199999999</v>
          </cell>
          <cell r="E106">
            <v>100.175496</v>
          </cell>
        </row>
        <row r="107">
          <cell r="B107">
            <v>44286</v>
          </cell>
          <cell r="C107">
            <v>196.94788500000001</v>
          </cell>
          <cell r="D107">
            <v>194.717556</v>
          </cell>
          <cell r="E107">
            <v>100.106385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J29" sqref="J29"/>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7" t="s">
        <v>90</v>
      </c>
    </row>
    <row r="3" spans="1:6" x14ac:dyDescent="0.2">
      <c r="A3" s="3"/>
    </row>
    <row r="4" spans="1:6" x14ac:dyDescent="0.2">
      <c r="A4" s="68" t="s">
        <v>7</v>
      </c>
    </row>
    <row r="5" spans="1:6" x14ac:dyDescent="0.2">
      <c r="A5" s="69" t="s">
        <v>8</v>
      </c>
    </row>
    <row r="7" spans="1:6" x14ac:dyDescent="0.2">
      <c r="A7" s="31" t="s">
        <v>91</v>
      </c>
    </row>
    <row r="8" spans="1:6" x14ac:dyDescent="0.2">
      <c r="A8" s="6"/>
    </row>
    <row r="9" spans="1:6" ht="15" x14ac:dyDescent="0.3">
      <c r="A9" s="6" t="s">
        <v>23</v>
      </c>
      <c r="B9" s="11"/>
      <c r="C9" s="11"/>
      <c r="D9" s="11"/>
      <c r="E9" s="1"/>
    </row>
    <row r="10" spans="1:6" ht="15" x14ac:dyDescent="0.3">
      <c r="A10" s="33" t="s">
        <v>22</v>
      </c>
      <c r="B10" s="11"/>
      <c r="C10" s="11"/>
      <c r="D10" s="11"/>
      <c r="E10" s="1"/>
    </row>
    <row r="11" spans="1:6" x14ac:dyDescent="0.2">
      <c r="A11" s="6"/>
    </row>
    <row r="12" spans="1:6" ht="15" x14ac:dyDescent="0.3">
      <c r="A12" s="6" t="s">
        <v>75</v>
      </c>
      <c r="B12" s="1"/>
      <c r="C12" s="1"/>
      <c r="D12" s="1"/>
      <c r="E12" s="1"/>
      <c r="F12" s="1"/>
    </row>
    <row r="13" spans="1:6" ht="15" x14ac:dyDescent="0.3">
      <c r="A13" s="33" t="s">
        <v>24</v>
      </c>
      <c r="B13" s="1"/>
      <c r="C13" s="1"/>
      <c r="D13" s="1"/>
      <c r="E13" s="1"/>
      <c r="F13" s="1"/>
    </row>
    <row r="14" spans="1:6" x14ac:dyDescent="0.2">
      <c r="A14" s="6"/>
    </row>
    <row r="15" spans="1:6" x14ac:dyDescent="0.2">
      <c r="A15" s="6" t="s">
        <v>25</v>
      </c>
      <c r="B15" s="11"/>
      <c r="C15" s="11"/>
      <c r="D15" s="11"/>
      <c r="E15" s="11"/>
    </row>
    <row r="16" spans="1:6" x14ac:dyDescent="0.2">
      <c r="A16" s="33" t="s">
        <v>26</v>
      </c>
      <c r="B16" s="11"/>
      <c r="C16" s="11"/>
      <c r="D16" s="11"/>
      <c r="E16" s="11"/>
    </row>
    <row r="17" spans="1:1" x14ac:dyDescent="0.2">
      <c r="A17" s="6"/>
    </row>
    <row r="18" spans="1:1" x14ac:dyDescent="0.2">
      <c r="A18" s="6" t="s">
        <v>27</v>
      </c>
    </row>
    <row r="19" spans="1:1" x14ac:dyDescent="0.2">
      <c r="A19" s="33" t="s">
        <v>28</v>
      </c>
    </row>
    <row r="20" spans="1:1" x14ac:dyDescent="0.2">
      <c r="A20" s="6"/>
    </row>
    <row r="21" spans="1:1" x14ac:dyDescent="0.2">
      <c r="A21" s="6" t="s">
        <v>29</v>
      </c>
    </row>
    <row r="22" spans="1:1" x14ac:dyDescent="0.2">
      <c r="A22" s="33" t="s">
        <v>30</v>
      </c>
    </row>
    <row r="23" spans="1:1" x14ac:dyDescent="0.2">
      <c r="A23" s="6"/>
    </row>
    <row r="24" spans="1:1" x14ac:dyDescent="0.2">
      <c r="A24" s="6" t="s">
        <v>31</v>
      </c>
    </row>
    <row r="25" spans="1:1" x14ac:dyDescent="0.2">
      <c r="A25" s="33" t="s">
        <v>32</v>
      </c>
    </row>
    <row r="26" spans="1:1" x14ac:dyDescent="0.2">
      <c r="A26" s="6"/>
    </row>
    <row r="27" spans="1:1" x14ac:dyDescent="0.2">
      <c r="A27" s="6" t="s">
        <v>33</v>
      </c>
    </row>
    <row r="28" spans="1:1" x14ac:dyDescent="0.2">
      <c r="A28" s="33" t="s">
        <v>34</v>
      </c>
    </row>
    <row r="30" spans="1:1" x14ac:dyDescent="0.2">
      <c r="A30" s="31" t="s">
        <v>92</v>
      </c>
    </row>
    <row r="32" spans="1:1" x14ac:dyDescent="0.2">
      <c r="A32" s="6" t="s">
        <v>40</v>
      </c>
    </row>
    <row r="33" spans="1:1" x14ac:dyDescent="0.2">
      <c r="A33" s="33" t="s">
        <v>41</v>
      </c>
    </row>
    <row r="34" spans="1:1" x14ac:dyDescent="0.2">
      <c r="A34" s="6"/>
    </row>
    <row r="35" spans="1:1" x14ac:dyDescent="0.2">
      <c r="A35" s="6" t="s">
        <v>42</v>
      </c>
    </row>
    <row r="36" spans="1:1" x14ac:dyDescent="0.2">
      <c r="A36" s="33" t="s">
        <v>43</v>
      </c>
    </row>
    <row r="37" spans="1:1" x14ac:dyDescent="0.2">
      <c r="A37" s="6"/>
    </row>
    <row r="38" spans="1:1" x14ac:dyDescent="0.2">
      <c r="A38" s="6" t="s">
        <v>44</v>
      </c>
    </row>
    <row r="39" spans="1:1" x14ac:dyDescent="0.2">
      <c r="A39" s="33" t="s">
        <v>45</v>
      </c>
    </row>
    <row r="40" spans="1:1" x14ac:dyDescent="0.2">
      <c r="A40" s="6"/>
    </row>
    <row r="41" spans="1:1" x14ac:dyDescent="0.2">
      <c r="A41" s="6" t="s">
        <v>76</v>
      </c>
    </row>
    <row r="42" spans="1:1" x14ac:dyDescent="0.2">
      <c r="A42" s="33" t="s">
        <v>77</v>
      </c>
    </row>
    <row r="43" spans="1:1" x14ac:dyDescent="0.2">
      <c r="A43" s="6"/>
    </row>
    <row r="44" spans="1:1" x14ac:dyDescent="0.2">
      <c r="A44" s="6" t="s">
        <v>49</v>
      </c>
    </row>
    <row r="45" spans="1:1" x14ac:dyDescent="0.2">
      <c r="A45" s="33" t="s">
        <v>48</v>
      </c>
    </row>
    <row r="46" spans="1:1" x14ac:dyDescent="0.2">
      <c r="A46" s="6"/>
    </row>
    <row r="47" spans="1:1" x14ac:dyDescent="0.2">
      <c r="A47" s="6" t="s">
        <v>51</v>
      </c>
    </row>
    <row r="48" spans="1:1" x14ac:dyDescent="0.2">
      <c r="A48" s="33" t="s">
        <v>50</v>
      </c>
    </row>
    <row r="49" spans="1:2" x14ac:dyDescent="0.2">
      <c r="A49" s="33"/>
    </row>
    <row r="50" spans="1:2" x14ac:dyDescent="0.2">
      <c r="A50" s="6" t="s">
        <v>52</v>
      </c>
    </row>
    <row r="51" spans="1:2" x14ac:dyDescent="0.2">
      <c r="A51" s="33" t="s">
        <v>53</v>
      </c>
    </row>
    <row r="52" spans="1:2" x14ac:dyDescent="0.2">
      <c r="A52" s="6"/>
    </row>
    <row r="53" spans="1:2" x14ac:dyDescent="0.2">
      <c r="A53" s="6" t="s">
        <v>54</v>
      </c>
    </row>
    <row r="54" spans="1:2" x14ac:dyDescent="0.2">
      <c r="A54" s="33" t="s">
        <v>55</v>
      </c>
    </row>
    <row r="55" spans="1:2" x14ac:dyDescent="0.2">
      <c r="A55" s="6"/>
    </row>
    <row r="56" spans="1:2" x14ac:dyDescent="0.2">
      <c r="A56" s="78" t="s">
        <v>73</v>
      </c>
      <c r="B56" s="6"/>
    </row>
    <row r="57" spans="1:2" x14ac:dyDescent="0.2">
      <c r="A57" s="79" t="s">
        <v>86</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5"/>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4" t="s">
        <v>93</v>
      </c>
      <c r="C2" s="114"/>
      <c r="D2" s="114"/>
      <c r="E2" s="114"/>
      <c r="F2" s="114"/>
      <c r="G2" s="114"/>
      <c r="H2" s="114"/>
    </row>
    <row r="4" spans="2:8" x14ac:dyDescent="0.2">
      <c r="B4" s="6" t="s">
        <v>10</v>
      </c>
      <c r="C4" s="6" t="s">
        <v>15</v>
      </c>
      <c r="D4" s="6" t="s">
        <v>14</v>
      </c>
      <c r="E4" s="6" t="s">
        <v>16</v>
      </c>
      <c r="F4" s="6"/>
    </row>
    <row r="5" spans="2:8" x14ac:dyDescent="0.2">
      <c r="B5" s="6"/>
      <c r="C5" s="33" t="s">
        <v>57</v>
      </c>
      <c r="D5" s="33" t="s">
        <v>14</v>
      </c>
      <c r="E5" s="33" t="s">
        <v>58</v>
      </c>
      <c r="F5" s="33"/>
    </row>
    <row r="6" spans="2:8" x14ac:dyDescent="0.2">
      <c r="B6" s="6" t="s">
        <v>11</v>
      </c>
      <c r="C6" s="6" t="s">
        <v>17</v>
      </c>
      <c r="D6" s="6" t="s">
        <v>14</v>
      </c>
      <c r="E6" s="6" t="s">
        <v>18</v>
      </c>
      <c r="F6" s="6"/>
    </row>
    <row r="7" spans="2:8" x14ac:dyDescent="0.2">
      <c r="B7" s="6"/>
      <c r="C7" s="33" t="s">
        <v>56</v>
      </c>
      <c r="D7" s="33" t="s">
        <v>14</v>
      </c>
      <c r="E7" s="33" t="s">
        <v>59</v>
      </c>
      <c r="F7" s="6"/>
    </row>
    <row r="8" spans="2:8" x14ac:dyDescent="0.2">
      <c r="B8" s="6" t="s">
        <v>12</v>
      </c>
      <c r="C8" s="6" t="s">
        <v>2</v>
      </c>
      <c r="D8" s="6" t="s">
        <v>14</v>
      </c>
      <c r="E8" s="6" t="s">
        <v>69</v>
      </c>
      <c r="F8" s="6"/>
    </row>
    <row r="9" spans="2:8" x14ac:dyDescent="0.2">
      <c r="B9" s="6"/>
      <c r="C9" s="33" t="s">
        <v>60</v>
      </c>
      <c r="D9" s="33" t="s">
        <v>14</v>
      </c>
      <c r="E9" s="33" t="s">
        <v>61</v>
      </c>
      <c r="F9" s="33"/>
    </row>
    <row r="10" spans="2:8" x14ac:dyDescent="0.2">
      <c r="B10" s="6" t="s">
        <v>19</v>
      </c>
      <c r="C10" s="6" t="s">
        <v>13</v>
      </c>
      <c r="D10" s="6" t="s">
        <v>14</v>
      </c>
      <c r="E10" s="6" t="s">
        <v>70</v>
      </c>
      <c r="F10" s="6"/>
    </row>
    <row r="11" spans="2:8" x14ac:dyDescent="0.2">
      <c r="B11" s="6"/>
      <c r="C11" s="33" t="s">
        <v>62</v>
      </c>
      <c r="D11" s="33" t="s">
        <v>14</v>
      </c>
      <c r="E11" s="33" t="s">
        <v>63</v>
      </c>
      <c r="F11" s="33"/>
    </row>
    <row r="12" spans="2:8" x14ac:dyDescent="0.2">
      <c r="B12" s="6" t="s">
        <v>20</v>
      </c>
      <c r="C12" s="6" t="s">
        <v>3</v>
      </c>
      <c r="D12" s="6" t="s">
        <v>14</v>
      </c>
      <c r="E12" s="6" t="s">
        <v>81</v>
      </c>
      <c r="F12" s="6"/>
    </row>
    <row r="13" spans="2:8" x14ac:dyDescent="0.2">
      <c r="B13" s="6"/>
      <c r="C13" s="33" t="s">
        <v>64</v>
      </c>
      <c r="D13" s="33" t="s">
        <v>14</v>
      </c>
      <c r="E13" s="33" t="s">
        <v>159</v>
      </c>
      <c r="F13" s="33"/>
      <c r="G13" s="34"/>
      <c r="H13" s="34"/>
    </row>
    <row r="14" spans="2:8" x14ac:dyDescent="0.2">
      <c r="B14" s="6" t="s">
        <v>38</v>
      </c>
      <c r="C14" s="6" t="s">
        <v>21</v>
      </c>
      <c r="D14" s="6" t="s">
        <v>14</v>
      </c>
      <c r="E14" s="6" t="s">
        <v>71</v>
      </c>
      <c r="F14" s="6"/>
    </row>
    <row r="15" spans="2:8" x14ac:dyDescent="0.2">
      <c r="B15" s="6"/>
      <c r="C15" s="33" t="s">
        <v>65</v>
      </c>
      <c r="D15" s="33" t="s">
        <v>14</v>
      </c>
      <c r="E15" s="33" t="s">
        <v>66</v>
      </c>
      <c r="F15" s="33"/>
    </row>
    <row r="16" spans="2:8" x14ac:dyDescent="0.2">
      <c r="B16" s="6" t="s">
        <v>39</v>
      </c>
      <c r="C16" s="6" t="s">
        <v>1</v>
      </c>
      <c r="D16" s="6" t="s">
        <v>14</v>
      </c>
      <c r="E16" s="6" t="s">
        <v>72</v>
      </c>
      <c r="F16" s="6"/>
    </row>
    <row r="17" spans="2:8" x14ac:dyDescent="0.2">
      <c r="B17" s="6"/>
      <c r="C17" s="33" t="s">
        <v>67</v>
      </c>
      <c r="D17" s="33" t="s">
        <v>14</v>
      </c>
      <c r="E17" s="33" t="s">
        <v>68</v>
      </c>
      <c r="F17" s="33"/>
    </row>
    <row r="18" spans="2:8" x14ac:dyDescent="0.2">
      <c r="B18" s="6" t="s">
        <v>163</v>
      </c>
      <c r="C18" s="6" t="s">
        <v>157</v>
      </c>
      <c r="D18" s="6" t="s">
        <v>14</v>
      </c>
      <c r="E18" s="6" t="s">
        <v>81</v>
      </c>
      <c r="F18" s="6"/>
    </row>
    <row r="19" spans="2:8" x14ac:dyDescent="0.2">
      <c r="B19" s="6"/>
      <c r="C19" s="33" t="s">
        <v>158</v>
      </c>
      <c r="D19" s="33" t="s">
        <v>14</v>
      </c>
      <c r="E19" s="33" t="s">
        <v>160</v>
      </c>
      <c r="F19" s="33"/>
      <c r="G19" s="34"/>
      <c r="H19" s="34"/>
    </row>
    <row r="20" spans="2:8" x14ac:dyDescent="0.2">
      <c r="C20" s="56"/>
      <c r="D20" s="56"/>
      <c r="E20" s="56"/>
      <c r="F20" s="56"/>
    </row>
    <row r="21" spans="2:8" x14ac:dyDescent="0.2">
      <c r="B21" s="116" t="s">
        <v>94</v>
      </c>
      <c r="C21" s="117"/>
      <c r="D21" s="117"/>
      <c r="E21" s="117"/>
      <c r="F21" s="117"/>
      <c r="G21" s="117"/>
      <c r="H21" s="117"/>
    </row>
    <row r="22" spans="2:8" s="64" customFormat="1" x14ac:dyDescent="0.2">
      <c r="C22" s="65"/>
      <c r="D22" s="65"/>
      <c r="E22" s="65"/>
      <c r="F22" s="65"/>
    </row>
    <row r="23" spans="2:8" x14ac:dyDescent="0.2">
      <c r="C23" s="6" t="s">
        <v>165</v>
      </c>
      <c r="D23" s="6"/>
      <c r="E23" s="6"/>
      <c r="F23" s="33"/>
      <c r="G23" s="6"/>
      <c r="H23" s="6"/>
    </row>
    <row r="24" spans="2:8" x14ac:dyDescent="0.2">
      <c r="C24" s="6" t="s">
        <v>166</v>
      </c>
      <c r="D24" s="33"/>
      <c r="E24" s="33"/>
      <c r="F24" s="33"/>
      <c r="G24" s="6"/>
      <c r="H24" s="6"/>
    </row>
    <row r="25" spans="2:8" x14ac:dyDescent="0.2">
      <c r="C25" s="6" t="s">
        <v>167</v>
      </c>
      <c r="D25" s="33"/>
      <c r="E25" s="33"/>
      <c r="F25" s="33"/>
      <c r="G25" s="6"/>
      <c r="H25" s="6"/>
    </row>
    <row r="26" spans="2:8" x14ac:dyDescent="0.2">
      <c r="C26" s="6" t="s">
        <v>168</v>
      </c>
      <c r="D26" s="33"/>
      <c r="E26" s="33"/>
      <c r="F26" s="33"/>
      <c r="G26" s="6"/>
      <c r="H26" s="6"/>
    </row>
    <row r="27" spans="2:8" x14ac:dyDescent="0.2">
      <c r="C27" s="6" t="s">
        <v>169</v>
      </c>
      <c r="D27" s="33"/>
      <c r="E27" s="33"/>
      <c r="F27" s="33"/>
      <c r="G27" s="6"/>
      <c r="H27" s="6"/>
    </row>
    <row r="28" spans="2:8" x14ac:dyDescent="0.2">
      <c r="C28" s="6" t="s">
        <v>164</v>
      </c>
      <c r="D28" s="33"/>
      <c r="E28" s="33"/>
      <c r="F28" s="33"/>
      <c r="G28" s="6"/>
      <c r="H28" s="6"/>
    </row>
    <row r="29" spans="2:8" x14ac:dyDescent="0.2">
      <c r="C29" s="6"/>
      <c r="D29" s="33"/>
      <c r="E29" s="33"/>
      <c r="F29" s="33"/>
      <c r="G29" s="6"/>
      <c r="H29" s="6"/>
    </row>
    <row r="30" spans="2:8" x14ac:dyDescent="0.2">
      <c r="C30" s="67"/>
      <c r="D30" s="67"/>
      <c r="E30" s="67"/>
      <c r="F30" s="67"/>
      <c r="G30" s="67"/>
      <c r="H30" s="67"/>
    </row>
    <row r="31" spans="2:8" x14ac:dyDescent="0.2">
      <c r="B31" s="80"/>
      <c r="C31" s="121" t="s">
        <v>84</v>
      </c>
      <c r="D31" s="121"/>
      <c r="E31" s="121"/>
      <c r="F31" s="121"/>
      <c r="G31" s="121"/>
      <c r="H31" s="121"/>
    </row>
    <row r="32" spans="2:8" x14ac:dyDescent="0.2">
      <c r="C32" s="121"/>
      <c r="D32" s="121"/>
      <c r="E32" s="121"/>
      <c r="F32" s="121"/>
      <c r="G32" s="121"/>
      <c r="H32" s="121"/>
    </row>
    <row r="33" spans="2:13" ht="13.15" customHeight="1" x14ac:dyDescent="0.2">
      <c r="C33" s="115" t="s">
        <v>85</v>
      </c>
      <c r="D33" s="115"/>
      <c r="E33" s="115"/>
      <c r="F33" s="115"/>
      <c r="G33" s="115"/>
      <c r="H33" s="115"/>
    </row>
    <row r="34" spans="2:13" ht="10.9" customHeight="1" x14ac:dyDescent="0.2">
      <c r="C34" s="115"/>
      <c r="D34" s="115"/>
      <c r="E34" s="115"/>
      <c r="F34" s="115"/>
      <c r="G34" s="115"/>
      <c r="H34" s="115"/>
    </row>
    <row r="35" spans="2:13" x14ac:dyDescent="0.2">
      <c r="C35" s="6"/>
      <c r="D35" s="70"/>
      <c r="E35" s="70"/>
      <c r="F35" s="70"/>
      <c r="G35" s="6"/>
      <c r="H35" s="6"/>
    </row>
    <row r="36" spans="2:13" x14ac:dyDescent="0.2">
      <c r="C36" s="6"/>
      <c r="D36" s="70"/>
      <c r="E36" s="70"/>
      <c r="F36" s="70"/>
      <c r="G36" s="6"/>
      <c r="H36" s="6"/>
    </row>
    <row r="37" spans="2:13" x14ac:dyDescent="0.2">
      <c r="C37" s="6"/>
      <c r="D37" s="70"/>
      <c r="E37" s="70"/>
      <c r="F37" s="70"/>
      <c r="G37" s="6"/>
      <c r="H37" s="6"/>
    </row>
    <row r="38" spans="2:13" x14ac:dyDescent="0.2">
      <c r="C38" s="6"/>
      <c r="D38" s="70"/>
      <c r="E38" s="70"/>
      <c r="F38" s="70"/>
      <c r="G38" s="6"/>
      <c r="H38" s="6"/>
    </row>
    <row r="39" spans="2:13" x14ac:dyDescent="0.2">
      <c r="C39" s="6"/>
      <c r="D39" s="70"/>
      <c r="E39" s="70"/>
      <c r="F39" s="70"/>
      <c r="G39" s="6"/>
      <c r="H39" s="6"/>
    </row>
    <row r="40" spans="2:13" ht="11.45" customHeight="1" x14ac:dyDescent="0.2">
      <c r="C40" s="71"/>
      <c r="D40" s="6"/>
      <c r="E40" s="6"/>
      <c r="F40" s="6"/>
      <c r="G40" s="6"/>
      <c r="H40" s="6"/>
    </row>
    <row r="41" spans="2:13" x14ac:dyDescent="0.2">
      <c r="C41" s="71"/>
      <c r="D41" s="6"/>
      <c r="E41" s="6"/>
      <c r="F41" s="6"/>
      <c r="G41" s="6"/>
      <c r="H41" s="6"/>
    </row>
    <row r="42" spans="2:13" ht="10.15" customHeight="1" x14ac:dyDescent="0.2">
      <c r="C42" s="72"/>
      <c r="D42" s="6"/>
      <c r="E42" s="6"/>
      <c r="F42" s="6"/>
      <c r="G42" s="6"/>
      <c r="H42" s="6"/>
      <c r="I42" s="62"/>
      <c r="J42" s="62"/>
      <c r="K42" s="62"/>
      <c r="L42" s="62"/>
      <c r="M42" s="62"/>
    </row>
    <row r="43" spans="2:13" x14ac:dyDescent="0.2">
      <c r="I43" s="62"/>
      <c r="J43" s="62"/>
      <c r="K43" s="62"/>
      <c r="L43" s="62"/>
      <c r="M43" s="62"/>
    </row>
    <row r="44" spans="2:13" x14ac:dyDescent="0.2">
      <c r="I44" s="66"/>
      <c r="J44" s="62"/>
      <c r="K44" s="62"/>
      <c r="L44" s="62"/>
      <c r="M44" s="62"/>
    </row>
    <row r="45" spans="2:13" ht="12.75" customHeight="1" x14ac:dyDescent="0.2">
      <c r="B45" s="110" t="s">
        <v>95</v>
      </c>
      <c r="C45" s="110"/>
      <c r="D45" s="110"/>
      <c r="E45" s="110"/>
      <c r="F45" s="110"/>
      <c r="G45" s="110"/>
      <c r="H45" s="110"/>
      <c r="I45" s="63"/>
      <c r="J45" s="63"/>
      <c r="K45" s="63"/>
      <c r="L45" s="63"/>
      <c r="M45" s="63"/>
    </row>
    <row r="47" spans="2:13" x14ac:dyDescent="0.2">
      <c r="B47" s="111" t="s">
        <v>74</v>
      </c>
      <c r="C47" s="111"/>
      <c r="D47" s="111"/>
      <c r="E47" s="111"/>
      <c r="F47" s="111"/>
      <c r="G47" s="111"/>
      <c r="H47" s="111"/>
    </row>
    <row r="48" spans="2:13" x14ac:dyDescent="0.2">
      <c r="B48" s="112" t="s">
        <v>78</v>
      </c>
      <c r="C48" s="112"/>
      <c r="D48" s="112"/>
      <c r="E48" s="112"/>
      <c r="F48" s="112"/>
      <c r="G48" s="112"/>
      <c r="H48" s="112"/>
    </row>
    <row r="49" spans="2:10" x14ac:dyDescent="0.2">
      <c r="B49" s="118" t="s">
        <v>80</v>
      </c>
      <c r="C49" s="119"/>
      <c r="D49" s="119"/>
      <c r="E49" s="119"/>
      <c r="F49" s="119"/>
      <c r="G49" s="119"/>
      <c r="H49" s="119"/>
      <c r="J49" s="2"/>
    </row>
    <row r="50" spans="2:10" x14ac:dyDescent="0.2">
      <c r="B50" s="77"/>
      <c r="C50" s="77"/>
      <c r="D50" s="77"/>
      <c r="E50" s="77"/>
      <c r="F50" s="77"/>
      <c r="G50" s="77"/>
      <c r="H50" s="77"/>
      <c r="J50" s="2"/>
    </row>
    <row r="51" spans="2:10" x14ac:dyDescent="0.2">
      <c r="B51" s="120" t="s">
        <v>9</v>
      </c>
      <c r="C51" s="120"/>
      <c r="D51" s="120"/>
      <c r="E51" s="120"/>
      <c r="F51" s="120"/>
      <c r="G51" s="120"/>
      <c r="H51" s="120"/>
    </row>
    <row r="52" spans="2:10" x14ac:dyDescent="0.2">
      <c r="B52" s="113" t="s">
        <v>79</v>
      </c>
      <c r="C52" s="113"/>
      <c r="D52" s="113"/>
      <c r="E52" s="113"/>
      <c r="F52" s="113"/>
      <c r="G52" s="113"/>
      <c r="H52" s="113"/>
    </row>
    <row r="53" spans="2:10" x14ac:dyDescent="0.2">
      <c r="B53" s="109" t="s">
        <v>96</v>
      </c>
      <c r="C53" s="109"/>
      <c r="D53" s="109"/>
      <c r="E53" s="109"/>
      <c r="F53" s="109"/>
      <c r="G53" s="109"/>
      <c r="H53" s="109"/>
    </row>
    <row r="55" spans="2:10" x14ac:dyDescent="0.2">
      <c r="B55" s="10" t="s">
        <v>97</v>
      </c>
    </row>
    <row r="75" spans="6:6" x14ac:dyDescent="0.2">
      <c r="F75" s="10"/>
    </row>
  </sheetData>
  <mergeCells count="11">
    <mergeCell ref="B2:H2"/>
    <mergeCell ref="C33:H34"/>
    <mergeCell ref="B21:H21"/>
    <mergeCell ref="B49:H49"/>
    <mergeCell ref="B51:H51"/>
    <mergeCell ref="C31:H32"/>
    <mergeCell ref="B53:H53"/>
    <mergeCell ref="B45:H45"/>
    <mergeCell ref="B47:H47"/>
    <mergeCell ref="B48:H48"/>
    <mergeCell ref="B52:H52"/>
  </mergeCells>
  <hyperlinks>
    <hyperlink ref="B55"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2" sqref="B2:H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2" t="s">
        <v>98</v>
      </c>
      <c r="C2" s="122"/>
      <c r="D2" s="122"/>
      <c r="E2" s="122"/>
      <c r="F2" s="122"/>
      <c r="G2" s="122"/>
      <c r="H2" s="122"/>
    </row>
    <row r="4" spans="2:8" x14ac:dyDescent="0.2">
      <c r="B4" s="11" t="s">
        <v>23</v>
      </c>
    </row>
    <row r="5" spans="2:8" x14ac:dyDescent="0.2">
      <c r="B5" s="56" t="s">
        <v>22</v>
      </c>
    </row>
    <row r="6" spans="2:8" x14ac:dyDescent="0.2">
      <c r="B6" s="22"/>
    </row>
    <row r="7" spans="2:8" x14ac:dyDescent="0.2">
      <c r="B7" s="123" t="s">
        <v>100</v>
      </c>
      <c r="C7" s="123" t="s">
        <v>101</v>
      </c>
      <c r="D7" s="124" t="s">
        <v>99</v>
      </c>
      <c r="E7" s="124"/>
      <c r="F7" s="124"/>
      <c r="G7" s="124"/>
      <c r="H7" s="123" t="s">
        <v>106</v>
      </c>
    </row>
    <row r="8" spans="2:8" ht="37.5" customHeight="1" x14ac:dyDescent="0.2">
      <c r="B8" s="124"/>
      <c r="C8" s="123"/>
      <c r="D8" s="88" t="s">
        <v>102</v>
      </c>
      <c r="E8" s="85" t="s">
        <v>103</v>
      </c>
      <c r="F8" s="85" t="s">
        <v>104</v>
      </c>
      <c r="G8" s="85" t="s">
        <v>105</v>
      </c>
      <c r="H8" s="124"/>
    </row>
    <row r="9" spans="2:8" x14ac:dyDescent="0.2">
      <c r="B9" s="12">
        <f>'[1]1 zpf '!B5</f>
        <v>44286</v>
      </c>
      <c r="C9" s="87"/>
      <c r="D9" s="13"/>
      <c r="E9" s="87"/>
      <c r="F9" s="87"/>
      <c r="G9" s="87"/>
      <c r="H9" s="13"/>
    </row>
    <row r="10" spans="2:8" x14ac:dyDescent="0.2">
      <c r="B10" s="14" t="s">
        <v>107</v>
      </c>
      <c r="C10" s="15">
        <f>'[1]1 zpf '!C6</f>
        <v>28762</v>
      </c>
      <c r="D10" s="15">
        <f>'[1]1 zpf '!D6</f>
        <v>80038</v>
      </c>
      <c r="E10" s="15">
        <f>'[1]1 zpf '!E6</f>
        <v>126894</v>
      </c>
      <c r="F10" s="15">
        <f>'[1]1 zpf '!F6</f>
        <v>12524</v>
      </c>
      <c r="G10" s="15">
        <f>'[1]1 zpf '!G6</f>
        <v>219456</v>
      </c>
      <c r="H10" s="15">
        <f>'[1]1 zpf '!H6</f>
        <v>248218</v>
      </c>
    </row>
    <row r="11" spans="2:8" x14ac:dyDescent="0.2">
      <c r="B11" s="14" t="s">
        <v>108</v>
      </c>
      <c r="C11" s="15">
        <f>'[1]1 zpf '!C7</f>
        <v>33416</v>
      </c>
      <c r="D11" s="15">
        <f>'[1]1 zpf '!D7</f>
        <v>88656</v>
      </c>
      <c r="E11" s="15">
        <f>'[1]1 zpf '!E7</f>
        <v>131363</v>
      </c>
      <c r="F11" s="15">
        <f>'[1]1 zpf '!F7</f>
        <v>12910</v>
      </c>
      <c r="G11" s="15">
        <f>'[1]1 zpf '!G7</f>
        <v>232929</v>
      </c>
      <c r="H11" s="15">
        <f>'[1]1 zpf '!H7</f>
        <v>266345</v>
      </c>
    </row>
    <row r="12" spans="2:8" x14ac:dyDescent="0.2">
      <c r="B12" s="14" t="s">
        <v>109</v>
      </c>
      <c r="C12" s="15">
        <f>'[1]1 zpf '!C8</f>
        <v>464</v>
      </c>
      <c r="D12" s="15">
        <f>'[1]1 zpf '!D8</f>
        <v>4340</v>
      </c>
      <c r="E12" s="15">
        <f>'[1]1 zpf '!E8</f>
        <v>11787</v>
      </c>
      <c r="F12" s="15">
        <f>'[1]1 zpf '!F8</f>
        <v>3308</v>
      </c>
      <c r="G12" s="15">
        <f>'[1]1 zpf '!G8</f>
        <v>19435</v>
      </c>
      <c r="H12" s="15">
        <f>'[1]1 zpf '!H8</f>
        <v>19899</v>
      </c>
    </row>
    <row r="13" spans="2:8" x14ac:dyDescent="0.2">
      <c r="B13" s="16" t="s">
        <v>4</v>
      </c>
      <c r="C13" s="17">
        <f>'[1]1 zpf '!C9</f>
        <v>62642</v>
      </c>
      <c r="D13" s="17">
        <f>'[1]1 zpf '!D9</f>
        <v>173034</v>
      </c>
      <c r="E13" s="17">
        <f>'[1]1 zpf '!E9</f>
        <v>270044</v>
      </c>
      <c r="F13" s="17">
        <f>'[1]1 zpf '!F9</f>
        <v>28742</v>
      </c>
      <c r="G13" s="17">
        <f>'[1]1 zpf '!G9</f>
        <v>471820</v>
      </c>
      <c r="H13" s="17">
        <f>'[1]1 zpf '!H9</f>
        <v>534462</v>
      </c>
    </row>
    <row r="14" spans="2:8" x14ac:dyDescent="0.2">
      <c r="B14" s="18">
        <f>'[1]1 zpf '!B10</f>
        <v>44316</v>
      </c>
      <c r="C14" s="19"/>
      <c r="D14" s="19"/>
      <c r="E14" s="19"/>
      <c r="F14" s="19"/>
      <c r="G14" s="19"/>
      <c r="H14" s="19"/>
    </row>
    <row r="15" spans="2:8" x14ac:dyDescent="0.2">
      <c r="B15" s="82" t="s">
        <v>110</v>
      </c>
      <c r="C15" s="21">
        <f>'[1]1 zpf '!C11</f>
        <v>28761</v>
      </c>
      <c r="D15" s="21">
        <f>'[1]1 zpf '!D11</f>
        <v>80019</v>
      </c>
      <c r="E15" s="21">
        <f>'[1]1 zpf '!E11</f>
        <v>127272</v>
      </c>
      <c r="F15" s="21">
        <f>'[1]1 zpf '!F11</f>
        <v>12665</v>
      </c>
      <c r="G15" s="21">
        <f>'[1]1 zpf '!G11</f>
        <v>219956</v>
      </c>
      <c r="H15" s="21">
        <f>'[1]1 zpf '!H11</f>
        <v>248717</v>
      </c>
    </row>
    <row r="16" spans="2:8" x14ac:dyDescent="0.2">
      <c r="B16" s="82" t="s">
        <v>108</v>
      </c>
      <c r="C16" s="21">
        <f>'[1]1 zpf '!C12</f>
        <v>33398</v>
      </c>
      <c r="D16" s="21">
        <f>'[1]1 zpf '!D12</f>
        <v>88662</v>
      </c>
      <c r="E16" s="21">
        <f>'[1]1 zpf '!E12</f>
        <v>131762</v>
      </c>
      <c r="F16" s="21">
        <f>'[1]1 zpf '!F12</f>
        <v>13023</v>
      </c>
      <c r="G16" s="21">
        <f>'[1]1 zpf '!G12</f>
        <v>233447</v>
      </c>
      <c r="H16" s="21">
        <f>'[1]1 zpf '!H12</f>
        <v>266845</v>
      </c>
    </row>
    <row r="17" spans="2:9" x14ac:dyDescent="0.2">
      <c r="B17" s="82" t="s">
        <v>111</v>
      </c>
      <c r="C17" s="21">
        <f>'[1]1 zpf '!C13</f>
        <v>504</v>
      </c>
      <c r="D17" s="21">
        <f>'[1]1 zpf '!D13</f>
        <v>4840</v>
      </c>
      <c r="E17" s="21">
        <f>'[1]1 zpf '!E13</f>
        <v>12153</v>
      </c>
      <c r="F17" s="21">
        <f>'[1]1 zpf '!F13</f>
        <v>3393</v>
      </c>
      <c r="G17" s="21">
        <f>'[1]1 zpf '!G13</f>
        <v>20386</v>
      </c>
      <c r="H17" s="21">
        <f>'[1]1 zpf '!H13</f>
        <v>20890</v>
      </c>
      <c r="I17" s="23"/>
    </row>
    <row r="18" spans="2:9" x14ac:dyDescent="0.2">
      <c r="B18" s="16" t="s">
        <v>4</v>
      </c>
      <c r="C18" s="17">
        <f>'[1]1 zpf '!C14</f>
        <v>62663</v>
      </c>
      <c r="D18" s="17">
        <f>'[1]1 zpf '!D14</f>
        <v>173521</v>
      </c>
      <c r="E18" s="17">
        <f>'[1]1 zpf '!E14</f>
        <v>271187</v>
      </c>
      <c r="F18" s="17">
        <f>'[1]1 zpf '!F14</f>
        <v>29081</v>
      </c>
      <c r="G18" s="17">
        <f>'[1]1 zpf '!G14</f>
        <v>473789</v>
      </c>
      <c r="H18" s="17">
        <f>'[1]1 zpf '!H14</f>
        <v>536452</v>
      </c>
    </row>
    <row r="19" spans="2:9" x14ac:dyDescent="0.2">
      <c r="B19" s="24"/>
      <c r="C19" s="25"/>
      <c r="D19" s="25"/>
      <c r="E19" s="25"/>
      <c r="F19" s="25"/>
      <c r="G19" s="25"/>
      <c r="H19" s="25"/>
    </row>
    <row r="20" spans="2:9" x14ac:dyDescent="0.2">
      <c r="B20" s="125" t="s">
        <v>5</v>
      </c>
      <c r="C20" s="125"/>
      <c r="D20" s="125"/>
      <c r="E20" s="125"/>
      <c r="F20" s="125"/>
      <c r="G20" s="125"/>
      <c r="H20" s="125"/>
    </row>
    <row r="21" spans="2:9" ht="17.25" customHeight="1" x14ac:dyDescent="0.2">
      <c r="B21" s="125"/>
      <c r="C21" s="125"/>
      <c r="D21" s="125"/>
      <c r="E21" s="125"/>
      <c r="F21" s="125"/>
      <c r="G21" s="125"/>
      <c r="H21" s="125"/>
    </row>
    <row r="22" spans="2:9" ht="21" customHeight="1" x14ac:dyDescent="0.2">
      <c r="B22" s="125"/>
      <c r="C22" s="125"/>
      <c r="D22" s="125"/>
      <c r="E22" s="125"/>
      <c r="F22" s="125"/>
      <c r="G22" s="125"/>
      <c r="H22" s="125"/>
    </row>
    <row r="23" spans="2:9" x14ac:dyDescent="0.2">
      <c r="B23" s="28"/>
      <c r="C23" s="29"/>
      <c r="D23" s="29"/>
      <c r="E23" s="29"/>
      <c r="F23" s="29"/>
      <c r="G23" s="29"/>
      <c r="H23" s="29"/>
    </row>
    <row r="24" spans="2:9" x14ac:dyDescent="0.2">
      <c r="B24" s="126" t="s">
        <v>6</v>
      </c>
      <c r="C24" s="126"/>
      <c r="D24" s="126"/>
      <c r="E24" s="126"/>
      <c r="F24" s="126"/>
      <c r="G24" s="126"/>
      <c r="H24" s="126"/>
    </row>
    <row r="25" spans="2:9" x14ac:dyDescent="0.2">
      <c r="B25" s="126"/>
      <c r="C25" s="126"/>
      <c r="D25" s="126"/>
      <c r="E25" s="126"/>
      <c r="F25" s="126"/>
      <c r="G25" s="126"/>
      <c r="H25" s="126"/>
    </row>
    <row r="26" spans="2:9" ht="13.9" customHeight="1" x14ac:dyDescent="0.2">
      <c r="B26" s="126"/>
      <c r="C26" s="126"/>
      <c r="D26" s="126"/>
      <c r="E26" s="126"/>
      <c r="F26" s="126"/>
      <c r="G26" s="126"/>
      <c r="H26" s="126"/>
    </row>
    <row r="27" spans="2:9" x14ac:dyDescent="0.2">
      <c r="B27" s="28"/>
      <c r="C27" s="29"/>
      <c r="D27" s="29"/>
      <c r="E27" s="29"/>
      <c r="F27" s="29"/>
      <c r="G27" s="29"/>
      <c r="H27" s="29"/>
    </row>
    <row r="28" spans="2:9" x14ac:dyDescent="0.2">
      <c r="B28" s="59"/>
      <c r="C28" s="59"/>
      <c r="D28" s="59"/>
      <c r="E28" s="59"/>
      <c r="F28" s="59"/>
      <c r="G28" s="59"/>
      <c r="H28" s="59"/>
    </row>
    <row r="29" spans="2:9" ht="15.75" customHeight="1" x14ac:dyDescent="0.2">
      <c r="B29" s="11" t="s">
        <v>75</v>
      </c>
      <c r="G29" s="59"/>
      <c r="H29" s="59"/>
    </row>
    <row r="30" spans="2:9" x14ac:dyDescent="0.2">
      <c r="B30" s="56" t="s">
        <v>24</v>
      </c>
      <c r="G30" s="30"/>
      <c r="H30" s="30"/>
    </row>
    <row r="31" spans="2:9" ht="10.5" customHeight="1" x14ac:dyDescent="0.2">
      <c r="G31" s="81"/>
      <c r="H31" s="81"/>
    </row>
    <row r="32" spans="2:9" x14ac:dyDescent="0.2">
      <c r="G32" s="25"/>
      <c r="H32" s="25"/>
    </row>
    <row r="58" spans="2:2" x14ac:dyDescent="0.2">
      <c r="B58" s="26" t="s">
        <v>112</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K62" sqref="K62"/>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2" t="s">
        <v>98</v>
      </c>
      <c r="C2" s="122"/>
      <c r="D2" s="122"/>
      <c r="E2" s="122"/>
      <c r="F2" s="122"/>
      <c r="G2" s="122"/>
      <c r="H2" s="122"/>
    </row>
    <row r="4" spans="2:8" x14ac:dyDescent="0.2">
      <c r="B4" s="6" t="s">
        <v>25</v>
      </c>
    </row>
    <row r="5" spans="2:8" x14ac:dyDescent="0.2">
      <c r="B5" s="33" t="s">
        <v>26</v>
      </c>
    </row>
    <row r="6" spans="2:8" ht="26.25" customHeight="1" x14ac:dyDescent="0.2">
      <c r="B6" s="127" t="s">
        <v>117</v>
      </c>
      <c r="C6" s="128" t="s">
        <v>121</v>
      </c>
      <c r="D6" s="128"/>
      <c r="E6" s="129"/>
      <c r="F6" s="128" t="s">
        <v>122</v>
      </c>
      <c r="G6" s="128"/>
      <c r="H6" s="128"/>
    </row>
    <row r="7" spans="2:8" ht="33.75" customHeight="1" x14ac:dyDescent="0.2">
      <c r="B7" s="127"/>
      <c r="C7" s="86" t="s">
        <v>118</v>
      </c>
      <c r="D7" s="86" t="s">
        <v>119</v>
      </c>
      <c r="E7" s="90" t="s">
        <v>120</v>
      </c>
      <c r="F7" s="93" t="s">
        <v>118</v>
      </c>
      <c r="G7" s="90" t="s">
        <v>119</v>
      </c>
      <c r="H7" s="86" t="s">
        <v>120</v>
      </c>
    </row>
    <row r="8" spans="2:8" x14ac:dyDescent="0.2">
      <c r="B8" s="92">
        <f>'[1]1 zpf '!B44</f>
        <v>44286</v>
      </c>
      <c r="C8" s="91">
        <f>'[1]1 zpf '!C44</f>
        <v>42548.439056940901</v>
      </c>
      <c r="D8" s="91">
        <f>'[1]1 zpf '!D44</f>
        <v>48237.836626175595</v>
      </c>
      <c r="E8" s="7">
        <f>'[1]1 zpf '!E44</f>
        <v>1416.33636109694</v>
      </c>
      <c r="F8" s="95">
        <f>'[1]1 zpf '!F44</f>
        <v>226.76876200000001</v>
      </c>
      <c r="G8" s="8">
        <f>'[1]1 zpf '!G44</f>
        <v>235.87794400000001</v>
      </c>
      <c r="H8" s="89">
        <f>'[1]1 zpf '!H44</f>
        <v>103.621892</v>
      </c>
    </row>
    <row r="9" spans="2:8" x14ac:dyDescent="0.2">
      <c r="B9" s="83">
        <f>'[1]1 zpf '!B45</f>
        <v>44296</v>
      </c>
      <c r="C9" s="7">
        <f>'[1]1 zpf '!C45</f>
        <v>43016.891918009103</v>
      </c>
      <c r="D9" s="7">
        <f>'[1]1 zpf '!D45</f>
        <v>48717.279249374398</v>
      </c>
      <c r="E9" s="7">
        <f>'[1]1 zpf '!E45</f>
        <v>1436.9388140973301</v>
      </c>
      <c r="F9" s="94">
        <f>'[1]1 zpf '!F45</f>
        <v>228.31423599999999</v>
      </c>
      <c r="G9" s="8">
        <f>'[1]1 zpf '!G45</f>
        <v>237.307525</v>
      </c>
      <c r="H9" s="8">
        <f>'[1]1 zpf '!H45</f>
        <v>104.112981</v>
      </c>
    </row>
    <row r="10" spans="2:8" x14ac:dyDescent="0.2">
      <c r="B10" s="83">
        <f>'[1]1 zpf '!B46</f>
        <v>44306</v>
      </c>
      <c r="C10" s="7">
        <f>'[1]1 zpf '!C46</f>
        <v>43013.691949695502</v>
      </c>
      <c r="D10" s="7">
        <f>'[1]1 zpf '!D46</f>
        <v>48678.196333638494</v>
      </c>
      <c r="E10" s="7">
        <f>'[1]1 zpf '!E46</f>
        <v>1552.2167678272601</v>
      </c>
      <c r="F10" s="94">
        <f>'[1]1 zpf '!F46</f>
        <v>227.914738</v>
      </c>
      <c r="G10" s="8">
        <f>'[1]1 zpf '!G46</f>
        <v>236.690799</v>
      </c>
      <c r="H10" s="8">
        <f>'[1]1 zpf '!H46</f>
        <v>103.82951199999999</v>
      </c>
    </row>
    <row r="11" spans="2:8" x14ac:dyDescent="0.2">
      <c r="B11" s="83">
        <f>'[1]1 zpf '!B47</f>
        <v>44316</v>
      </c>
      <c r="C11" s="7">
        <f>'[1]1 zpf '!C47</f>
        <v>43094.772710263904</v>
      </c>
      <c r="D11" s="7">
        <f>'[1]1 zpf '!D47</f>
        <v>48800.259904936698</v>
      </c>
      <c r="E11" s="7">
        <f>'[1]1 zpf '!E47</f>
        <v>1556.48775517029</v>
      </c>
      <c r="F11" s="94">
        <f>'[1]1 zpf '!F47</f>
        <v>228.13757699999999</v>
      </c>
      <c r="G11" s="8">
        <f>'[1]1 zpf '!G47</f>
        <v>237.083336</v>
      </c>
      <c r="H11" s="8">
        <f>'[1]1 zpf '!H47</f>
        <v>103.92887899999999</v>
      </c>
    </row>
    <row r="12" spans="2:8" x14ac:dyDescent="0.2">
      <c r="B12" s="5"/>
    </row>
    <row r="13" spans="2:8" ht="12.75" x14ac:dyDescent="0.2">
      <c r="B13" s="2" t="s">
        <v>27</v>
      </c>
    </row>
    <row r="14" spans="2:8" ht="12.75" x14ac:dyDescent="0.2">
      <c r="B14" s="34"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3" t="s">
        <v>30</v>
      </c>
      <c r="C36" s="6"/>
      <c r="D36" s="6"/>
      <c r="E36" s="6"/>
      <c r="F36" s="6"/>
    </row>
    <row r="38" spans="2:6" x14ac:dyDescent="0.2">
      <c r="C38" s="6"/>
      <c r="D38" s="6"/>
    </row>
    <row r="39" spans="2:6" x14ac:dyDescent="0.2">
      <c r="C39" s="6"/>
      <c r="D39" s="6"/>
    </row>
    <row r="59" spans="2:2" x14ac:dyDescent="0.2">
      <c r="B59" s="26" t="s">
        <v>113</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B2" sqref="B2:G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2" t="s">
        <v>98</v>
      </c>
      <c r="C2" s="122"/>
      <c r="D2" s="122"/>
      <c r="E2" s="122"/>
      <c r="F2" s="122"/>
      <c r="G2" s="122"/>
      <c r="H2" s="32"/>
      <c r="I2" s="27"/>
      <c r="J2" s="27"/>
      <c r="K2" s="27"/>
    </row>
    <row r="4" spans="2:14" x14ac:dyDescent="0.2">
      <c r="B4" s="6" t="s">
        <v>31</v>
      </c>
      <c r="G4" s="131">
        <f>'[1]1 zpf '!B33</f>
        <v>44316</v>
      </c>
      <c r="H4" s="131"/>
    </row>
    <row r="5" spans="2:14" ht="12.75" customHeight="1" x14ac:dyDescent="0.2">
      <c r="B5" s="33" t="s">
        <v>83</v>
      </c>
      <c r="E5" s="132" t="s">
        <v>87</v>
      </c>
      <c r="F5" s="132"/>
      <c r="G5" s="132"/>
      <c r="H5" s="132"/>
      <c r="J5" s="42"/>
    </row>
    <row r="6" spans="2:14" ht="24.75" customHeight="1" x14ac:dyDescent="0.2">
      <c r="B6" s="96" t="s">
        <v>123</v>
      </c>
      <c r="C6" s="130" t="s">
        <v>118</v>
      </c>
      <c r="D6" s="130"/>
      <c r="E6" s="130" t="s">
        <v>119</v>
      </c>
      <c r="F6" s="130"/>
      <c r="G6" s="130" t="s">
        <v>120</v>
      </c>
      <c r="H6" s="130"/>
    </row>
    <row r="7" spans="2:14" ht="10.5" customHeight="1" x14ac:dyDescent="0.2">
      <c r="B7" s="97"/>
      <c r="C7" s="52" t="s">
        <v>35</v>
      </c>
      <c r="D7" s="53" t="s">
        <v>0</v>
      </c>
      <c r="E7" s="52" t="s">
        <v>35</v>
      </c>
      <c r="F7" s="53" t="s">
        <v>0</v>
      </c>
      <c r="G7" s="52" t="s">
        <v>35</v>
      </c>
      <c r="H7" s="53" t="s">
        <v>0</v>
      </c>
    </row>
    <row r="8" spans="2:14" ht="8.25" customHeight="1" x14ac:dyDescent="0.2">
      <c r="B8" s="36"/>
      <c r="C8" s="54" t="s">
        <v>36</v>
      </c>
      <c r="D8" s="55" t="s">
        <v>37</v>
      </c>
      <c r="E8" s="54" t="s">
        <v>36</v>
      </c>
      <c r="F8" s="55" t="s">
        <v>37</v>
      </c>
      <c r="G8" s="54" t="s">
        <v>36</v>
      </c>
      <c r="H8" s="55" t="s">
        <v>37</v>
      </c>
    </row>
    <row r="9" spans="2:14" x14ac:dyDescent="0.2">
      <c r="B9" s="41" t="s">
        <v>124</v>
      </c>
      <c r="C9" s="50">
        <f>'[1]2 zpf inv'!C6/10^6</f>
        <v>25942.167351949996</v>
      </c>
      <c r="D9" s="51">
        <f>'[1]2 zpf inv'!D6</f>
        <v>0.60178444662379393</v>
      </c>
      <c r="E9" s="50">
        <f>'[1]2 zpf inv'!E6/10^6</f>
        <v>31812.793812830001</v>
      </c>
      <c r="F9" s="51">
        <f>'[1]2 zpf inv'!F6</f>
        <v>0.6516692959792546</v>
      </c>
      <c r="G9" s="50">
        <f>'[1]2 zpf inv'!G6/10^6</f>
        <v>867.63385405000008</v>
      </c>
      <c r="H9" s="51">
        <f>'[1]2 zpf inv'!H6</f>
        <v>0.5572626658716231</v>
      </c>
      <c r="J9" s="47"/>
      <c r="K9" s="48"/>
      <c r="L9" s="47"/>
      <c r="M9" s="48"/>
      <c r="N9" s="47"/>
    </row>
    <row r="10" spans="2:14" ht="21.75" customHeight="1" x14ac:dyDescent="0.2">
      <c r="B10" s="37" t="s">
        <v>125</v>
      </c>
      <c r="C10" s="44">
        <f>'[1]2 zpf inv'!C7/10^6</f>
        <v>1665.4185599100001</v>
      </c>
      <c r="D10" s="46">
        <f>'[1]2 zpf inv'!D7</f>
        <v>3.8632970517673462E-2</v>
      </c>
      <c r="E10" s="44">
        <f>'[1]2 zpf inv'!E7/10^6</f>
        <v>862.7044874500001</v>
      </c>
      <c r="F10" s="46">
        <f>'[1]2 zpf inv'!F7</f>
        <v>1.7672073357730449E-2</v>
      </c>
      <c r="G10" s="44">
        <f>'[1]2 zpf inv'!G7/10^6</f>
        <v>17.699862100000001</v>
      </c>
      <c r="H10" s="46">
        <f>'[1]2 zpf inv'!H7</f>
        <v>1.1368242828890001E-2</v>
      </c>
      <c r="J10" s="47"/>
      <c r="K10" s="48"/>
      <c r="L10" s="47"/>
      <c r="M10" s="48"/>
      <c r="N10" s="47"/>
    </row>
    <row r="11" spans="2:14" ht="21" customHeight="1" x14ac:dyDescent="0.2">
      <c r="B11" s="37" t="s">
        <v>126</v>
      </c>
      <c r="C11" s="44">
        <f>'[1]2 zpf inv'!C8/10^6</f>
        <v>24276.365688779999</v>
      </c>
      <c r="D11" s="46">
        <f>'[1]2 zpf inv'!D8</f>
        <v>0.56314258920086735</v>
      </c>
      <c r="E11" s="44">
        <f>'[1]2 zpf inv'!E8/10^6</f>
        <v>30850.014696300001</v>
      </c>
      <c r="F11" s="46">
        <f>'[1]2 zpf inv'!F8</f>
        <v>0.6319472435011223</v>
      </c>
      <c r="G11" s="44">
        <f>'[1]2 zpf inv'!G8/10^6</f>
        <v>792.40096670000003</v>
      </c>
      <c r="H11" s="46">
        <f>'[1]2 zpf inv'!H8</f>
        <v>0.50894219154920861</v>
      </c>
      <c r="J11" s="47"/>
      <c r="K11" s="48"/>
      <c r="L11" s="47"/>
      <c r="M11" s="48"/>
      <c r="N11" s="47"/>
    </row>
    <row r="12" spans="2:14" ht="21.75" customHeight="1" x14ac:dyDescent="0.2">
      <c r="B12" s="37" t="s">
        <v>127</v>
      </c>
      <c r="C12" s="84">
        <f>'[1]2 zpf inv'!C9/10^6</f>
        <v>0.38310326</v>
      </c>
      <c r="D12" s="46">
        <f>'[1]2 zpf inv'!D9</f>
        <v>8.8869052531781631E-6</v>
      </c>
      <c r="E12" s="44">
        <f>'[1]2 zpf inv'!E9/10^6</f>
        <v>100.07462907999999</v>
      </c>
      <c r="F12" s="46">
        <f>'[1]2 zpf inv'!F9</f>
        <v>2.0499791204017861E-3</v>
      </c>
      <c r="G12" s="44">
        <f>'[1]2 zpf inv'!G9/10^6</f>
        <v>30.841544829999997</v>
      </c>
      <c r="H12" s="46">
        <f>'[1]2 zpf inv'!H9</f>
        <v>1.9808864547342261E-2</v>
      </c>
      <c r="J12" s="47"/>
      <c r="K12" s="48"/>
      <c r="L12" s="47"/>
      <c r="M12" s="48"/>
      <c r="N12" s="47"/>
    </row>
    <row r="13" spans="2:14" ht="22.5" x14ac:dyDescent="0.2">
      <c r="B13" s="37" t="s">
        <v>128</v>
      </c>
      <c r="C13" s="44">
        <f>'[1]2 zpf inv'!C10/10^6</f>
        <v>0</v>
      </c>
      <c r="D13" s="46">
        <f>'[1]2 zpf inv'!D10</f>
        <v>0</v>
      </c>
      <c r="E13" s="44">
        <f>'[1]2 zpf inv'!E10/10^6</f>
        <v>0</v>
      </c>
      <c r="F13" s="46">
        <f>'[1]2 zpf inv'!F10</f>
        <v>0</v>
      </c>
      <c r="G13" s="44">
        <f>'[1]2 zpf inv'!G10/10^6</f>
        <v>26.691480420000001</v>
      </c>
      <c r="H13" s="46">
        <f>'[1]2 zpf inv'!H10</f>
        <v>1.7143366946182188E-2</v>
      </c>
      <c r="J13" s="47"/>
      <c r="K13" s="48"/>
      <c r="L13" s="47"/>
      <c r="M13" s="48"/>
      <c r="N13" s="47"/>
    </row>
    <row r="14" spans="2:14" x14ac:dyDescent="0.2">
      <c r="B14" s="41" t="s">
        <v>155</v>
      </c>
      <c r="C14" s="50">
        <f>'[1]2 zpf inv'!C11/10^6</f>
        <v>11664.083534029998</v>
      </c>
      <c r="D14" s="51">
        <f>'[1]2 zpf inv'!D11</f>
        <v>0.27057353996956357</v>
      </c>
      <c r="E14" s="50">
        <f>'[1]2 zpf inv'!E11/10^6</f>
        <v>13722.986518260001</v>
      </c>
      <c r="F14" s="51">
        <f>'[1]2 zpf inv'!F11</f>
        <v>0.28110856958060293</v>
      </c>
      <c r="G14" s="50">
        <f>'[1]2 zpf inv'!G11/10^6</f>
        <v>459.09664849000001</v>
      </c>
      <c r="H14" s="51">
        <f>'[1]2 zpf inv'!H11</f>
        <v>0.29486795730255294</v>
      </c>
      <c r="J14" s="47"/>
      <c r="K14" s="48"/>
      <c r="L14" s="47"/>
      <c r="M14" s="48"/>
      <c r="N14" s="47"/>
    </row>
    <row r="15" spans="2:14" ht="21.75" customHeight="1" x14ac:dyDescent="0.2">
      <c r="B15" s="37" t="s">
        <v>129</v>
      </c>
      <c r="C15" s="44">
        <f>'[1]2 zpf inv'!C12/10^6</f>
        <v>4370.8167136100001</v>
      </c>
      <c r="D15" s="46">
        <f>'[1]2 zpf inv'!D12</f>
        <v>0.10139050764762383</v>
      </c>
      <c r="E15" s="44">
        <f>'[1]2 zpf inv'!E12/10^6</f>
        <v>0</v>
      </c>
      <c r="F15" s="46">
        <f>'[1]2 zpf inv'!F12</f>
        <v>0</v>
      </c>
      <c r="G15" s="44">
        <f>'[1]2 zpf inv'!G12/10^6</f>
        <v>19.520874850000002</v>
      </c>
      <c r="H15" s="46">
        <f>'[1]2 zpf inv'!H12</f>
        <v>1.2537840366969394E-2</v>
      </c>
      <c r="J15" s="47"/>
      <c r="K15" s="48"/>
      <c r="L15" s="47"/>
      <c r="M15" s="48"/>
      <c r="N15" s="47"/>
    </row>
    <row r="16" spans="2:14" ht="21" customHeight="1" x14ac:dyDescent="0.2">
      <c r="B16" s="37" t="s">
        <v>130</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131</v>
      </c>
      <c r="C17" s="44">
        <f>'[1]2 zpf inv'!C14/10^6</f>
        <v>7293.2668204199999</v>
      </c>
      <c r="D17" s="46">
        <f>'[1]2 zpf inv'!D14</f>
        <v>0.16918303232193976</v>
      </c>
      <c r="E17" s="44">
        <f>'[1]2 zpf inv'!E14/10^6</f>
        <v>13722.986518260001</v>
      </c>
      <c r="F17" s="46">
        <f>'[1]2 zpf inv'!F14</f>
        <v>0.28110856958060293</v>
      </c>
      <c r="G17" s="44">
        <f>'[1]2 zpf inv'!G14/10^6</f>
        <v>439.57577363999997</v>
      </c>
      <c r="H17" s="46">
        <f>'[1]2 zpf inv'!H14</f>
        <v>0.28233011693558357</v>
      </c>
      <c r="J17" s="47"/>
      <c r="K17" s="48"/>
      <c r="L17" s="47"/>
      <c r="M17" s="48"/>
      <c r="N17" s="47"/>
    </row>
    <row r="18" spans="2:14" ht="22.5" x14ac:dyDescent="0.2">
      <c r="B18" s="37" t="s">
        <v>132</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25.5" customHeight="1" x14ac:dyDescent="0.2">
      <c r="B19" s="76" t="s">
        <v>133</v>
      </c>
      <c r="C19" s="74">
        <f>'[1]2 zpf inv'!C16/10^6</f>
        <v>37606.250885979993</v>
      </c>
      <c r="D19" s="75">
        <f>'[1]2 zpf inv'!D16</f>
        <v>0.87235798659335761</v>
      </c>
      <c r="E19" s="74">
        <f>'[1]2 zpf inv'!E16/10^6</f>
        <v>45535.780331090005</v>
      </c>
      <c r="F19" s="75">
        <f>'[1]2 zpf inv'!F16</f>
        <v>0.93277786555985753</v>
      </c>
      <c r="G19" s="74">
        <f>'[1]2 zpf inv'!G16/10^6</f>
        <v>1326.7305025399999</v>
      </c>
      <c r="H19" s="75">
        <f>'[1]2 zpf inv'!H16</f>
        <v>0.85213062317417598</v>
      </c>
      <c r="J19" s="47"/>
      <c r="K19" s="48"/>
      <c r="L19" s="47"/>
      <c r="M19" s="48"/>
      <c r="N19" s="47"/>
    </row>
    <row r="20" spans="2:14" x14ac:dyDescent="0.2">
      <c r="B20" s="35" t="s">
        <v>134</v>
      </c>
      <c r="C20" s="44">
        <f>'[1]2 zpf inv'!C17/10^6</f>
        <v>5320.5356232900003</v>
      </c>
      <c r="D20" s="46">
        <f>'[1]2 zpf inv'!D17</f>
        <v>0.12342128328622798</v>
      </c>
      <c r="E20" s="44">
        <f>'[1]2 zpf inv'!E17/10^6</f>
        <v>2614.4828592899999</v>
      </c>
      <c r="F20" s="46">
        <f>'[1]2 zpf inv'!F17</f>
        <v>5.3556384085204557E-2</v>
      </c>
      <c r="G20" s="44">
        <f>'[1]2 zpf inv'!G17/10^6</f>
        <v>196.04327811000002</v>
      </c>
      <c r="H20" s="46">
        <f>'[1]2 zpf inv'!H17</f>
        <v>0.12591440418770808</v>
      </c>
      <c r="J20" s="47"/>
      <c r="K20" s="48"/>
      <c r="L20" s="47"/>
      <c r="M20" s="48"/>
      <c r="N20" s="47"/>
    </row>
    <row r="21" spans="2:14" ht="11.25" customHeight="1" x14ac:dyDescent="0.2">
      <c r="B21" s="40" t="s">
        <v>135</v>
      </c>
      <c r="C21" s="44">
        <f>'[1]2 zpf inv'!C18/10^6</f>
        <v>123.66469085</v>
      </c>
      <c r="D21" s="46">
        <f>'[1]2 zpf inv'!D18</f>
        <v>2.8686688564005395E-3</v>
      </c>
      <c r="E21" s="44">
        <f>'[1]2 zpf inv'!E18/10^6</f>
        <v>608.99385828999993</v>
      </c>
      <c r="F21" s="46">
        <f>'[1]2 zpf inv'!F18</f>
        <v>1.2474937008754029E-2</v>
      </c>
      <c r="G21" s="44">
        <f>'[1]2 zpf inv'!G18/10^6</f>
        <v>32.645601249999999</v>
      </c>
      <c r="H21" s="46">
        <f>'[1]2 zpf inv'!H18</f>
        <v>2.096757139735653E-2</v>
      </c>
      <c r="J21" s="47"/>
      <c r="K21" s="48"/>
      <c r="L21" s="47"/>
      <c r="M21" s="48"/>
      <c r="N21" s="47"/>
    </row>
    <row r="22" spans="2:14" x14ac:dyDescent="0.2">
      <c r="B22" s="40" t="s">
        <v>136</v>
      </c>
      <c r="C22" s="44">
        <f>'[1]2 zpf inv'!C19/10^6</f>
        <v>58.285653240000002</v>
      </c>
      <c r="D22" s="46">
        <f>'[1]2 zpf inv'!D19</f>
        <v>1.3520612640139811E-3</v>
      </c>
      <c r="E22" s="44">
        <f>'[1]2 zpf inv'!E19/10^6</f>
        <v>58.132398880000004</v>
      </c>
      <c r="F22" s="46">
        <f>'[1]2 zpf inv'!F19</f>
        <v>1.1908133461839077E-3</v>
      </c>
      <c r="G22" s="44">
        <f>'[1]2 zpf inv'!G19/10^6</f>
        <v>1.5373410000000001</v>
      </c>
      <c r="H22" s="46">
        <f>'[1]2 zpf inv'!H19</f>
        <v>9.8740124075930393E-4</v>
      </c>
      <c r="J22" s="47"/>
      <c r="K22" s="48"/>
      <c r="L22" s="47"/>
      <c r="M22" s="48"/>
      <c r="N22" s="47"/>
    </row>
    <row r="23" spans="2:14" x14ac:dyDescent="0.2">
      <c r="B23" s="39" t="s">
        <v>137</v>
      </c>
      <c r="C23" s="43">
        <f>'[1]2 zpf inv'!C20/10^6</f>
        <v>43108.736853359995</v>
      </c>
      <c r="D23" s="45">
        <f>'[1]2 zpf inv'!D20</f>
        <v>1</v>
      </c>
      <c r="E23" s="43">
        <f>'[1]2 zpf inv'!E20/10^6</f>
        <v>48817.389447550006</v>
      </c>
      <c r="F23" s="45">
        <f>'[1]2 zpf inv'!F20</f>
        <v>1</v>
      </c>
      <c r="G23" s="43">
        <f>'[1]2 zpf inv'!G20/10^6</f>
        <v>1556.9567229000002</v>
      </c>
      <c r="H23" s="45">
        <f>'[1]2 zpf inv'!H20</f>
        <v>0.99999999999999989</v>
      </c>
      <c r="J23" s="47"/>
      <c r="K23" s="48"/>
      <c r="L23" s="47"/>
      <c r="M23" s="48"/>
      <c r="N23" s="47"/>
    </row>
    <row r="24" spans="2:14" x14ac:dyDescent="0.2">
      <c r="B24" s="38" t="s">
        <v>138</v>
      </c>
      <c r="C24" s="44">
        <f>'[1]2 zpf inv'!C21/10^6</f>
        <v>13.96410431</v>
      </c>
      <c r="D24" s="46">
        <f>'[1]2 zpf inv'!D21</f>
        <v>3.2392747571103112E-4</v>
      </c>
      <c r="E24" s="44">
        <f>'[1]2 zpf inv'!E21/10^6</f>
        <v>17.129529160000001</v>
      </c>
      <c r="F24" s="46">
        <f>'[1]2 zpf inv'!F21</f>
        <v>3.5088990529500097E-4</v>
      </c>
      <c r="G24" s="44">
        <f>'[1]2 zpf inv'!G21/10^6</f>
        <v>0.46896188</v>
      </c>
      <c r="H24" s="46">
        <f>'[1]2 zpf inv'!H21</f>
        <v>3.0120418448530015E-4</v>
      </c>
      <c r="J24" s="47"/>
      <c r="K24" s="48"/>
      <c r="L24" s="47"/>
      <c r="M24" s="48"/>
      <c r="N24" s="47"/>
    </row>
    <row r="25" spans="2:14" x14ac:dyDescent="0.2">
      <c r="B25" s="49" t="s">
        <v>139</v>
      </c>
      <c r="C25" s="50">
        <f>'[1]2 zpf inv'!C22/10^6</f>
        <v>43094.772710263904</v>
      </c>
      <c r="D25" s="51">
        <f>'[1]2 zpf inv'!D22</f>
        <v>0.99967607162456207</v>
      </c>
      <c r="E25" s="50">
        <f>'[1]2 zpf inv'!E22/10^6</f>
        <v>48800.259904936698</v>
      </c>
      <c r="F25" s="51">
        <f>'[1]2 zpf inv'!F22</f>
        <v>0.9996491098191207</v>
      </c>
      <c r="G25" s="50">
        <f>'[1]2 zpf inv'!G22/10^6</f>
        <v>1556.48775517029</v>
      </c>
      <c r="H25" s="51">
        <f>'[1]2 zpf inv'!H22</f>
        <v>0.99969879205837098</v>
      </c>
      <c r="J25" s="47"/>
      <c r="K25" s="48"/>
      <c r="L25" s="47"/>
      <c r="M25" s="48"/>
      <c r="N25" s="47"/>
    </row>
    <row r="26" spans="2:14" x14ac:dyDescent="0.2">
      <c r="B26" s="5"/>
      <c r="J26" s="48"/>
      <c r="K26" s="48"/>
      <c r="L26" s="48"/>
      <c r="M26" s="48"/>
      <c r="N26" s="47"/>
    </row>
    <row r="27" spans="2:14" x14ac:dyDescent="0.2">
      <c r="B27" s="6" t="s">
        <v>33</v>
      </c>
      <c r="E27" s="25"/>
      <c r="F27" s="25"/>
      <c r="G27" s="25"/>
      <c r="H27" s="25"/>
      <c r="I27" s="25"/>
      <c r="J27" s="25"/>
      <c r="K27" s="25"/>
    </row>
    <row r="28" spans="2:14" x14ac:dyDescent="0.2">
      <c r="B28" s="33" t="s">
        <v>34</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114</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9"/>
  <sheetViews>
    <sheetView showGridLines="0" workbookViewId="0">
      <selection activeCell="G30" sqref="G30"/>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22" t="s">
        <v>116</v>
      </c>
      <c r="C2" s="122"/>
      <c r="D2" s="122"/>
      <c r="E2" s="122"/>
      <c r="F2" s="122"/>
      <c r="G2" s="27"/>
    </row>
    <row r="4" spans="2:7" x14ac:dyDescent="0.2">
      <c r="B4" s="11" t="s">
        <v>40</v>
      </c>
    </row>
    <row r="5" spans="2:7" x14ac:dyDescent="0.2">
      <c r="B5" s="56" t="s">
        <v>41</v>
      </c>
    </row>
    <row r="6" spans="2:7" ht="4.5" customHeight="1" x14ac:dyDescent="0.2">
      <c r="B6" s="22"/>
    </row>
    <row r="7" spans="2:7" ht="25.5" customHeight="1" x14ac:dyDescent="0.2">
      <c r="B7" s="123" t="s">
        <v>140</v>
      </c>
      <c r="C7" s="123" t="s">
        <v>145</v>
      </c>
      <c r="D7" s="123" t="s">
        <v>141</v>
      </c>
      <c r="E7" s="123" t="s">
        <v>106</v>
      </c>
    </row>
    <row r="8" spans="2:7" ht="25.5" customHeight="1" x14ac:dyDescent="0.2">
      <c r="B8" s="123"/>
      <c r="C8" s="123"/>
      <c r="D8" s="123"/>
      <c r="E8" s="123"/>
    </row>
    <row r="9" spans="2:7" x14ac:dyDescent="0.2">
      <c r="B9" s="98">
        <f>'[1]3 dpf'!B5</f>
        <v>44286</v>
      </c>
      <c r="C9" s="87"/>
      <c r="D9" s="87"/>
      <c r="E9" s="87"/>
    </row>
    <row r="10" spans="2:7" x14ac:dyDescent="0.2">
      <c r="B10" s="14" t="s">
        <v>142</v>
      </c>
      <c r="C10" s="15">
        <f>'[1]3 dpf'!C6</f>
        <v>7636</v>
      </c>
      <c r="D10" s="15">
        <f>'[1]3 dpf'!D6</f>
        <v>3555</v>
      </c>
      <c r="E10" s="15">
        <f>'[1]3 dpf'!E6</f>
        <v>11191</v>
      </c>
    </row>
    <row r="11" spans="2:7" x14ac:dyDescent="0.2">
      <c r="B11" s="14" t="s">
        <v>143</v>
      </c>
      <c r="C11" s="15">
        <f>'[1]3 dpf'!C7</f>
        <v>3622</v>
      </c>
      <c r="D11" s="15">
        <f>'[1]3 dpf'!D7</f>
        <v>11475</v>
      </c>
      <c r="E11" s="15">
        <f>'[1]3 dpf'!E7</f>
        <v>15097</v>
      </c>
    </row>
    <row r="12" spans="2:7" x14ac:dyDescent="0.2">
      <c r="B12" s="14" t="s">
        <v>156</v>
      </c>
      <c r="C12" s="15">
        <f>'[1]3 dpf'!C8</f>
        <v>5</v>
      </c>
      <c r="D12" s="15">
        <f>'[1]3 dpf'!D8</f>
        <v>0</v>
      </c>
      <c r="E12" s="15">
        <f>'[1]3 dpf'!E8</f>
        <v>5</v>
      </c>
    </row>
    <row r="13" spans="2:7" x14ac:dyDescent="0.2">
      <c r="B13" s="16" t="s">
        <v>4</v>
      </c>
      <c r="C13" s="17">
        <f>'[1]3 dpf'!C9</f>
        <v>11263</v>
      </c>
      <c r="D13" s="17">
        <f>'[1]3 dpf'!D9</f>
        <v>15030</v>
      </c>
      <c r="E13" s="17">
        <f>'[1]3 dpf'!E9</f>
        <v>26293</v>
      </c>
    </row>
    <row r="14" spans="2:7" x14ac:dyDescent="0.2">
      <c r="B14" s="18">
        <f>'[1]3 dpf'!$B$10</f>
        <v>44316</v>
      </c>
      <c r="C14" s="19"/>
      <c r="D14" s="19"/>
      <c r="E14" s="19"/>
      <c r="G14" s="20"/>
    </row>
    <row r="15" spans="2:7" x14ac:dyDescent="0.2">
      <c r="B15" s="82" t="s">
        <v>142</v>
      </c>
      <c r="C15" s="21">
        <f>'[1]3 dpf'!C11</f>
        <v>7685</v>
      </c>
      <c r="D15" s="21">
        <f>'[1]3 dpf'!D11</f>
        <v>3542</v>
      </c>
      <c r="E15" s="21">
        <f>'[1]3 dpf'!E11</f>
        <v>11227</v>
      </c>
    </row>
    <row r="16" spans="2:7" x14ac:dyDescent="0.2">
      <c r="B16" s="82" t="s">
        <v>144</v>
      </c>
      <c r="C16" s="21">
        <f>'[1]3 dpf'!C12</f>
        <v>3643</v>
      </c>
      <c r="D16" s="21">
        <f>'[1]3 dpf'!D12</f>
        <v>11476</v>
      </c>
      <c r="E16" s="21">
        <f>'[1]3 dpf'!E12</f>
        <v>15119</v>
      </c>
    </row>
    <row r="17" spans="2:7" x14ac:dyDescent="0.2">
      <c r="B17" s="82" t="s">
        <v>156</v>
      </c>
      <c r="C17" s="21">
        <f>'[1]3 dpf'!C13</f>
        <v>10</v>
      </c>
      <c r="D17" s="21">
        <f>'[1]3 dpf'!D13</f>
        <v>0</v>
      </c>
      <c r="E17" s="21">
        <f>'[1]3 dpf'!E13</f>
        <v>10</v>
      </c>
    </row>
    <row r="18" spans="2:7" x14ac:dyDescent="0.2">
      <c r="B18" s="16" t="s">
        <v>4</v>
      </c>
      <c r="C18" s="17">
        <f>'[1]3 dpf'!C14</f>
        <v>11338</v>
      </c>
      <c r="D18" s="17">
        <f>'[1]3 dpf'!D14</f>
        <v>15018</v>
      </c>
      <c r="E18" s="17">
        <f>'[1]3 dpf'!E14</f>
        <v>26356</v>
      </c>
    </row>
    <row r="19" spans="2:7" x14ac:dyDescent="0.2">
      <c r="B19" s="24"/>
      <c r="C19" s="25"/>
      <c r="D19" s="25"/>
      <c r="E19" s="25"/>
      <c r="F19" s="25"/>
      <c r="G19" s="25"/>
    </row>
    <row r="20" spans="2:7" x14ac:dyDescent="0.2">
      <c r="B20" s="11" t="s">
        <v>42</v>
      </c>
      <c r="C20" s="59"/>
      <c r="D20" s="59"/>
      <c r="E20" s="59"/>
      <c r="F20" s="59"/>
      <c r="G20" s="59"/>
    </row>
    <row r="21" spans="2:7" x14ac:dyDescent="0.2">
      <c r="B21" s="56" t="s">
        <v>43</v>
      </c>
      <c r="C21" s="59"/>
      <c r="D21" s="59"/>
      <c r="E21" s="59"/>
      <c r="F21" s="59"/>
      <c r="G21" s="59"/>
    </row>
    <row r="22" spans="2:7" ht="4.5" customHeight="1" x14ac:dyDescent="0.2">
      <c r="B22" s="59"/>
      <c r="C22" s="59"/>
      <c r="D22" s="59"/>
      <c r="E22" s="59"/>
      <c r="F22" s="59"/>
      <c r="G22" s="59"/>
    </row>
    <row r="23" spans="2:7" ht="16.5" customHeight="1" x14ac:dyDescent="0.2">
      <c r="B23" s="123" t="s">
        <v>140</v>
      </c>
      <c r="C23" s="123" t="s">
        <v>146</v>
      </c>
      <c r="D23" s="29"/>
      <c r="E23" s="29"/>
      <c r="F23" s="29"/>
      <c r="G23" s="29"/>
    </row>
    <row r="24" spans="2:7" ht="20.25" customHeight="1" x14ac:dyDescent="0.2">
      <c r="B24" s="124"/>
      <c r="C24" s="124"/>
      <c r="D24" s="60"/>
      <c r="E24" s="60"/>
      <c r="F24" s="60"/>
      <c r="G24" s="60"/>
    </row>
    <row r="25" spans="2:7" x14ac:dyDescent="0.2">
      <c r="B25" s="12">
        <f>'[1]3 dpf'!$B$33</f>
        <v>44286</v>
      </c>
      <c r="C25" s="13"/>
      <c r="D25" s="60"/>
      <c r="E25" s="60"/>
      <c r="F25" s="60"/>
      <c r="G25" s="60"/>
    </row>
    <row r="26" spans="2:7" x14ac:dyDescent="0.2">
      <c r="B26" s="14" t="s">
        <v>142</v>
      </c>
      <c r="C26" s="15">
        <f>'[1]3 dpf'!C34</f>
        <v>1202</v>
      </c>
      <c r="D26" s="60"/>
      <c r="E26" s="60"/>
      <c r="F26" s="60"/>
      <c r="G26" s="60"/>
    </row>
    <row r="27" spans="2:7" x14ac:dyDescent="0.2">
      <c r="B27" s="14" t="s">
        <v>143</v>
      </c>
      <c r="C27" s="15">
        <f>'[1]3 dpf'!C35</f>
        <v>2886</v>
      </c>
      <c r="D27" s="29"/>
      <c r="E27" s="29"/>
      <c r="F27" s="29"/>
      <c r="G27" s="29"/>
    </row>
    <row r="28" spans="2:7" x14ac:dyDescent="0.2">
      <c r="B28" s="14" t="s">
        <v>156</v>
      </c>
      <c r="C28" s="15">
        <f>'[1]3 dpf'!C36</f>
        <v>0</v>
      </c>
      <c r="D28" s="29"/>
      <c r="E28" s="29"/>
      <c r="F28" s="29"/>
      <c r="G28" s="29"/>
    </row>
    <row r="29" spans="2:7" x14ac:dyDescent="0.2">
      <c r="B29" s="16" t="s">
        <v>4</v>
      </c>
      <c r="C29" s="17">
        <f>'[1]3 dpf'!C37</f>
        <v>4088</v>
      </c>
      <c r="D29" s="59"/>
      <c r="E29" s="59"/>
      <c r="F29" s="59"/>
      <c r="G29" s="59"/>
    </row>
    <row r="30" spans="2:7" x14ac:dyDescent="0.2">
      <c r="B30" s="18">
        <f>'[1]3 dpf'!$B$38</f>
        <v>44316</v>
      </c>
      <c r="C30" s="21"/>
      <c r="D30" s="59"/>
      <c r="E30" s="59"/>
      <c r="F30" s="59"/>
      <c r="G30" s="59"/>
    </row>
    <row r="31" spans="2:7" x14ac:dyDescent="0.2">
      <c r="B31" s="82" t="s">
        <v>142</v>
      </c>
      <c r="C31" s="21">
        <f>'[1]3 dpf'!C39</f>
        <v>1198</v>
      </c>
      <c r="D31" s="30"/>
      <c r="E31" s="30"/>
      <c r="F31" s="30"/>
      <c r="G31" s="30"/>
    </row>
    <row r="32" spans="2:7" ht="13.5" customHeight="1" x14ac:dyDescent="0.2">
      <c r="B32" s="82" t="s">
        <v>144</v>
      </c>
      <c r="C32" s="21">
        <f>'[1]3 dpf'!C40</f>
        <v>2887</v>
      </c>
      <c r="D32" s="60"/>
      <c r="E32" s="60"/>
      <c r="F32" s="60"/>
      <c r="G32" s="60"/>
    </row>
    <row r="33" spans="2:7" ht="13.5" customHeight="1" x14ac:dyDescent="0.2">
      <c r="B33" s="82" t="s">
        <v>156</v>
      </c>
      <c r="C33" s="21">
        <f>'[1]3 dpf'!C41</f>
        <v>0</v>
      </c>
      <c r="D33" s="60"/>
      <c r="E33" s="60"/>
      <c r="F33" s="60"/>
      <c r="G33" s="60"/>
    </row>
    <row r="34" spans="2:7" x14ac:dyDescent="0.2">
      <c r="B34" s="16" t="s">
        <v>4</v>
      </c>
      <c r="C34" s="17">
        <f>'[1]3 dpf'!C42</f>
        <v>4085</v>
      </c>
      <c r="D34" s="25"/>
      <c r="E34" s="25"/>
      <c r="F34" s="25"/>
      <c r="G34" s="25"/>
    </row>
    <row r="35" spans="2:7" s="61" customFormat="1" x14ac:dyDescent="0.2">
      <c r="B35" s="24"/>
      <c r="C35" s="25"/>
      <c r="D35" s="25"/>
      <c r="E35" s="25"/>
      <c r="F35" s="25"/>
      <c r="G35" s="25"/>
    </row>
    <row r="36" spans="2:7" x14ac:dyDescent="0.2">
      <c r="B36" s="11" t="s">
        <v>44</v>
      </c>
    </row>
    <row r="37" spans="2:7" x14ac:dyDescent="0.2">
      <c r="B37" s="56" t="s">
        <v>45</v>
      </c>
    </row>
    <row r="59" spans="2:2" x14ac:dyDescent="0.2">
      <c r="B59" s="26" t="s">
        <v>114</v>
      </c>
    </row>
  </sheetData>
  <mergeCells count="7">
    <mergeCell ref="E7:E8"/>
    <mergeCell ref="B2:F2"/>
    <mergeCell ref="D7:D8"/>
    <mergeCell ref="B23:B24"/>
    <mergeCell ref="C23:C24"/>
    <mergeCell ref="B7:B8"/>
    <mergeCell ref="C7:C8"/>
  </mergeCells>
  <hyperlinks>
    <hyperlink ref="B59"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8"/>
  <sheetViews>
    <sheetView showGridLines="0" workbookViewId="0">
      <selection activeCell="C7" sqref="C7"/>
    </sheetView>
  </sheetViews>
  <sheetFormatPr defaultColWidth="9.140625" defaultRowHeight="12" x14ac:dyDescent="0.2"/>
  <cols>
    <col min="1" max="1" width="1.28515625" style="11" customWidth="1"/>
    <col min="2" max="2" width="11.85546875" style="11" customWidth="1"/>
    <col min="3" max="4" width="11.7109375" style="11" customWidth="1"/>
    <col min="5" max="5" width="12.85546875" style="11" customWidth="1"/>
    <col min="6" max="6" width="12.28515625" style="11" customWidth="1"/>
    <col min="7" max="7" width="16" style="11" customWidth="1"/>
    <col min="8" max="8" width="12.85546875" style="11" customWidth="1"/>
    <col min="9" max="9" width="5.710937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22" t="s">
        <v>115</v>
      </c>
      <c r="C2" s="122"/>
      <c r="D2" s="122"/>
      <c r="E2" s="122"/>
      <c r="F2" s="122"/>
      <c r="G2" s="122"/>
      <c r="H2" s="122"/>
      <c r="I2" s="122"/>
    </row>
    <row r="4" spans="2:9" x14ac:dyDescent="0.2">
      <c r="B4" s="6" t="s">
        <v>46</v>
      </c>
    </row>
    <row r="5" spans="2:9" x14ac:dyDescent="0.2">
      <c r="B5" s="33" t="s">
        <v>47</v>
      </c>
    </row>
    <row r="6" spans="2:9" ht="35.25" customHeight="1" x14ac:dyDescent="0.2">
      <c r="B6" s="127" t="s">
        <v>117</v>
      </c>
      <c r="C6" s="128" t="s">
        <v>121</v>
      </c>
      <c r="D6" s="128"/>
      <c r="E6" s="129"/>
      <c r="F6" s="128" t="s">
        <v>122</v>
      </c>
      <c r="G6" s="128"/>
      <c r="H6" s="128"/>
    </row>
    <row r="7" spans="2:9" ht="33.75" customHeight="1" x14ac:dyDescent="0.2">
      <c r="B7" s="128"/>
      <c r="C7" s="99" t="s">
        <v>147</v>
      </c>
      <c r="D7" s="90" t="s">
        <v>148</v>
      </c>
      <c r="E7" s="100" t="s">
        <v>162</v>
      </c>
      <c r="F7" s="93" t="s">
        <v>147</v>
      </c>
      <c r="G7" s="90" t="s">
        <v>148</v>
      </c>
      <c r="H7" s="90" t="s">
        <v>161</v>
      </c>
    </row>
    <row r="8" spans="2:9" x14ac:dyDescent="0.2">
      <c r="B8" s="83">
        <f>'[1]3 dpf'!B48</f>
        <v>44286</v>
      </c>
      <c r="C8" s="7">
        <f>'[1]3 dpf'!C48</f>
        <v>1197.1670058836999</v>
      </c>
      <c r="D8" s="7">
        <f>'[1]3 dpf'!D48</f>
        <v>1230.3719703814002</v>
      </c>
      <c r="E8" s="106">
        <f>'[1]3 dpf'!E48</f>
        <v>0.12344822672900001</v>
      </c>
      <c r="F8" s="108">
        <f>'[1]3 dpf'!F48</f>
        <v>196.94788500000001</v>
      </c>
      <c r="G8" s="108">
        <f>'[1]3 dpf'!G48</f>
        <v>194.717556</v>
      </c>
      <c r="H8" s="108">
        <f>'[1]3 dpf'!H48</f>
        <v>100.106385</v>
      </c>
    </row>
    <row r="9" spans="2:9" x14ac:dyDescent="0.2">
      <c r="B9" s="83">
        <f>'[1]3 dpf'!B49</f>
        <v>44296</v>
      </c>
      <c r="C9" s="7">
        <f>'[1]3 dpf'!C49</f>
        <v>1206.3585307630501</v>
      </c>
      <c r="D9" s="7">
        <f>'[1]3 dpf'!D49</f>
        <v>1240.1191806171701</v>
      </c>
      <c r="E9" s="107">
        <f>'[1]3 dpf'!E49</f>
        <v>0.133199956285</v>
      </c>
      <c r="F9" s="108">
        <f>'[1]3 dpf'!F49</f>
        <v>198.52812499999999</v>
      </c>
      <c r="G9" s="108">
        <f>'[1]3 dpf'!G49</f>
        <v>195.96167</v>
      </c>
      <c r="H9" s="108">
        <f>'[1]3 dpf'!H49</f>
        <v>100.129074</v>
      </c>
    </row>
    <row r="10" spans="2:9" x14ac:dyDescent="0.2">
      <c r="B10" s="83">
        <f>'[1]3 dpf'!B50</f>
        <v>44306</v>
      </c>
      <c r="C10" s="7">
        <f>'[1]3 dpf'!C50</f>
        <v>1209.2920788015101</v>
      </c>
      <c r="D10" s="7">
        <f>'[1]3 dpf'!D50</f>
        <v>1239.6814757089801</v>
      </c>
      <c r="E10" s="107">
        <f>'[1]3 dpf'!E50</f>
        <v>0.35929324720600003</v>
      </c>
      <c r="F10" s="108">
        <f>'[1]3 dpf'!F50</f>
        <v>198.26630499999999</v>
      </c>
      <c r="G10" s="108">
        <f>'[1]3 dpf'!G50</f>
        <v>195.50214</v>
      </c>
      <c r="H10" s="108">
        <f>'[1]3 dpf'!H50</f>
        <v>100.015612</v>
      </c>
    </row>
    <row r="11" spans="2:9" x14ac:dyDescent="0.2">
      <c r="B11" s="83">
        <f>'[1]3 dpf'!B51</f>
        <v>44316</v>
      </c>
      <c r="C11" s="7">
        <f>'[1]3 dpf'!C51</f>
        <v>1218.1875964030601</v>
      </c>
      <c r="D11" s="7">
        <f>'[1]3 dpf'!D51</f>
        <v>1246.2706157677601</v>
      </c>
      <c r="E11" s="107">
        <f>'[1]3 dpf'!E51</f>
        <v>0.36043022781700002</v>
      </c>
      <c r="F11" s="108">
        <f>'[1]3 dpf'!F51</f>
        <v>198.39986200000001</v>
      </c>
      <c r="G11" s="108">
        <f>'[1]3 dpf'!G51</f>
        <v>195.732561</v>
      </c>
      <c r="H11" s="108">
        <f>'[1]3 dpf'!H51</f>
        <v>100.061744</v>
      </c>
    </row>
    <row r="12" spans="2:9" ht="6.75" customHeight="1" x14ac:dyDescent="0.2">
      <c r="B12" s="5"/>
    </row>
    <row r="13" spans="2:9" ht="12.75" x14ac:dyDescent="0.2">
      <c r="B13" s="2" t="s">
        <v>49</v>
      </c>
    </row>
    <row r="14" spans="2:9" ht="12.75" x14ac:dyDescent="0.2">
      <c r="B14" s="34" t="s">
        <v>48</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4"/>
      <c r="C24" s="25"/>
      <c r="D24" s="25"/>
      <c r="E24" s="25"/>
      <c r="F24" s="25"/>
      <c r="G24" s="25"/>
      <c r="H24" s="25"/>
      <c r="I24" s="25"/>
    </row>
    <row r="25" spans="2:9" x14ac:dyDescent="0.2">
      <c r="B25" s="24"/>
      <c r="C25" s="25"/>
      <c r="D25" s="25"/>
      <c r="E25" s="25"/>
      <c r="F25" s="25"/>
      <c r="G25" s="25"/>
      <c r="H25" s="25"/>
      <c r="I25" s="25"/>
    </row>
    <row r="26" spans="2:9" ht="12.75" x14ac:dyDescent="0.2">
      <c r="C26" s="2"/>
      <c r="D26" s="2"/>
      <c r="E26" s="2"/>
      <c r="F26" s="6"/>
    </row>
    <row r="27" spans="2:9" ht="12.75" x14ac:dyDescent="0.2">
      <c r="C27" s="2"/>
      <c r="D27" s="2"/>
      <c r="E27" s="2"/>
      <c r="F27" s="6"/>
    </row>
    <row r="35" spans="2:7" x14ac:dyDescent="0.2">
      <c r="B35" s="6" t="s">
        <v>51</v>
      </c>
      <c r="C35" s="6"/>
      <c r="D35" s="6"/>
      <c r="E35" s="6"/>
      <c r="F35" s="6"/>
      <c r="G35" s="6"/>
    </row>
    <row r="36" spans="2:7" x14ac:dyDescent="0.2">
      <c r="B36" s="33" t="s">
        <v>50</v>
      </c>
      <c r="C36" s="6"/>
      <c r="D36" s="6"/>
      <c r="E36" s="6"/>
      <c r="F36" s="6"/>
      <c r="G36" s="6"/>
    </row>
    <row r="38" spans="2:7" x14ac:dyDescent="0.2">
      <c r="C38" s="6"/>
      <c r="D38" s="6"/>
      <c r="E38" s="6"/>
    </row>
    <row r="39" spans="2:7" x14ac:dyDescent="0.2">
      <c r="C39" s="6"/>
      <c r="D39" s="6"/>
      <c r="E39" s="6"/>
    </row>
    <row r="58" spans="2:2" x14ac:dyDescent="0.2">
      <c r="B58" s="26" t="s">
        <v>113</v>
      </c>
    </row>
  </sheetData>
  <mergeCells count="4">
    <mergeCell ref="B2:I2"/>
    <mergeCell ref="B6:B7"/>
    <mergeCell ref="C6:E6"/>
    <mergeCell ref="F6:H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L17" sqref="L17"/>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2" t="s">
        <v>115</v>
      </c>
      <c r="C2" s="122"/>
      <c r="D2" s="122"/>
      <c r="E2" s="122"/>
      <c r="F2" s="122"/>
      <c r="G2" s="122"/>
      <c r="H2" s="122"/>
      <c r="I2" s="27"/>
      <c r="J2" s="27"/>
      <c r="K2" s="27"/>
    </row>
    <row r="3" spans="2:12" ht="9" customHeight="1" x14ac:dyDescent="0.2"/>
    <row r="4" spans="2:12" x14ac:dyDescent="0.2">
      <c r="B4" s="6" t="s">
        <v>52</v>
      </c>
      <c r="G4" s="131">
        <f>'[1]1 zpf '!B33</f>
        <v>44316</v>
      </c>
      <c r="H4" s="131"/>
    </row>
    <row r="5" spans="2:12" ht="12.75" customHeight="1" x14ac:dyDescent="0.2">
      <c r="B5" s="33" t="s">
        <v>82</v>
      </c>
      <c r="E5" s="132" t="s">
        <v>149</v>
      </c>
      <c r="F5" s="132"/>
      <c r="G5" s="132"/>
      <c r="H5" s="132"/>
      <c r="J5" s="42"/>
    </row>
    <row r="6" spans="2:12" ht="24.75" customHeight="1" x14ac:dyDescent="0.2">
      <c r="B6" s="101" t="s">
        <v>151</v>
      </c>
      <c r="C6" s="130" t="s">
        <v>150</v>
      </c>
      <c r="D6" s="130"/>
      <c r="E6" s="130" t="s">
        <v>148</v>
      </c>
      <c r="F6" s="130"/>
      <c r="G6" s="130" t="s">
        <v>161</v>
      </c>
      <c r="H6" s="130"/>
    </row>
    <row r="7" spans="2:12" ht="10.5" customHeight="1" x14ac:dyDescent="0.2">
      <c r="B7" s="36"/>
      <c r="C7" s="52" t="s">
        <v>35</v>
      </c>
      <c r="D7" s="53" t="s">
        <v>0</v>
      </c>
      <c r="E7" s="52" t="s">
        <v>35</v>
      </c>
      <c r="F7" s="53" t="s">
        <v>0</v>
      </c>
      <c r="G7" s="52" t="s">
        <v>35</v>
      </c>
      <c r="H7" s="53" t="s">
        <v>0</v>
      </c>
    </row>
    <row r="8" spans="2:12" ht="8.25" customHeight="1" x14ac:dyDescent="0.2">
      <c r="B8" s="36"/>
      <c r="C8" s="54" t="s">
        <v>36</v>
      </c>
      <c r="D8" s="55" t="s">
        <v>37</v>
      </c>
      <c r="E8" s="54" t="s">
        <v>36</v>
      </c>
      <c r="F8" s="55" t="s">
        <v>37</v>
      </c>
      <c r="G8" s="54" t="s">
        <v>36</v>
      </c>
      <c r="H8" s="55" t="s">
        <v>37</v>
      </c>
    </row>
    <row r="9" spans="2:12" x14ac:dyDescent="0.2">
      <c r="B9" s="41" t="s">
        <v>152</v>
      </c>
      <c r="C9" s="50">
        <f>'[1]4 dpf inv'!C5/10^6</f>
        <v>701.73357386999999</v>
      </c>
      <c r="D9" s="51">
        <f>'[1]4 dpf inv'!D5</f>
        <v>0.57512529304890325</v>
      </c>
      <c r="E9" s="50">
        <f>'[1]4 dpf inv'!E5/10^6</f>
        <v>727.03117172999998</v>
      </c>
      <c r="F9" s="51">
        <f>'[1]4 dpf inv'!F5</f>
        <v>0.5824906782368241</v>
      </c>
      <c r="G9" s="102">
        <f>'[1]4 dpf inv'!G5/10^6</f>
        <v>0.33884691</v>
      </c>
      <c r="H9" s="51">
        <f>'[1]4 dpf inv'!H5</f>
        <v>0.93971034138683207</v>
      </c>
      <c r="I9" s="48"/>
      <c r="J9" s="47"/>
      <c r="K9" s="48"/>
      <c r="L9" s="47"/>
    </row>
    <row r="10" spans="2:12" ht="23.25" customHeight="1" x14ac:dyDescent="0.2">
      <c r="B10" s="37" t="s">
        <v>125</v>
      </c>
      <c r="C10" s="44">
        <f>'[1]4 dpf inv'!C6/10^6</f>
        <v>160.33402449000002</v>
      </c>
      <c r="D10" s="46">
        <f>'[1]4 dpf inv'!D6</f>
        <v>0.13140621491427185</v>
      </c>
      <c r="E10" s="44">
        <f>'[1]4 dpf inv'!E6/10^6</f>
        <v>32.100289600000004</v>
      </c>
      <c r="F10" s="46">
        <f>'[1]4 dpf inv'!F6</f>
        <v>2.5718456357530783E-2</v>
      </c>
      <c r="G10" s="103">
        <f>'[1]4 dpf inv'!G6/10^6</f>
        <v>0</v>
      </c>
      <c r="H10" s="46">
        <f>'[1]4 dpf inv'!H6</f>
        <v>0</v>
      </c>
      <c r="I10" s="48"/>
      <c r="J10" s="47"/>
      <c r="K10" s="48"/>
      <c r="L10" s="47"/>
    </row>
    <row r="11" spans="2:12" ht="21" customHeight="1" x14ac:dyDescent="0.2">
      <c r="B11" s="37" t="s">
        <v>126</v>
      </c>
      <c r="C11" s="44">
        <f>'[1]4 dpf inv'!C7/10^6</f>
        <v>541.26761367999995</v>
      </c>
      <c r="D11" s="46">
        <f>'[1]4 dpf inv'!D7</f>
        <v>0.44361094655741801</v>
      </c>
      <c r="E11" s="44">
        <f>'[1]4 dpf inv'!E7/10^6</f>
        <v>694.93088212999999</v>
      </c>
      <c r="F11" s="46">
        <f>'[1]4 dpf inv'!F7</f>
        <v>0.55677222187929332</v>
      </c>
      <c r="G11" s="103">
        <f>'[1]4 dpf inv'!G7/10^6</f>
        <v>0.33884691</v>
      </c>
      <c r="H11" s="46">
        <f>'[1]4 dpf inv'!H7</f>
        <v>0.93971034138683207</v>
      </c>
      <c r="I11" s="48"/>
      <c r="J11" s="47"/>
      <c r="K11" s="48"/>
      <c r="L11" s="47"/>
    </row>
    <row r="12" spans="2:12" ht="21.75" customHeight="1" x14ac:dyDescent="0.2">
      <c r="B12" s="37" t="s">
        <v>127</v>
      </c>
      <c r="C12" s="84">
        <f>'[1]4 dpf inv'!C8/10^6</f>
        <v>0.13193570000000002</v>
      </c>
      <c r="D12" s="46">
        <f>'[1]4 dpf inv'!D8</f>
        <v>1.0813157721333324E-4</v>
      </c>
      <c r="E12" s="44">
        <f>'[1]4 dpf inv'!E8/10^6</f>
        <v>0</v>
      </c>
      <c r="F12" s="46">
        <f>'[1]4 dpf inv'!F8</f>
        <v>0</v>
      </c>
      <c r="G12" s="103">
        <f>'[1]4 dpf inv'!G8/10^6</f>
        <v>0</v>
      </c>
      <c r="H12" s="46">
        <f>'[1]4 dpf inv'!H8</f>
        <v>0</v>
      </c>
      <c r="I12" s="48"/>
      <c r="J12" s="47"/>
      <c r="K12" s="48"/>
      <c r="L12" s="47"/>
    </row>
    <row r="13" spans="2:12" ht="22.5" x14ac:dyDescent="0.2">
      <c r="B13" s="37" t="s">
        <v>128</v>
      </c>
      <c r="C13" s="44">
        <f>'[1]4 dpf inv'!C9/10^6</f>
        <v>0</v>
      </c>
      <c r="D13" s="46">
        <f>'[1]4 dpf inv'!D9</f>
        <v>0</v>
      </c>
      <c r="E13" s="44">
        <f>'[1]4 dpf inv'!E9/10^6</f>
        <v>0</v>
      </c>
      <c r="F13" s="46">
        <f>'[1]4 dpf inv'!F9</f>
        <v>0</v>
      </c>
      <c r="G13" s="103">
        <f>'[1]4 dpf inv'!G9/10^6</f>
        <v>0</v>
      </c>
      <c r="H13" s="46">
        <f>'[1]4 dpf inv'!H9</f>
        <v>0</v>
      </c>
      <c r="I13" s="48"/>
      <c r="J13" s="47"/>
      <c r="K13" s="48"/>
      <c r="L13" s="47"/>
    </row>
    <row r="14" spans="2:12" x14ac:dyDescent="0.2">
      <c r="B14" s="41" t="s">
        <v>153</v>
      </c>
      <c r="C14" s="50">
        <f>'[1]4 dpf inv'!C10/10^6</f>
        <v>344.78536553999999</v>
      </c>
      <c r="D14" s="51">
        <f>'[1]4 dpf inv'!D10</f>
        <v>0.28257844825862771</v>
      </c>
      <c r="E14" s="50">
        <f>'[1]4 dpf inv'!E10/10^6</f>
        <v>352.53273688000002</v>
      </c>
      <c r="F14" s="51">
        <f>'[1]4 dpf inv'!F10</f>
        <v>0.28244598167267509</v>
      </c>
      <c r="G14" s="102">
        <f>'[1]4 dpf inv'!G10/10^6</f>
        <v>0</v>
      </c>
      <c r="H14" s="51">
        <f>'[1]4 dpf inv'!H10</f>
        <v>0</v>
      </c>
      <c r="I14" s="48"/>
      <c r="J14" s="47"/>
      <c r="K14" s="48"/>
      <c r="L14" s="47"/>
    </row>
    <row r="15" spans="2:12" ht="21.75" customHeight="1" x14ac:dyDescent="0.2">
      <c r="B15" s="37" t="s">
        <v>129</v>
      </c>
      <c r="C15" s="44">
        <f>'[1]4 dpf inv'!C11/10^6</f>
        <v>137.47172275999998</v>
      </c>
      <c r="D15" s="46">
        <f>'[1]4 dpf inv'!D11</f>
        <v>0.11266877883903204</v>
      </c>
      <c r="E15" s="44">
        <f>'[1]4 dpf inv'!E11/10^6</f>
        <v>0</v>
      </c>
      <c r="F15" s="46">
        <f>'[1]4 dpf inv'!F11</f>
        <v>0</v>
      </c>
      <c r="G15" s="103">
        <f>'[1]4 dpf inv'!G11/10^6</f>
        <v>0</v>
      </c>
      <c r="H15" s="46">
        <f>'[1]4 dpf inv'!H11</f>
        <v>0</v>
      </c>
      <c r="I15" s="48"/>
      <c r="J15" s="47"/>
      <c r="K15" s="48"/>
      <c r="L15" s="47"/>
    </row>
    <row r="16" spans="2:12" ht="21" customHeight="1" x14ac:dyDescent="0.2">
      <c r="B16" s="37" t="s">
        <v>130</v>
      </c>
      <c r="C16" s="44">
        <f>'[1]4 dpf inv'!C12/10^6</f>
        <v>0</v>
      </c>
      <c r="D16" s="46">
        <f>'[1]4 dpf inv'!D12</f>
        <v>0</v>
      </c>
      <c r="E16" s="44">
        <f>'[1]4 dpf inv'!E12/10^6</f>
        <v>0</v>
      </c>
      <c r="F16" s="46">
        <f>'[1]4 dpf inv'!F12</f>
        <v>0</v>
      </c>
      <c r="G16" s="103">
        <f>'[1]4 dpf inv'!G12/10^6</f>
        <v>0</v>
      </c>
      <c r="H16" s="46">
        <f>'[1]4 dpf inv'!H12</f>
        <v>0</v>
      </c>
      <c r="I16" s="48"/>
      <c r="J16" s="47"/>
      <c r="K16" s="48"/>
      <c r="L16" s="47"/>
    </row>
    <row r="17" spans="2:14" ht="21.75" customHeight="1" x14ac:dyDescent="0.2">
      <c r="B17" s="37" t="s">
        <v>131</v>
      </c>
      <c r="C17" s="44">
        <f>'[1]4 dpf inv'!C13/10^6</f>
        <v>207.31364278000001</v>
      </c>
      <c r="D17" s="46">
        <f>'[1]4 dpf inv'!D13</f>
        <v>0.1699096694195957</v>
      </c>
      <c r="E17" s="44">
        <f>'[1]4 dpf inv'!E13/10^6</f>
        <v>352.53273688000002</v>
      </c>
      <c r="F17" s="46">
        <f>'[1]4 dpf inv'!F13</f>
        <v>0.28244598167267509</v>
      </c>
      <c r="G17" s="103">
        <f>'[1]4 dpf inv'!G13/10^6</f>
        <v>0</v>
      </c>
      <c r="H17" s="46">
        <f>'[1]4 dpf inv'!H13</f>
        <v>0</v>
      </c>
      <c r="I17" s="48"/>
      <c r="J17" s="47"/>
      <c r="K17" s="48"/>
      <c r="L17" s="47"/>
    </row>
    <row r="18" spans="2:14" ht="22.5" x14ac:dyDescent="0.2">
      <c r="B18" s="37" t="s">
        <v>132</v>
      </c>
      <c r="C18" s="44">
        <f>'[1]4 dpf inv'!C14/10^6</f>
        <v>0</v>
      </c>
      <c r="D18" s="46">
        <f>'[1]4 dpf inv'!D14</f>
        <v>0</v>
      </c>
      <c r="E18" s="44">
        <f>'[1]4 dpf inv'!E14/10^6</f>
        <v>0</v>
      </c>
      <c r="F18" s="46">
        <f>'[1]4 dpf inv'!F14</f>
        <v>0</v>
      </c>
      <c r="G18" s="103">
        <f>'[1]4 dpf inv'!G14/10^6</f>
        <v>0</v>
      </c>
      <c r="H18" s="46">
        <f>'[1]4 dpf inv'!H14</f>
        <v>0</v>
      </c>
      <c r="I18" s="48"/>
      <c r="J18" s="47"/>
      <c r="K18" s="48"/>
      <c r="L18" s="47"/>
    </row>
    <row r="19" spans="2:14" ht="26.25" customHeight="1" x14ac:dyDescent="0.2">
      <c r="B19" s="76" t="s">
        <v>133</v>
      </c>
      <c r="C19" s="74">
        <f>'[1]4 dpf inv'!C15/10^6</f>
        <v>1046.51893941</v>
      </c>
      <c r="D19" s="75">
        <f>'[1]4 dpf inv'!D15</f>
        <v>0.85770374130753091</v>
      </c>
      <c r="E19" s="74">
        <f>'[1]4 dpf inv'!E15/10^6</f>
        <v>1079.5639086100002</v>
      </c>
      <c r="F19" s="75">
        <f>'[1]4 dpf inv'!F15</f>
        <v>0.86493665990949931</v>
      </c>
      <c r="G19" s="104">
        <f>'[1]4 dpf inv'!G15/10^6</f>
        <v>0.33884691</v>
      </c>
      <c r="H19" s="75">
        <f>'[1]4 dpf inv'!H15</f>
        <v>0.93971034138683207</v>
      </c>
      <c r="I19" s="48"/>
      <c r="J19" s="47"/>
      <c r="K19" s="48"/>
      <c r="L19" s="47"/>
    </row>
    <row r="20" spans="2:14" x14ac:dyDescent="0.2">
      <c r="B20" s="35" t="s">
        <v>154</v>
      </c>
      <c r="C20" s="44">
        <f>'[1]4 dpf inv'!C16/10^6</f>
        <v>165.66311195</v>
      </c>
      <c r="D20" s="46">
        <f>'[1]4 dpf inv'!D16</f>
        <v>0.13577381695191287</v>
      </c>
      <c r="E20" s="44">
        <f>'[1]4 dpf inv'!E16/10^6</f>
        <v>142.97653983000001</v>
      </c>
      <c r="F20" s="46">
        <f>'[1]4 dpf inv'!F16</f>
        <v>0.11455148678062446</v>
      </c>
      <c r="G20" s="103">
        <f>'[1]4 dpf inv'!G16/10^6</f>
        <v>0</v>
      </c>
      <c r="H20" s="46">
        <f>'[1]4 dpf inv'!H16</f>
        <v>0</v>
      </c>
      <c r="I20" s="48"/>
      <c r="J20" s="47"/>
      <c r="K20" s="48"/>
      <c r="L20" s="47"/>
    </row>
    <row r="21" spans="2:14" ht="11.25" customHeight="1" x14ac:dyDescent="0.2">
      <c r="B21" s="40" t="s">
        <v>135</v>
      </c>
      <c r="C21" s="44">
        <f>'[1]4 dpf inv'!C17/10^6</f>
        <v>6.9790064999999997</v>
      </c>
      <c r="D21" s="46">
        <f>'[1]4 dpf inv'!D17</f>
        <v>5.719839135481181E-3</v>
      </c>
      <c r="E21" s="44">
        <f>'[1]4 dpf inv'!E17/10^6</f>
        <v>24.12349253</v>
      </c>
      <c r="F21" s="46">
        <f>'[1]4 dpf inv'!F17</f>
        <v>1.9327520017888712E-2</v>
      </c>
      <c r="G21" s="103">
        <f>'[1]4 dpf inv'!G17/10^6</f>
        <v>2.1739640000000001E-2</v>
      </c>
      <c r="H21" s="46">
        <f>'[1]4 dpf inv'!H17</f>
        <v>6.0289658613167908E-2</v>
      </c>
      <c r="I21" s="48"/>
      <c r="J21" s="47"/>
      <c r="K21" s="48"/>
      <c r="L21" s="47"/>
    </row>
    <row r="22" spans="2:14" x14ac:dyDescent="0.2">
      <c r="B22" s="40" t="s">
        <v>136</v>
      </c>
      <c r="C22" s="44">
        <f>'[1]4 dpf inv'!C18/10^6</f>
        <v>0.97928781999999992</v>
      </c>
      <c r="D22" s="46">
        <f>'[1]4 dpf inv'!D18</f>
        <v>8.0260260507509921E-4</v>
      </c>
      <c r="E22" s="44">
        <f>'[1]4 dpf inv'!E18/10^6</f>
        <v>1.4782163100000001</v>
      </c>
      <c r="F22" s="46">
        <f>'[1]4 dpf inv'!F18</f>
        <v>1.1843332919876583E-3</v>
      </c>
      <c r="G22" s="103">
        <f>'[1]4 dpf inv'!G18/10^6</f>
        <v>0</v>
      </c>
      <c r="H22" s="46">
        <f>'[1]4 dpf inv'!H18</f>
        <v>0</v>
      </c>
      <c r="I22" s="48"/>
      <c r="J22" s="47"/>
      <c r="K22" s="48"/>
      <c r="L22" s="47"/>
    </row>
    <row r="23" spans="2:14" x14ac:dyDescent="0.2">
      <c r="B23" s="39" t="s">
        <v>89</v>
      </c>
      <c r="C23" s="73">
        <f>'[1]4 dpf inv'!C19/10^6</f>
        <v>1220.1403456799999</v>
      </c>
      <c r="D23" s="45">
        <f>'[1]4 dpf inv'!D19</f>
        <v>1</v>
      </c>
      <c r="E23" s="73">
        <f>'[1]4 dpf inv'!E19/10^6</f>
        <v>1248.14215728</v>
      </c>
      <c r="F23" s="45">
        <f>'[1]4 dpf inv'!F19</f>
        <v>1.0000000000000002</v>
      </c>
      <c r="G23" s="105">
        <f>'[1]4 dpf inv'!G19/10^6</f>
        <v>0.36058655000000001</v>
      </c>
      <c r="H23" s="45">
        <f>'[1]4 dpf inv'!H19</f>
        <v>1</v>
      </c>
      <c r="I23" s="48"/>
      <c r="J23" s="47"/>
      <c r="K23" s="48"/>
      <c r="L23" s="47"/>
    </row>
    <row r="24" spans="2:14" x14ac:dyDescent="0.2">
      <c r="B24" s="38" t="s">
        <v>88</v>
      </c>
      <c r="C24" s="44">
        <f>'[1]4 dpf inv'!C20/10^6</f>
        <v>1.95275047</v>
      </c>
      <c r="D24" s="46">
        <f>'[1]4 dpf inv'!D20</f>
        <v>1.6004310298514939E-3</v>
      </c>
      <c r="E24" s="44">
        <f>'[1]4 dpf inv'!E20/10^6</f>
        <v>1.8715443</v>
      </c>
      <c r="F24" s="46">
        <f>'[1]4 dpf inv'!F20</f>
        <v>1.4994640547023445E-3</v>
      </c>
      <c r="G24" s="103">
        <f>'[1]4 dpf inv'!G20/10^6</f>
        <v>1.5631999999999999E-4</v>
      </c>
      <c r="H24" s="46">
        <f>'[1]4 dpf inv'!H20</f>
        <v>4.3351589237036156E-4</v>
      </c>
      <c r="I24" s="48"/>
      <c r="J24" s="47"/>
      <c r="K24" s="48"/>
      <c r="L24" s="47"/>
    </row>
    <row r="25" spans="2:14" x14ac:dyDescent="0.2">
      <c r="B25" s="49" t="s">
        <v>139</v>
      </c>
      <c r="C25" s="50">
        <f>'[1]4 dpf inv'!C21/10^6</f>
        <v>1218.1875964030601</v>
      </c>
      <c r="D25" s="51">
        <f>'[1]4 dpf inv'!D21</f>
        <v>0.9983995699479542</v>
      </c>
      <c r="E25" s="50">
        <f>'[1]4 dpf inv'!E21/10^6</f>
        <v>1246.2706157677601</v>
      </c>
      <c r="F25" s="51">
        <f>'[1]4 dpf inv'!F21</f>
        <v>0.99850053817882534</v>
      </c>
      <c r="G25" s="102">
        <f>'[1]4 dpf inv'!G21/10^6</f>
        <v>0.36043022781700002</v>
      </c>
      <c r="H25" s="51">
        <f>'[1]4 dpf inv'!H21</f>
        <v>0.99956647805360466</v>
      </c>
      <c r="I25" s="48"/>
      <c r="J25" s="47"/>
      <c r="K25" s="48"/>
      <c r="L25" s="47"/>
    </row>
    <row r="26" spans="2:14" x14ac:dyDescent="0.2">
      <c r="B26" s="5"/>
      <c r="J26" s="48"/>
      <c r="K26" s="48"/>
      <c r="L26" s="48"/>
      <c r="M26" s="48"/>
      <c r="N26" s="47"/>
    </row>
    <row r="27" spans="2:14" x14ac:dyDescent="0.2">
      <c r="B27" s="6" t="s">
        <v>54</v>
      </c>
      <c r="E27" s="25"/>
      <c r="F27" s="25"/>
      <c r="G27" s="25"/>
      <c r="H27" s="25"/>
      <c r="I27" s="25"/>
      <c r="J27" s="25"/>
      <c r="K27" s="25"/>
    </row>
    <row r="28" spans="2:14" x14ac:dyDescent="0.2">
      <c r="B28" s="33" t="s">
        <v>55</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6" t="s">
        <v>114</v>
      </c>
    </row>
  </sheetData>
  <mergeCells count="6">
    <mergeCell ref="G4:H4"/>
    <mergeCell ref="C6:D6"/>
    <mergeCell ref="E6:F6"/>
    <mergeCell ref="E5:H5"/>
    <mergeCell ref="B2:H2"/>
    <mergeCell ref="G6:H6"/>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2021-05-11T13:13:34Z</cp:lastPrinted>
  <dcterms:created xsi:type="dcterms:W3CDTF">2006-04-20T10:37:43Z</dcterms:created>
  <dcterms:modified xsi:type="dcterms:W3CDTF">2021-05-11T13:14:48Z</dcterms:modified>
</cp:coreProperties>
</file>