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52021\"/>
    </mc:Choice>
  </mc:AlternateContent>
  <xr:revisionPtr revIDLastSave="0" documentId="13_ncr:1_{5F3B1DA1-3BC1-4840-91AA-DB9E62A61BBF}"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<sst xmlns="http://schemas.openxmlformats.org/spreadsheetml/2006/main" count="279" uniqueCount="170">
  <si>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</si>
  <si>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</si>
  <si>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</si>
  <si>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</si>
  <si>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</si>
  <si>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</si>
  <si>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</si>
  <si>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</si>
  <si>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</si>
  <si>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</si>
  <si>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</si>
  <si>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</si>
  <si>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</si>
  <si>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</si>
  <si>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</si>
  <si>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</si>
  <si>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</si>
  <si>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</si>
  <si>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</si>
  <si>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</si>
  <si>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</si>
  <si>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</si>
  <si>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</si>
  <si>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</si>
  <si>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</si>
  <si>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</si>
  <si>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</si>
  <si>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</si>
  <si>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</si>
  <si>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</si>
  <si>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</si>
  <si>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</si>
  <si>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</si>
  <si>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</si>
  <si>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</si>
  <si>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</si>
  <si>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</si>
  <si>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</si>
  <si>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</si>
  <si>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</si>
  <si>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</si>
  <si>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</si>
  <si>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</si>
  <si>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</si>
  <si>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</si>
  <si>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</si>
  <si>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</si>
  <si>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</si>
  <si>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</si>
  <si>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</si>
  <si>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</si>
  <si>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</si>
  <si>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</si>
  <si>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</si>
  <si>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</si>
  <si>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</si>
  <si>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</si>
  <si>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</si>
  <si>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</si>
  <si>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</si>
  <si>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</si>
  <si>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</si>
  <si>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</si>
  <si>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</si>
  <si>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</si>
  <si>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</si>
  <si>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</si>
  <si>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</si>
  <si>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</si>
  <si>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</si>
  <si>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</si>
  <si>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</si>
  <si>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</si>
  <si>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</si>
  <si>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</si>
  <si>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</si>
  <si>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</si>
  <si>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</si>
  <si>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</si>
  <si>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</si>
  <si>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r>
      <t xml:space="preserve"> тел: (+389 2) 3224-229  веб: </t>
    </r>
    <r>
      <rPr>
        <u/>
        <sz val="10"/>
        <rFont val="Arial"/>
        <family val="2"/>
        <charset val="204"/>
      </rPr>
      <t>www.mapas.mk</t>
    </r>
  </si>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</sst>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 numFmtId="173" formatCode="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4">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171" fontId="7" fillId="0" borderId="0" xfId="0" applyNumberFormat="1" applyFont="1"/>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2" fontId="37" fillId="55" borderId="0" xfId="0" applyNumberFormat="1" applyFont="1" applyFill="1" applyBorder="1" applyAlignment="1">
      <alignment horizontal="right" vertic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73" fontId="7" fillId="55" borderId="0" xfId="2304" applyNumberFormat="1" applyFont="1" applyFill="1"/>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0.11542786009717705</c:v>
                </c:pt>
                <c:pt idx="1">
                  <c:v>0.12487602594379343</c:v>
                </c:pt>
                <c:pt idx="2">
                  <c:v>2.4620866069797187E-2</c:v>
                </c:pt>
                <c:pt idx="3">
                  <c:v>0.11642492775707795</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0.32118218688511424</c:v>
                </c:pt>
                <c:pt idx="1">
                  <c:v>0.33155434461232142</c:v>
                </c:pt>
                <c:pt idx="2">
                  <c:v>0.24333089713137218</c:v>
                </c:pt>
                <c:pt idx="3">
                  <c:v>0.32316512269682129</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0.51279765490101592</c:v>
                </c:pt>
                <c:pt idx="1">
                  <c:v>0.49496057157186002</c:v>
                </c:pt>
                <c:pt idx="2">
                  <c:v>0.57482185273159148</c:v>
                </c:pt>
                <c:pt idx="3">
                  <c:v>0.50646423162335186</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5.0592298116692767E-2</c:v>
                </c:pt>
                <c:pt idx="1">
                  <c:v>4.8609057872025088E-2</c:v>
                </c:pt>
                <c:pt idx="2">
                  <c:v>0.15722638406723918</c:v>
                </c:pt>
                <c:pt idx="3">
                  <c:v>5.3945717922748854E-2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44316</c:v>
                </c:pt>
                <c:pt idx="1">
                  <c:v>44326</c:v>
                </c:pt>
                <c:pt idx="2">
                  <c:v>44336</c:v>
                </c:pt>
                <c:pt idx="3">
                  <c:v>44347</c:v>
                </c:pt>
              </c:numCache>
            </c:numRef>
          </c:cat>
          <c:val>
            <c:numRef>
              <c:f>'[1]1 zpf '!$C$44:$C$47</c:f>
              <c:numCache>
                <c:formatCode>General</c:formatCode>
                <c:ptCount val="4"/>
                <c:pt idx="0">
                  <c:v>43094.772710263904</c:v>
                </c:pt>
                <c:pt idx="1">
                  <c:v>43427.248762861003</c:v>
                </c:pt>
                <c:pt idx="2">
                  <c:v>43442.555436194802</c:v>
                </c:pt>
                <c:pt idx="3">
                  <c:v>43708.555781020499</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44316</c:v>
                </c:pt>
                <c:pt idx="1">
                  <c:v>44326</c:v>
                </c:pt>
                <c:pt idx="2">
                  <c:v>44336</c:v>
                </c:pt>
                <c:pt idx="3">
                  <c:v>44347</c:v>
                </c:pt>
              </c:numCache>
            </c:numRef>
          </c:cat>
          <c:val>
            <c:numRef>
              <c:f>'[1]1 zpf '!$D$44:$D$47</c:f>
              <c:numCache>
                <c:formatCode>General</c:formatCode>
                <c:ptCount val="4"/>
                <c:pt idx="0">
                  <c:v>48800.259904936698</c:v>
                </c:pt>
                <c:pt idx="1">
                  <c:v>49172.051110235399</c:v>
                </c:pt>
                <c:pt idx="2">
                  <c:v>49108.631540242597</c:v>
                </c:pt>
                <c:pt idx="3">
                  <c:v>49483.222231866501</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44316</c:v>
                </c:pt>
                <c:pt idx="1">
                  <c:v>44326</c:v>
                </c:pt>
                <c:pt idx="2">
                  <c:v>44336</c:v>
                </c:pt>
                <c:pt idx="3">
                  <c:v>44347</c:v>
                </c:pt>
              </c:numCache>
            </c:numRef>
          </c:cat>
          <c:val>
            <c:numRef>
              <c:f>'[1]1 zpf '!$E$44:$E$47</c:f>
              <c:numCache>
                <c:formatCode>General</c:formatCode>
                <c:ptCount val="4"/>
                <c:pt idx="0">
                  <c:v>1556.48775517029</c:v>
                </c:pt>
                <c:pt idx="1">
                  <c:v>1575.05292520628</c:v>
                </c:pt>
                <c:pt idx="2">
                  <c:v>1686.4098324465599</c:v>
                </c:pt>
                <c:pt idx="3">
                  <c:v>1698.9235039203299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5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44316</c:v>
                </c:pt>
                <c:pt idx="1">
                  <c:v>44317</c:v>
                </c:pt>
                <c:pt idx="2">
                  <c:v>44318</c:v>
                </c:pt>
                <c:pt idx="3">
                  <c:v>44319</c:v>
                </c:pt>
                <c:pt idx="4">
                  <c:v>44320</c:v>
                </c:pt>
                <c:pt idx="5">
                  <c:v>44321</c:v>
                </c:pt>
                <c:pt idx="6">
                  <c:v>44322</c:v>
                </c:pt>
                <c:pt idx="7">
                  <c:v>44323</c:v>
                </c:pt>
                <c:pt idx="8">
                  <c:v>44324</c:v>
                </c:pt>
                <c:pt idx="9">
                  <c:v>44325</c:v>
                </c:pt>
                <c:pt idx="10">
                  <c:v>44326</c:v>
                </c:pt>
                <c:pt idx="11">
                  <c:v>44327</c:v>
                </c:pt>
                <c:pt idx="12">
                  <c:v>44328</c:v>
                </c:pt>
                <c:pt idx="13">
                  <c:v>44329</c:v>
                </c:pt>
                <c:pt idx="14">
                  <c:v>44330</c:v>
                </c:pt>
                <c:pt idx="15">
                  <c:v>44331</c:v>
                </c:pt>
                <c:pt idx="16">
                  <c:v>44332</c:v>
                </c:pt>
                <c:pt idx="17">
                  <c:v>44333</c:v>
                </c:pt>
                <c:pt idx="18">
                  <c:v>44334</c:v>
                </c:pt>
                <c:pt idx="19">
                  <c:v>44335</c:v>
                </c:pt>
                <c:pt idx="20">
                  <c:v>44336</c:v>
                </c:pt>
                <c:pt idx="21">
                  <c:v>44337</c:v>
                </c:pt>
                <c:pt idx="22">
                  <c:v>44338</c:v>
                </c:pt>
                <c:pt idx="23">
                  <c:v>44339</c:v>
                </c:pt>
                <c:pt idx="24">
                  <c:v>44340</c:v>
                </c:pt>
                <c:pt idx="25">
                  <c:v>44341</c:v>
                </c:pt>
                <c:pt idx="26">
                  <c:v>44342</c:v>
                </c:pt>
                <c:pt idx="27">
                  <c:v>44343</c:v>
                </c:pt>
                <c:pt idx="28">
                  <c:v>44344</c:v>
                </c:pt>
                <c:pt idx="29">
                  <c:v>44345</c:v>
                </c:pt>
                <c:pt idx="30">
                  <c:v>44346</c:v>
                </c:pt>
                <c:pt idx="31">
                  <c:v>44347</c:v>
                </c:pt>
              </c:numCache>
            </c:numRef>
          </c:cat>
          <c:val>
            <c:numRef>
              <c:f>'[1]1 zpf '!$C$76:$C$107</c:f>
              <c:numCache>
                <c:formatCode>General</c:formatCode>
                <c:ptCount val="32"/>
                <c:pt idx="0">
                  <c:v>228.13757699999999</c:v>
                </c:pt>
                <c:pt idx="1">
                  <c:v>228.149958</c:v>
                </c:pt>
                <c:pt idx="2">
                  <c:v>228.16217599999999</c:v>
                </c:pt>
                <c:pt idx="3">
                  <c:v>228.35143600000001</c:v>
                </c:pt>
                <c:pt idx="4">
                  <c:v>227.72736800000001</c:v>
                </c:pt>
                <c:pt idx="5">
                  <c:v>228.51177100000001</c:v>
                </c:pt>
                <c:pt idx="6">
                  <c:v>229.052143</c:v>
                </c:pt>
                <c:pt idx="7">
                  <c:v>229.42070799999999</c:v>
                </c:pt>
                <c:pt idx="8">
                  <c:v>229.43848700000001</c:v>
                </c:pt>
                <c:pt idx="9">
                  <c:v>229.45079699999999</c:v>
                </c:pt>
                <c:pt idx="10">
                  <c:v>229.027524</c:v>
                </c:pt>
                <c:pt idx="11">
                  <c:v>227.98512700000001</c:v>
                </c:pt>
                <c:pt idx="12">
                  <c:v>227.162936</c:v>
                </c:pt>
                <c:pt idx="13">
                  <c:v>227.65164799999999</c:v>
                </c:pt>
                <c:pt idx="14">
                  <c:v>228.72698299999999</c:v>
                </c:pt>
                <c:pt idx="15">
                  <c:v>228.67934399999999</c:v>
                </c:pt>
                <c:pt idx="16">
                  <c:v>228.69173000000001</c:v>
                </c:pt>
                <c:pt idx="17">
                  <c:v>228.60150100000001</c:v>
                </c:pt>
                <c:pt idx="18">
                  <c:v>228.347498</c:v>
                </c:pt>
                <c:pt idx="19">
                  <c:v>227.629187</c:v>
                </c:pt>
                <c:pt idx="20">
                  <c:v>228.441281</c:v>
                </c:pt>
                <c:pt idx="21">
                  <c:v>228.52826300000001</c:v>
                </c:pt>
                <c:pt idx="22">
                  <c:v>228.605142</c:v>
                </c:pt>
                <c:pt idx="23">
                  <c:v>228.61758900000001</c:v>
                </c:pt>
                <c:pt idx="24">
                  <c:v>229.02879300000001</c:v>
                </c:pt>
                <c:pt idx="25">
                  <c:v>228.903515</c:v>
                </c:pt>
                <c:pt idx="26">
                  <c:v>228.86402699999999</c:v>
                </c:pt>
                <c:pt idx="27">
                  <c:v>229.071314</c:v>
                </c:pt>
                <c:pt idx="28">
                  <c:v>229.46531300000001</c:v>
                </c:pt>
                <c:pt idx="29">
                  <c:v>229.78208900000001</c:v>
                </c:pt>
                <c:pt idx="30">
                  <c:v>229.79453699999999</c:v>
                </c:pt>
                <c:pt idx="31">
                  <c:v>229.674207</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44316</c:v>
                </c:pt>
                <c:pt idx="1">
                  <c:v>44317</c:v>
                </c:pt>
                <c:pt idx="2">
                  <c:v>44318</c:v>
                </c:pt>
                <c:pt idx="3">
                  <c:v>44319</c:v>
                </c:pt>
                <c:pt idx="4">
                  <c:v>44320</c:v>
                </c:pt>
                <c:pt idx="5">
                  <c:v>44321</c:v>
                </c:pt>
                <c:pt idx="6">
                  <c:v>44322</c:v>
                </c:pt>
                <c:pt idx="7">
                  <c:v>44323</c:v>
                </c:pt>
                <c:pt idx="8">
                  <c:v>44324</c:v>
                </c:pt>
                <c:pt idx="9">
                  <c:v>44325</c:v>
                </c:pt>
                <c:pt idx="10">
                  <c:v>44326</c:v>
                </c:pt>
                <c:pt idx="11">
                  <c:v>44327</c:v>
                </c:pt>
                <c:pt idx="12">
                  <c:v>44328</c:v>
                </c:pt>
                <c:pt idx="13">
                  <c:v>44329</c:v>
                </c:pt>
                <c:pt idx="14">
                  <c:v>44330</c:v>
                </c:pt>
                <c:pt idx="15">
                  <c:v>44331</c:v>
                </c:pt>
                <c:pt idx="16">
                  <c:v>44332</c:v>
                </c:pt>
                <c:pt idx="17">
                  <c:v>44333</c:v>
                </c:pt>
                <c:pt idx="18">
                  <c:v>44334</c:v>
                </c:pt>
                <c:pt idx="19">
                  <c:v>44335</c:v>
                </c:pt>
                <c:pt idx="20">
                  <c:v>44336</c:v>
                </c:pt>
                <c:pt idx="21">
                  <c:v>44337</c:v>
                </c:pt>
                <c:pt idx="22">
                  <c:v>44338</c:v>
                </c:pt>
                <c:pt idx="23">
                  <c:v>44339</c:v>
                </c:pt>
                <c:pt idx="24">
                  <c:v>44340</c:v>
                </c:pt>
                <c:pt idx="25">
                  <c:v>44341</c:v>
                </c:pt>
                <c:pt idx="26">
                  <c:v>44342</c:v>
                </c:pt>
                <c:pt idx="27">
                  <c:v>44343</c:v>
                </c:pt>
                <c:pt idx="28">
                  <c:v>44344</c:v>
                </c:pt>
                <c:pt idx="29">
                  <c:v>44345</c:v>
                </c:pt>
                <c:pt idx="30">
                  <c:v>44346</c:v>
                </c:pt>
                <c:pt idx="31">
                  <c:v>44347</c:v>
                </c:pt>
              </c:numCache>
            </c:numRef>
          </c:cat>
          <c:val>
            <c:numRef>
              <c:f>'[1]1 zpf '!$D$76:$D$107</c:f>
              <c:numCache>
                <c:formatCode>General</c:formatCode>
                <c:ptCount val="32"/>
                <c:pt idx="0">
                  <c:v>237.083336</c:v>
                </c:pt>
                <c:pt idx="1">
                  <c:v>237.09644</c:v>
                </c:pt>
                <c:pt idx="2">
                  <c:v>237.10953699999999</c:v>
                </c:pt>
                <c:pt idx="3">
                  <c:v>237.44240199999999</c:v>
                </c:pt>
                <c:pt idx="4">
                  <c:v>236.80211199999999</c:v>
                </c:pt>
                <c:pt idx="5">
                  <c:v>237.69654800000001</c:v>
                </c:pt>
                <c:pt idx="6">
                  <c:v>238.269993</c:v>
                </c:pt>
                <c:pt idx="7">
                  <c:v>238.60304099999999</c:v>
                </c:pt>
                <c:pt idx="8">
                  <c:v>238.625103</c:v>
                </c:pt>
                <c:pt idx="9">
                  <c:v>238.638103</c:v>
                </c:pt>
                <c:pt idx="10">
                  <c:v>238.064627</c:v>
                </c:pt>
                <c:pt idx="11">
                  <c:v>236.81168299999999</c:v>
                </c:pt>
                <c:pt idx="12">
                  <c:v>235.55777</c:v>
                </c:pt>
                <c:pt idx="13">
                  <c:v>236.29956000000001</c:v>
                </c:pt>
                <c:pt idx="14">
                  <c:v>237.409616</c:v>
                </c:pt>
                <c:pt idx="15">
                  <c:v>237.350752</c:v>
                </c:pt>
                <c:pt idx="16">
                  <c:v>237.36389199999999</c:v>
                </c:pt>
                <c:pt idx="17">
                  <c:v>237.22341499999999</c:v>
                </c:pt>
                <c:pt idx="18">
                  <c:v>236.92887400000001</c:v>
                </c:pt>
                <c:pt idx="19">
                  <c:v>236.18755100000001</c:v>
                </c:pt>
                <c:pt idx="20">
                  <c:v>237.07114899999999</c:v>
                </c:pt>
                <c:pt idx="21">
                  <c:v>237.123051</c:v>
                </c:pt>
                <c:pt idx="22">
                  <c:v>237.214381</c:v>
                </c:pt>
                <c:pt idx="23">
                  <c:v>237.227465</c:v>
                </c:pt>
                <c:pt idx="24">
                  <c:v>237.816226</c:v>
                </c:pt>
                <c:pt idx="25">
                  <c:v>237.831152</c:v>
                </c:pt>
                <c:pt idx="26">
                  <c:v>237.56905599999999</c:v>
                </c:pt>
                <c:pt idx="27">
                  <c:v>237.900373</c:v>
                </c:pt>
                <c:pt idx="28">
                  <c:v>238.28907000000001</c:v>
                </c:pt>
                <c:pt idx="29">
                  <c:v>238.69339400000001</c:v>
                </c:pt>
                <c:pt idx="30">
                  <c:v>238.706504</c:v>
                </c:pt>
                <c:pt idx="31">
                  <c:v>238.72522900000001</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44316</c:v>
                </c:pt>
                <c:pt idx="1">
                  <c:v>44317</c:v>
                </c:pt>
                <c:pt idx="2">
                  <c:v>44318</c:v>
                </c:pt>
                <c:pt idx="3">
                  <c:v>44319</c:v>
                </c:pt>
                <c:pt idx="4">
                  <c:v>44320</c:v>
                </c:pt>
                <c:pt idx="5">
                  <c:v>44321</c:v>
                </c:pt>
                <c:pt idx="6">
                  <c:v>44322</c:v>
                </c:pt>
                <c:pt idx="7">
                  <c:v>44323</c:v>
                </c:pt>
                <c:pt idx="8">
                  <c:v>44324</c:v>
                </c:pt>
                <c:pt idx="9">
                  <c:v>44325</c:v>
                </c:pt>
                <c:pt idx="10">
                  <c:v>44326</c:v>
                </c:pt>
                <c:pt idx="11">
                  <c:v>44327</c:v>
                </c:pt>
                <c:pt idx="12">
                  <c:v>44328</c:v>
                </c:pt>
                <c:pt idx="13">
                  <c:v>44329</c:v>
                </c:pt>
                <c:pt idx="14">
                  <c:v>44330</c:v>
                </c:pt>
                <c:pt idx="15">
                  <c:v>44331</c:v>
                </c:pt>
                <c:pt idx="16">
                  <c:v>44332</c:v>
                </c:pt>
                <c:pt idx="17">
                  <c:v>44333</c:v>
                </c:pt>
                <c:pt idx="18">
                  <c:v>44334</c:v>
                </c:pt>
                <c:pt idx="19">
                  <c:v>44335</c:v>
                </c:pt>
                <c:pt idx="20">
                  <c:v>44336</c:v>
                </c:pt>
                <c:pt idx="21">
                  <c:v>44337</c:v>
                </c:pt>
                <c:pt idx="22">
                  <c:v>44338</c:v>
                </c:pt>
                <c:pt idx="23">
                  <c:v>44339</c:v>
                </c:pt>
                <c:pt idx="24">
                  <c:v>44340</c:v>
                </c:pt>
                <c:pt idx="25">
                  <c:v>44341</c:v>
                </c:pt>
                <c:pt idx="26">
                  <c:v>44342</c:v>
                </c:pt>
                <c:pt idx="27">
                  <c:v>44343</c:v>
                </c:pt>
                <c:pt idx="28">
                  <c:v>44344</c:v>
                </c:pt>
                <c:pt idx="29">
                  <c:v>44345</c:v>
                </c:pt>
                <c:pt idx="30">
                  <c:v>44346</c:v>
                </c:pt>
                <c:pt idx="31">
                  <c:v>44347</c:v>
                </c:pt>
              </c:numCache>
            </c:numRef>
          </c:cat>
          <c:val>
            <c:numRef>
              <c:f>'[1]1 zpf '!$E$76:$E$107</c:f>
              <c:numCache>
                <c:formatCode>General</c:formatCode>
                <c:ptCount val="32"/>
                <c:pt idx="0">
                  <c:v>103.92887899999999</c:v>
                </c:pt>
                <c:pt idx="1">
                  <c:v>103.932891</c:v>
                </c:pt>
                <c:pt idx="2">
                  <c:v>103.936556</c:v>
                </c:pt>
                <c:pt idx="3">
                  <c:v>104.062575</c:v>
                </c:pt>
                <c:pt idx="4">
                  <c:v>103.722966</c:v>
                </c:pt>
                <c:pt idx="5">
                  <c:v>104.171419</c:v>
                </c:pt>
                <c:pt idx="6">
                  <c:v>104.25400500000001</c:v>
                </c:pt>
                <c:pt idx="7">
                  <c:v>104.45205</c:v>
                </c:pt>
                <c:pt idx="8">
                  <c:v>104.457858</c:v>
                </c:pt>
                <c:pt idx="9">
                  <c:v>104.46155400000001</c:v>
                </c:pt>
                <c:pt idx="10">
                  <c:v>104.258731</c:v>
                </c:pt>
                <c:pt idx="11">
                  <c:v>103.695001</c:v>
                </c:pt>
                <c:pt idx="12">
                  <c:v>103.379345</c:v>
                </c:pt>
                <c:pt idx="13">
                  <c:v>103.574881</c:v>
                </c:pt>
                <c:pt idx="14">
                  <c:v>103.998835</c:v>
                </c:pt>
                <c:pt idx="15">
                  <c:v>103.98530100000001</c:v>
                </c:pt>
                <c:pt idx="16">
                  <c:v>103.98951700000001</c:v>
                </c:pt>
                <c:pt idx="17">
                  <c:v>103.92856999999999</c:v>
                </c:pt>
                <c:pt idx="18">
                  <c:v>103.895009</c:v>
                </c:pt>
                <c:pt idx="19">
                  <c:v>103.58251</c:v>
                </c:pt>
                <c:pt idx="20">
                  <c:v>103.995921</c:v>
                </c:pt>
                <c:pt idx="21">
                  <c:v>104.09048199999999</c:v>
                </c:pt>
                <c:pt idx="22">
                  <c:v>104.117997</c:v>
                </c:pt>
                <c:pt idx="23">
                  <c:v>104.121916</c:v>
                </c:pt>
                <c:pt idx="24">
                  <c:v>104.266536</c:v>
                </c:pt>
                <c:pt idx="25">
                  <c:v>104.321507</c:v>
                </c:pt>
                <c:pt idx="26">
                  <c:v>104.273557</c:v>
                </c:pt>
                <c:pt idx="27">
                  <c:v>104.358431</c:v>
                </c:pt>
                <c:pt idx="28">
                  <c:v>104.54571199999999</c:v>
                </c:pt>
                <c:pt idx="29">
                  <c:v>104.656514</c:v>
                </c:pt>
                <c:pt idx="30">
                  <c:v>104.66042400000001</c:v>
                </c:pt>
                <c:pt idx="31">
                  <c:v>104.615386</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5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3.99828083560489E-2</c:v>
                </c:pt>
                <c:pt idx="1">
                  <c:v>1.7632298255009948E-2</c:v>
                </c:pt>
                <c:pt idx="2">
                  <c:v>1.0967864579525187E-2</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0.56234456515361753</c:v>
                </c:pt>
                <c:pt idx="1">
                  <c:v>0.63033355313631612</c:v>
                </c:pt>
                <c:pt idx="2">
                  <c:v>0.51853223789361336</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numFmt formatCode="0.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CD52-4A64-B0BC-3A7CB3B3B02C}"/>
                </c:ext>
              </c:extLst>
            </c:dLbl>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8.7715330738862614E-6</c:v>
                </c:pt>
                <c:pt idx="1">
                  <c:v>2.0041761371295866E-3</c:v>
                </c:pt>
                <c:pt idx="2">
                  <c:v>1.9698991690595701E-2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5566-4A11-9E8D-5F2F48E6D770}"/>
                </c:ext>
              </c:extLst>
            </c:dLbl>
            <c:dLbl>
              <c:idx val="1"/>
              <c:delete val="1"/>
              <c:extLst>
                <c:ext xmlns:c15="http://schemas.microsoft.com/office/drawing/2012/chart" uri="{CE6537A1-D6FC-4f65-9D91-7224C49458BB}"/>
                <c:ext xmlns:c16="http://schemas.microsoft.com/office/drawing/2014/chart" uri="{C3380CC4-5D6E-409C-BE32-E72D297353CC}">
                  <c16:uniqueId val="{00000001-5566-4A11-9E8D-5F2F48E6D770}"/>
                </c:ext>
              </c:extLst>
            </c:dLbl>
            <c:dLbl>
              <c:idx val="2"/>
              <c:layout>
                <c:manualLayout>
                  <c:x val="2.1063717746181484E-3"/>
                  <c:y val="3.116883116883114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66-4A11-9E8D-5F2F48E6D770}"/>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1.571382799553786E-2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226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0.1000536751094393</c:v>
                </c:pt>
                <c:pt idx="1">
                  <c:v>0</c:v>
                </c:pt>
                <c:pt idx="2">
                  <c:v>1.1738669943016653E-2</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0.17174024132166971</c:v>
                </c:pt>
                <c:pt idx="1">
                  <c:v>0.29263935151499942</c:v>
                </c:pt>
                <c:pt idx="2">
                  <c:v>0.27619777916043664</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0.1228925339016493</c:v>
                </c:pt>
                <c:pt idx="1">
                  <c:v>4.6348793215058512E-2</c:v>
                </c:pt>
                <c:pt idx="2">
                  <c:v>0.12473211845964459</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1.0255082196888943E-3</c:v>
                </c:pt>
                <c:pt idx="1">
                  <c:v>1.0227670422132762E-2</c:v>
                </c:pt>
                <c:pt idx="2">
                  <c:v>1.8774911079876052E-2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1.9518964048124347E-3</c:v>
                </c:pt>
                <c:pt idx="1">
                  <c:v>8.1415731935363287E-4</c:v>
                </c:pt>
                <c:pt idx="2">
                  <c:v>3.6435991977536901E-3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dpf'!$C$25</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dpf'!$C$26:$C$29</c:f>
              <c:numCache>
                <c:formatCode>General</c:formatCode>
                <c:ptCount val="4"/>
                <c:pt idx="0">
                  <c:v>0.68559029315383935</c:v>
                </c:pt>
                <c:pt idx="1">
                  <c:v>0.24237220974772156</c:v>
                </c:pt>
                <c:pt idx="2">
                  <c:v>0.75</c:v>
                </c:pt>
                <c:pt idx="3">
                  <c:v>0.43188778403720368</c:v>
                </c:pt>
              </c:numCache>
            </c:numRef>
          </c:val>
          <c:extLst>
            <c:ext xmlns:c16="http://schemas.microsoft.com/office/drawing/2014/chart" uri="{C3380CC4-5D6E-409C-BE32-E72D297353CC}">
              <c16:uniqueId val="{00000003-B620-47AE-A825-98A81BDCFAEA}"/>
            </c:ext>
          </c:extLst>
        </c:ser>
        <c:ser>
          <c:idx val="1"/>
          <c:order val="1"/>
          <c:tx>
            <c:strRef>
              <c:f>'[1]3 dpf'!$D$25</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dpf'!$D$26:$D$29</c:f>
              <c:numCache>
                <c:formatCode>General</c:formatCode>
                <c:ptCount val="4"/>
                <c:pt idx="0">
                  <c:v>0.31440970684616065</c:v>
                </c:pt>
                <c:pt idx="1">
                  <c:v>0.75762779025227844</c:v>
                </c:pt>
                <c:pt idx="2">
                  <c:v>0.25</c:v>
                </c:pt>
                <c:pt idx="3">
                  <c:v>0.56811221596279637</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dpf'!$C$47</c:f>
              <c:strCache>
                <c:ptCount val="1"/>
                <c:pt idx="0">
                  <c:v>САВАд</c:v>
                </c:pt>
              </c:strCache>
            </c:strRef>
          </c:tx>
          <c:spPr>
            <a:solidFill>
              <a:srgbClr val="002060"/>
            </a:solidFill>
            <a:ln>
              <a:noFill/>
            </a:ln>
          </c:spPr>
          <c:invertIfNegative val="0"/>
          <c:cat>
            <c:numRef>
              <c:f>'[1]3 dpf'!$B$48:$B$51</c:f>
              <c:numCache>
                <c:formatCode>General</c:formatCode>
                <c:ptCount val="4"/>
                <c:pt idx="0">
                  <c:v>44316</c:v>
                </c:pt>
                <c:pt idx="1">
                  <c:v>44326</c:v>
                </c:pt>
                <c:pt idx="2">
                  <c:v>44336</c:v>
                </c:pt>
                <c:pt idx="3">
                  <c:v>44347</c:v>
                </c:pt>
              </c:numCache>
            </c:numRef>
          </c:cat>
          <c:val>
            <c:numRef>
              <c:f>'[1]3 dpf'!$C$48:$C$51</c:f>
              <c:numCache>
                <c:formatCode>General</c:formatCode>
                <c:ptCount val="4"/>
                <c:pt idx="0">
                  <c:v>1218.1875964030601</c:v>
                </c:pt>
                <c:pt idx="1">
                  <c:v>1225.97694103494</c:v>
                </c:pt>
                <c:pt idx="2">
                  <c:v>1226.5066302800801</c:v>
                </c:pt>
                <c:pt idx="3">
                  <c:v>1237.7995502179799</c:v>
                </c:pt>
              </c:numCache>
            </c:numRef>
          </c:val>
          <c:extLst>
            <c:ext xmlns:c16="http://schemas.microsoft.com/office/drawing/2014/chart" uri="{C3380CC4-5D6E-409C-BE32-E72D297353CC}">
              <c16:uniqueId val="{00000000-C56D-40EC-961C-3F30FB7892AA}"/>
            </c:ext>
          </c:extLst>
        </c:ser>
        <c:ser>
          <c:idx val="1"/>
          <c:order val="1"/>
          <c:tx>
            <c:strRef>
              <c:f>'[1]3 dpf'!$D$47</c:f>
              <c:strCache>
                <c:ptCount val="1"/>
                <c:pt idx="0">
                  <c:v>КБПд</c:v>
                </c:pt>
              </c:strCache>
            </c:strRef>
          </c:tx>
          <c:spPr>
            <a:solidFill>
              <a:srgbClr val="8EB4E3"/>
            </a:solidFill>
            <a:ln>
              <a:solidFill>
                <a:srgbClr val="1F497D">
                  <a:lumMod val="40000"/>
                  <a:lumOff val="60000"/>
                </a:srgbClr>
              </a:solidFill>
            </a:ln>
          </c:spPr>
          <c:invertIfNegative val="0"/>
          <c:cat>
            <c:numRef>
              <c:f>'[1]3 dpf'!$B$48:$B$51</c:f>
              <c:numCache>
                <c:formatCode>General</c:formatCode>
                <c:ptCount val="4"/>
                <c:pt idx="0">
                  <c:v>44316</c:v>
                </c:pt>
                <c:pt idx="1">
                  <c:v>44326</c:v>
                </c:pt>
                <c:pt idx="2">
                  <c:v>44336</c:v>
                </c:pt>
                <c:pt idx="3">
                  <c:v>44347</c:v>
                </c:pt>
              </c:numCache>
            </c:numRef>
          </c:cat>
          <c:val>
            <c:numRef>
              <c:f>'[1]3 dpf'!$D$48:$D$51</c:f>
              <c:numCache>
                <c:formatCode>General</c:formatCode>
                <c:ptCount val="4"/>
                <c:pt idx="0">
                  <c:v>1246.2706157677601</c:v>
                </c:pt>
                <c:pt idx="1">
                  <c:v>1252.26212602738</c:v>
                </c:pt>
                <c:pt idx="2">
                  <c:v>1248.8933154214599</c:v>
                </c:pt>
                <c:pt idx="3">
                  <c:v>1259.65099743727</c:v>
                </c:pt>
              </c:numCache>
            </c:numRef>
          </c:val>
          <c:extLst>
            <c:ext xmlns:c16="http://schemas.microsoft.com/office/drawing/2014/chart" uri="{C3380CC4-5D6E-409C-BE32-E72D297353CC}">
              <c16:uniqueId val="{00000001-C56D-40EC-961C-3F30FB7892AA}"/>
            </c:ext>
          </c:extLst>
        </c:ser>
        <c:ser>
          <c:idx val="2"/>
          <c:order val="2"/>
          <c:tx>
            <c:strRef>
              <c:f>'[1]3 dpf'!$E$47</c:f>
              <c:strCache>
                <c:ptCount val="1"/>
                <c:pt idx="0">
                  <c:v>ТРИГЛАВд</c:v>
                </c:pt>
              </c:strCache>
            </c:strRef>
          </c:tx>
          <c:spPr>
            <a:solidFill>
              <a:srgbClr val="604A7B"/>
            </a:solidFill>
          </c:spPr>
          <c:invertIfNegative val="0"/>
          <c:cat>
            <c:numRef>
              <c:f>'[1]3 dpf'!$B$48:$B$51</c:f>
              <c:numCache>
                <c:formatCode>General</c:formatCode>
                <c:ptCount val="4"/>
                <c:pt idx="0">
                  <c:v>44316</c:v>
                </c:pt>
                <c:pt idx="1">
                  <c:v>44326</c:v>
                </c:pt>
                <c:pt idx="2">
                  <c:v>44336</c:v>
                </c:pt>
                <c:pt idx="3">
                  <c:v>44347</c:v>
                </c:pt>
              </c:numCache>
            </c:numRef>
          </c:cat>
          <c:val>
            <c:numRef>
              <c:f>'[1]3 dpf'!$E$48:$E$51</c:f>
              <c:numCache>
                <c:formatCode>General</c:formatCode>
                <c:ptCount val="4"/>
                <c:pt idx="0">
                  <c:v>0.36043022781700002</c:v>
                </c:pt>
                <c:pt idx="1">
                  <c:v>0.379740706644</c:v>
                </c:pt>
                <c:pt idx="2">
                  <c:v>0.40851318626700001</c:v>
                </c:pt>
                <c:pt idx="3">
                  <c:v>0.41221336699299999</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ax val="1400"/>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1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dpf'!$C$77</c:f>
              <c:strCache>
                <c:ptCount val="1"/>
                <c:pt idx="0">
                  <c:v>САВАд</c:v>
                </c:pt>
              </c:strCache>
            </c:strRef>
          </c:tx>
          <c:spPr>
            <a:ln w="19050">
              <a:solidFill>
                <a:srgbClr val="002060"/>
              </a:solidFill>
            </a:ln>
          </c:spPr>
          <c:marker>
            <c:symbol val="none"/>
          </c:marker>
          <c:cat>
            <c:numRef>
              <c:f>'[1]3 dpf'!$B$78:$B$109</c:f>
              <c:numCache>
                <c:formatCode>General</c:formatCode>
                <c:ptCount val="32"/>
                <c:pt idx="0">
                  <c:v>44316</c:v>
                </c:pt>
                <c:pt idx="1">
                  <c:v>44317</c:v>
                </c:pt>
                <c:pt idx="2">
                  <c:v>44318</c:v>
                </c:pt>
                <c:pt idx="3">
                  <c:v>44319</c:v>
                </c:pt>
                <c:pt idx="4">
                  <c:v>44320</c:v>
                </c:pt>
                <c:pt idx="5">
                  <c:v>44321</c:v>
                </c:pt>
                <c:pt idx="6">
                  <c:v>44322</c:v>
                </c:pt>
                <c:pt idx="7">
                  <c:v>44323</c:v>
                </c:pt>
                <c:pt idx="8">
                  <c:v>44324</c:v>
                </c:pt>
                <c:pt idx="9">
                  <c:v>44325</c:v>
                </c:pt>
                <c:pt idx="10">
                  <c:v>44326</c:v>
                </c:pt>
                <c:pt idx="11">
                  <c:v>44327</c:v>
                </c:pt>
                <c:pt idx="12">
                  <c:v>44328</c:v>
                </c:pt>
                <c:pt idx="13">
                  <c:v>44329</c:v>
                </c:pt>
                <c:pt idx="14">
                  <c:v>44330</c:v>
                </c:pt>
                <c:pt idx="15">
                  <c:v>44331</c:v>
                </c:pt>
                <c:pt idx="16">
                  <c:v>44332</c:v>
                </c:pt>
                <c:pt idx="17">
                  <c:v>44333</c:v>
                </c:pt>
                <c:pt idx="18">
                  <c:v>44334</c:v>
                </c:pt>
                <c:pt idx="19">
                  <c:v>44335</c:v>
                </c:pt>
                <c:pt idx="20">
                  <c:v>44336</c:v>
                </c:pt>
                <c:pt idx="21">
                  <c:v>44337</c:v>
                </c:pt>
                <c:pt idx="22">
                  <c:v>44338</c:v>
                </c:pt>
                <c:pt idx="23">
                  <c:v>44339</c:v>
                </c:pt>
                <c:pt idx="24">
                  <c:v>44340</c:v>
                </c:pt>
                <c:pt idx="25">
                  <c:v>44341</c:v>
                </c:pt>
                <c:pt idx="26">
                  <c:v>44342</c:v>
                </c:pt>
                <c:pt idx="27">
                  <c:v>44343</c:v>
                </c:pt>
                <c:pt idx="28">
                  <c:v>44344</c:v>
                </c:pt>
                <c:pt idx="29">
                  <c:v>44345</c:v>
                </c:pt>
                <c:pt idx="30">
                  <c:v>44346</c:v>
                </c:pt>
                <c:pt idx="31">
                  <c:v>44347</c:v>
                </c:pt>
              </c:numCache>
            </c:numRef>
          </c:cat>
          <c:val>
            <c:numRef>
              <c:f>'[1]3 dpf'!$C$78:$C$109</c:f>
              <c:numCache>
                <c:formatCode>General</c:formatCode>
                <c:ptCount val="32"/>
                <c:pt idx="0">
                  <c:v>198.39986200000001</c:v>
                </c:pt>
                <c:pt idx="1">
                  <c:v>198.405764</c:v>
                </c:pt>
                <c:pt idx="2">
                  <c:v>198.41150099999999</c:v>
                </c:pt>
                <c:pt idx="3">
                  <c:v>198.55699200000001</c:v>
                </c:pt>
                <c:pt idx="4">
                  <c:v>197.97945999999999</c:v>
                </c:pt>
                <c:pt idx="5">
                  <c:v>198.63556399999999</c:v>
                </c:pt>
                <c:pt idx="6">
                  <c:v>199.249379</c:v>
                </c:pt>
                <c:pt idx="7">
                  <c:v>199.73406299999999</c:v>
                </c:pt>
                <c:pt idx="8">
                  <c:v>199.74388200000001</c:v>
                </c:pt>
                <c:pt idx="9">
                  <c:v>199.74947499999999</c:v>
                </c:pt>
                <c:pt idx="10">
                  <c:v>199.353769</c:v>
                </c:pt>
                <c:pt idx="11">
                  <c:v>198.35722799999999</c:v>
                </c:pt>
                <c:pt idx="12">
                  <c:v>197.57654299999999</c:v>
                </c:pt>
                <c:pt idx="13">
                  <c:v>198.022705</c:v>
                </c:pt>
                <c:pt idx="14">
                  <c:v>199.04925399999999</c:v>
                </c:pt>
                <c:pt idx="15">
                  <c:v>199.006405</c:v>
                </c:pt>
                <c:pt idx="16">
                  <c:v>199.012361</c:v>
                </c:pt>
                <c:pt idx="17">
                  <c:v>199.08170000000001</c:v>
                </c:pt>
                <c:pt idx="18">
                  <c:v>198.85205199999999</c:v>
                </c:pt>
                <c:pt idx="19">
                  <c:v>198.21741499999999</c:v>
                </c:pt>
                <c:pt idx="20">
                  <c:v>199.12419700000001</c:v>
                </c:pt>
                <c:pt idx="21">
                  <c:v>199.13679200000001</c:v>
                </c:pt>
                <c:pt idx="22">
                  <c:v>199.202744</c:v>
                </c:pt>
                <c:pt idx="23">
                  <c:v>199.209214</c:v>
                </c:pt>
                <c:pt idx="24">
                  <c:v>199.579623</c:v>
                </c:pt>
                <c:pt idx="25">
                  <c:v>199.55617899999999</c:v>
                </c:pt>
                <c:pt idx="26">
                  <c:v>199.75073699999999</c:v>
                </c:pt>
                <c:pt idx="27">
                  <c:v>199.83445800000001</c:v>
                </c:pt>
                <c:pt idx="28">
                  <c:v>200.15705399999999</c:v>
                </c:pt>
                <c:pt idx="29">
                  <c:v>200.42899700000001</c:v>
                </c:pt>
                <c:pt idx="30">
                  <c:v>200.43544499999999</c:v>
                </c:pt>
                <c:pt idx="31">
                  <c:v>200.349029</c:v>
                </c:pt>
              </c:numCache>
            </c:numRef>
          </c:val>
          <c:smooth val="0"/>
          <c:extLst>
            <c:ext xmlns:c16="http://schemas.microsoft.com/office/drawing/2014/chart" uri="{C3380CC4-5D6E-409C-BE32-E72D297353CC}">
              <c16:uniqueId val="{00000000-E7E8-4856-85A0-B7920C30E178}"/>
            </c:ext>
          </c:extLst>
        </c:ser>
        <c:ser>
          <c:idx val="1"/>
          <c:order val="1"/>
          <c:tx>
            <c:strRef>
              <c:f>'[1]3 dpf'!$D$77</c:f>
              <c:strCache>
                <c:ptCount val="1"/>
                <c:pt idx="0">
                  <c:v>КБПд</c:v>
                </c:pt>
              </c:strCache>
            </c:strRef>
          </c:tx>
          <c:spPr>
            <a:ln w="19050">
              <a:solidFill>
                <a:srgbClr val="8EB4E3"/>
              </a:solidFill>
            </a:ln>
          </c:spPr>
          <c:marker>
            <c:symbol val="none"/>
          </c:marker>
          <c:cat>
            <c:numRef>
              <c:f>'[1]3 dpf'!$B$78:$B$109</c:f>
              <c:numCache>
                <c:formatCode>General</c:formatCode>
                <c:ptCount val="32"/>
                <c:pt idx="0">
                  <c:v>44316</c:v>
                </c:pt>
                <c:pt idx="1">
                  <c:v>44317</c:v>
                </c:pt>
                <c:pt idx="2">
                  <c:v>44318</c:v>
                </c:pt>
                <c:pt idx="3">
                  <c:v>44319</c:v>
                </c:pt>
                <c:pt idx="4">
                  <c:v>44320</c:v>
                </c:pt>
                <c:pt idx="5">
                  <c:v>44321</c:v>
                </c:pt>
                <c:pt idx="6">
                  <c:v>44322</c:v>
                </c:pt>
                <c:pt idx="7">
                  <c:v>44323</c:v>
                </c:pt>
                <c:pt idx="8">
                  <c:v>44324</c:v>
                </c:pt>
                <c:pt idx="9">
                  <c:v>44325</c:v>
                </c:pt>
                <c:pt idx="10">
                  <c:v>44326</c:v>
                </c:pt>
                <c:pt idx="11">
                  <c:v>44327</c:v>
                </c:pt>
                <c:pt idx="12">
                  <c:v>44328</c:v>
                </c:pt>
                <c:pt idx="13">
                  <c:v>44329</c:v>
                </c:pt>
                <c:pt idx="14">
                  <c:v>44330</c:v>
                </c:pt>
                <c:pt idx="15">
                  <c:v>44331</c:v>
                </c:pt>
                <c:pt idx="16">
                  <c:v>44332</c:v>
                </c:pt>
                <c:pt idx="17">
                  <c:v>44333</c:v>
                </c:pt>
                <c:pt idx="18">
                  <c:v>44334</c:v>
                </c:pt>
                <c:pt idx="19">
                  <c:v>44335</c:v>
                </c:pt>
                <c:pt idx="20">
                  <c:v>44336</c:v>
                </c:pt>
                <c:pt idx="21">
                  <c:v>44337</c:v>
                </c:pt>
                <c:pt idx="22">
                  <c:v>44338</c:v>
                </c:pt>
                <c:pt idx="23">
                  <c:v>44339</c:v>
                </c:pt>
                <c:pt idx="24">
                  <c:v>44340</c:v>
                </c:pt>
                <c:pt idx="25">
                  <c:v>44341</c:v>
                </c:pt>
                <c:pt idx="26">
                  <c:v>44342</c:v>
                </c:pt>
                <c:pt idx="27">
                  <c:v>44343</c:v>
                </c:pt>
                <c:pt idx="28">
                  <c:v>44344</c:v>
                </c:pt>
                <c:pt idx="29">
                  <c:v>44345</c:v>
                </c:pt>
                <c:pt idx="30">
                  <c:v>44346</c:v>
                </c:pt>
                <c:pt idx="31">
                  <c:v>44347</c:v>
                </c:pt>
              </c:numCache>
            </c:numRef>
          </c:cat>
          <c:val>
            <c:numRef>
              <c:f>'[1]3 dpf'!$D$78:$D$109</c:f>
              <c:numCache>
                <c:formatCode>General</c:formatCode>
                <c:ptCount val="32"/>
                <c:pt idx="0">
                  <c:v>195.732561</c:v>
                </c:pt>
                <c:pt idx="1">
                  <c:v>195.73970399999999</c:v>
                </c:pt>
                <c:pt idx="2">
                  <c:v>195.746633</c:v>
                </c:pt>
                <c:pt idx="3">
                  <c:v>196.018539</c:v>
                </c:pt>
                <c:pt idx="4">
                  <c:v>195.50903400000001</c:v>
                </c:pt>
                <c:pt idx="5">
                  <c:v>196.25339600000001</c:v>
                </c:pt>
                <c:pt idx="6">
                  <c:v>196.749538</c:v>
                </c:pt>
                <c:pt idx="7">
                  <c:v>197.011168</c:v>
                </c:pt>
                <c:pt idx="8">
                  <c:v>197.02566999999999</c:v>
                </c:pt>
                <c:pt idx="9">
                  <c:v>197.03248300000001</c:v>
                </c:pt>
                <c:pt idx="10">
                  <c:v>196.55571599999999</c:v>
                </c:pt>
                <c:pt idx="11">
                  <c:v>195.49760699999999</c:v>
                </c:pt>
                <c:pt idx="12">
                  <c:v>194.421852</c:v>
                </c:pt>
                <c:pt idx="13">
                  <c:v>195.05530300000001</c:v>
                </c:pt>
                <c:pt idx="14">
                  <c:v>195.99759499999999</c:v>
                </c:pt>
                <c:pt idx="15">
                  <c:v>195.945933</c:v>
                </c:pt>
                <c:pt idx="16">
                  <c:v>195.952935</c:v>
                </c:pt>
                <c:pt idx="17">
                  <c:v>195.82285999999999</c:v>
                </c:pt>
                <c:pt idx="18">
                  <c:v>195.593456</c:v>
                </c:pt>
                <c:pt idx="19">
                  <c:v>194.98761500000001</c:v>
                </c:pt>
                <c:pt idx="20">
                  <c:v>195.73097000000001</c:v>
                </c:pt>
                <c:pt idx="21">
                  <c:v>195.78687500000001</c:v>
                </c:pt>
                <c:pt idx="22">
                  <c:v>195.86135200000001</c:v>
                </c:pt>
                <c:pt idx="23">
                  <c:v>195.86840100000001</c:v>
                </c:pt>
                <c:pt idx="24">
                  <c:v>196.373131</c:v>
                </c:pt>
                <c:pt idx="25">
                  <c:v>196.38746399999999</c:v>
                </c:pt>
                <c:pt idx="26">
                  <c:v>196.13667699999999</c:v>
                </c:pt>
                <c:pt idx="27">
                  <c:v>196.39821499999999</c:v>
                </c:pt>
                <c:pt idx="28">
                  <c:v>196.70557500000001</c:v>
                </c:pt>
                <c:pt idx="29">
                  <c:v>197.04287400000001</c:v>
                </c:pt>
                <c:pt idx="30">
                  <c:v>197.049926</c:v>
                </c:pt>
                <c:pt idx="31">
                  <c:v>197.083135</c:v>
                </c:pt>
              </c:numCache>
            </c:numRef>
          </c:val>
          <c:smooth val="0"/>
          <c:extLst>
            <c:ext xmlns:c16="http://schemas.microsoft.com/office/drawing/2014/chart" uri="{C3380CC4-5D6E-409C-BE32-E72D297353CC}">
              <c16:uniqueId val="{00000001-E7E8-4856-85A0-B7920C30E178}"/>
            </c:ext>
          </c:extLst>
        </c:ser>
        <c:ser>
          <c:idx val="2"/>
          <c:order val="2"/>
          <c:tx>
            <c:strRef>
              <c:f>'[1]3 dpf'!$E$77</c:f>
              <c:strCache>
                <c:ptCount val="1"/>
                <c:pt idx="0">
                  <c:v>ТРИГЛАВд</c:v>
                </c:pt>
              </c:strCache>
            </c:strRef>
          </c:tx>
          <c:spPr>
            <a:ln w="19050">
              <a:solidFill>
                <a:srgbClr val="604A7B"/>
              </a:solidFill>
            </a:ln>
          </c:spPr>
          <c:marker>
            <c:symbol val="none"/>
          </c:marker>
          <c:cat>
            <c:numRef>
              <c:f>'[1]3 dpf'!$B$78:$B$109</c:f>
              <c:numCache>
                <c:formatCode>General</c:formatCode>
                <c:ptCount val="32"/>
                <c:pt idx="0">
                  <c:v>44316</c:v>
                </c:pt>
                <c:pt idx="1">
                  <c:v>44317</c:v>
                </c:pt>
                <c:pt idx="2">
                  <c:v>44318</c:v>
                </c:pt>
                <c:pt idx="3">
                  <c:v>44319</c:v>
                </c:pt>
                <c:pt idx="4">
                  <c:v>44320</c:v>
                </c:pt>
                <c:pt idx="5">
                  <c:v>44321</c:v>
                </c:pt>
                <c:pt idx="6">
                  <c:v>44322</c:v>
                </c:pt>
                <c:pt idx="7">
                  <c:v>44323</c:v>
                </c:pt>
                <c:pt idx="8">
                  <c:v>44324</c:v>
                </c:pt>
                <c:pt idx="9">
                  <c:v>44325</c:v>
                </c:pt>
                <c:pt idx="10">
                  <c:v>44326</c:v>
                </c:pt>
                <c:pt idx="11">
                  <c:v>44327</c:v>
                </c:pt>
                <c:pt idx="12">
                  <c:v>44328</c:v>
                </c:pt>
                <c:pt idx="13">
                  <c:v>44329</c:v>
                </c:pt>
                <c:pt idx="14">
                  <c:v>44330</c:v>
                </c:pt>
                <c:pt idx="15">
                  <c:v>44331</c:v>
                </c:pt>
                <c:pt idx="16">
                  <c:v>44332</c:v>
                </c:pt>
                <c:pt idx="17">
                  <c:v>44333</c:v>
                </c:pt>
                <c:pt idx="18">
                  <c:v>44334</c:v>
                </c:pt>
                <c:pt idx="19">
                  <c:v>44335</c:v>
                </c:pt>
                <c:pt idx="20">
                  <c:v>44336</c:v>
                </c:pt>
                <c:pt idx="21">
                  <c:v>44337</c:v>
                </c:pt>
                <c:pt idx="22">
                  <c:v>44338</c:v>
                </c:pt>
                <c:pt idx="23">
                  <c:v>44339</c:v>
                </c:pt>
                <c:pt idx="24">
                  <c:v>44340</c:v>
                </c:pt>
                <c:pt idx="25">
                  <c:v>44341</c:v>
                </c:pt>
                <c:pt idx="26">
                  <c:v>44342</c:v>
                </c:pt>
                <c:pt idx="27">
                  <c:v>44343</c:v>
                </c:pt>
                <c:pt idx="28">
                  <c:v>44344</c:v>
                </c:pt>
                <c:pt idx="29">
                  <c:v>44345</c:v>
                </c:pt>
                <c:pt idx="30">
                  <c:v>44346</c:v>
                </c:pt>
                <c:pt idx="31">
                  <c:v>44347</c:v>
                </c:pt>
              </c:numCache>
            </c:numRef>
          </c:cat>
          <c:val>
            <c:numRef>
              <c:f>'[1]3 dpf'!$E$78:$E$109</c:f>
              <c:numCache>
                <c:formatCode>General</c:formatCode>
                <c:ptCount val="32"/>
                <c:pt idx="0">
                  <c:v>100.061744</c:v>
                </c:pt>
                <c:pt idx="1">
                  <c:v>100.06988200000001</c:v>
                </c:pt>
                <c:pt idx="2">
                  <c:v>100.077775</c:v>
                </c:pt>
                <c:pt idx="3">
                  <c:v>100.085668</c:v>
                </c:pt>
                <c:pt idx="4">
                  <c:v>100.093563</c:v>
                </c:pt>
                <c:pt idx="5">
                  <c:v>100.09022400000001</c:v>
                </c:pt>
                <c:pt idx="6">
                  <c:v>100.097905</c:v>
                </c:pt>
                <c:pt idx="7">
                  <c:v>100.105587</c:v>
                </c:pt>
                <c:pt idx="8">
                  <c:v>100.115258</c:v>
                </c:pt>
                <c:pt idx="9">
                  <c:v>100.122861</c:v>
                </c:pt>
                <c:pt idx="10">
                  <c:v>100.13046900000001</c:v>
                </c:pt>
                <c:pt idx="11">
                  <c:v>100.129778</c:v>
                </c:pt>
                <c:pt idx="12">
                  <c:v>100.130374</c:v>
                </c:pt>
                <c:pt idx="13">
                  <c:v>100.077117</c:v>
                </c:pt>
                <c:pt idx="14">
                  <c:v>100.083438</c:v>
                </c:pt>
                <c:pt idx="15">
                  <c:v>100.067082</c:v>
                </c:pt>
                <c:pt idx="16">
                  <c:v>100.074639</c:v>
                </c:pt>
                <c:pt idx="17">
                  <c:v>100.082589</c:v>
                </c:pt>
                <c:pt idx="18">
                  <c:v>100.060874</c:v>
                </c:pt>
                <c:pt idx="19">
                  <c:v>100.05484300000001</c:v>
                </c:pt>
                <c:pt idx="20">
                  <c:v>100.05334000000001</c:v>
                </c:pt>
                <c:pt idx="21">
                  <c:v>100.060123</c:v>
                </c:pt>
                <c:pt idx="22">
                  <c:v>100.067087</c:v>
                </c:pt>
                <c:pt idx="23">
                  <c:v>100.07480700000001</c:v>
                </c:pt>
                <c:pt idx="24">
                  <c:v>100.08231000000001</c:v>
                </c:pt>
                <c:pt idx="25">
                  <c:v>100.090695</c:v>
                </c:pt>
                <c:pt idx="26">
                  <c:v>100.10874099999999</c:v>
                </c:pt>
                <c:pt idx="27">
                  <c:v>100.14988200000001</c:v>
                </c:pt>
                <c:pt idx="28">
                  <c:v>100.182868</c:v>
                </c:pt>
                <c:pt idx="29">
                  <c:v>100.23674</c:v>
                </c:pt>
                <c:pt idx="30">
                  <c:v>100.244399</c:v>
                </c:pt>
                <c:pt idx="31">
                  <c:v>100.245456</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cat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1"/>
        <c:lblAlgn val="ctr"/>
        <c:lblOffset val="100"/>
        <c:tickLblSkip val="10"/>
        <c:noMultiLvlLbl val="1"/>
      </c:catAx>
      <c:valAx>
        <c:axId val="168143104"/>
        <c:scaling>
          <c:orientation val="minMax"/>
          <c:max val="21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0.13640243471978822</c:v>
                </c:pt>
                <c:pt idx="1">
                  <c:v>2.6524745743538785E-2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0.43869841889372269</c:v>
                </c:pt>
                <c:pt idx="1">
                  <c:v>0.55878060827071852</c:v>
                </c:pt>
                <c:pt idx="2">
                  <c:v>0.80332638907356513</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1.0658393292344552E-4</c:v>
                </c:pt>
                <c:pt idx="1">
                  <c:v>0</c:v>
                </c:pt>
                <c:pt idx="2">
                  <c:v>4.4876110089058258E-2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0.11070322367562467</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D-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0.17234866546264796</c:v>
                </c:pt>
                <c:pt idx="1">
                  <c:v>0.294572882360296</c:v>
                </c:pt>
                <c:pt idx="2">
                  <c:v>0</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0.12371844057796287</c:v>
                </c:pt>
                <c:pt idx="1">
                  <c:v>0.10474015917675356</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2.8761842561009412E-3</c:v>
                </c:pt>
                <c:pt idx="1">
                  <c:v>1.3081019431100226E-2</c:v>
                </c:pt>
                <c:pt idx="2">
                  <c:v>0.13125732151455663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1.5146048481229303E-2</c:v>
                </c:pt>
                <c:pt idx="1">
                  <c:v>2.3005850175929041E-3</c:v>
                </c:pt>
                <c:pt idx="2">
                  <c:v>2.0540179322819884E-2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05 2021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05 2021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5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44316</v>
          </cell>
        </row>
        <row r="6">
          <cell r="C6">
            <v>28761</v>
          </cell>
          <cell r="D6">
            <v>80019</v>
          </cell>
          <cell r="E6">
            <v>127272</v>
          </cell>
          <cell r="F6">
            <v>12665</v>
          </cell>
          <cell r="G6">
            <v>219956</v>
          </cell>
          <cell r="H6">
            <v>248717</v>
          </cell>
        </row>
        <row r="7">
          <cell r="C7">
            <v>33398</v>
          </cell>
          <cell r="D7">
            <v>88662</v>
          </cell>
          <cell r="E7">
            <v>131762</v>
          </cell>
          <cell r="F7">
            <v>13023</v>
          </cell>
          <cell r="G7">
            <v>233447</v>
          </cell>
          <cell r="H7">
            <v>266845</v>
          </cell>
        </row>
        <row r="8">
          <cell r="C8">
            <v>504</v>
          </cell>
          <cell r="D8">
            <v>4840</v>
          </cell>
          <cell r="E8">
            <v>12153</v>
          </cell>
          <cell r="F8">
            <v>3393</v>
          </cell>
          <cell r="G8">
            <v>20386</v>
          </cell>
          <cell r="H8">
            <v>20890</v>
          </cell>
        </row>
        <row r="9">
          <cell r="C9">
            <v>62663</v>
          </cell>
          <cell r="D9">
            <v>173521</v>
          </cell>
          <cell r="E9">
            <v>271187</v>
          </cell>
          <cell r="F9">
            <v>29081</v>
          </cell>
          <cell r="G9">
            <v>473789</v>
          </cell>
          <cell r="H9">
            <v>536452</v>
          </cell>
        </row>
        <row r="10">
          <cell r="B10">
            <v>44347</v>
          </cell>
        </row>
        <row r="11">
          <cell r="C11">
            <v>28745</v>
          </cell>
          <cell r="D11">
            <v>79984</v>
          </cell>
          <cell r="E11">
            <v>127702</v>
          </cell>
          <cell r="F11">
            <v>12599</v>
          </cell>
          <cell r="G11">
            <v>220285</v>
          </cell>
          <cell r="H11">
            <v>249030</v>
          </cell>
        </row>
        <row r="12">
          <cell r="C12">
            <v>33366</v>
          </cell>
          <cell r="D12">
            <v>88589</v>
          </cell>
          <cell r="E12">
            <v>132250</v>
          </cell>
          <cell r="F12">
            <v>12988</v>
          </cell>
          <cell r="G12">
            <v>233827</v>
          </cell>
          <cell r="H12">
            <v>267193</v>
          </cell>
        </row>
        <row r="13">
          <cell r="C13">
            <v>539</v>
          </cell>
          <cell r="D13">
            <v>5327</v>
          </cell>
          <cell r="E13">
            <v>12584</v>
          </cell>
          <cell r="F13">
            <v>3442</v>
          </cell>
          <cell r="G13">
            <v>21353</v>
          </cell>
          <cell r="H13">
            <v>21892</v>
          </cell>
        </row>
        <row r="14">
          <cell r="C14">
            <v>62650</v>
          </cell>
          <cell r="D14">
            <v>173900</v>
          </cell>
          <cell r="E14">
            <v>272536</v>
          </cell>
          <cell r="F14">
            <v>29029</v>
          </cell>
          <cell r="G14">
            <v>475465</v>
          </cell>
          <cell r="H14">
            <v>538115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44347</v>
          </cell>
        </row>
        <row r="34">
          <cell r="B34" t="str">
            <v>САВАз</v>
          </cell>
          <cell r="C34">
            <v>0.11542786009717705</v>
          </cell>
          <cell r="D34">
            <v>0.32118218688511424</v>
          </cell>
          <cell r="E34">
            <v>0.51279765490101592</v>
          </cell>
          <cell r="F34">
            <v>5.0592298116692767E-2</v>
          </cell>
        </row>
        <row r="35">
          <cell r="B35" t="str">
            <v>КБПз</v>
          </cell>
          <cell r="C35">
            <v>0.12487602594379343</v>
          </cell>
          <cell r="D35">
            <v>0.33155434461232142</v>
          </cell>
          <cell r="E35">
            <v>0.49496057157186002</v>
          </cell>
          <cell r="F35">
            <v>4.8609057872025088E-2</v>
          </cell>
        </row>
        <row r="36">
          <cell r="B36" t="str">
            <v>ТИГЛАВз</v>
          </cell>
          <cell r="C36">
            <v>2.4620866069797187E-2</v>
          </cell>
          <cell r="D36">
            <v>0.24333089713137218</v>
          </cell>
          <cell r="E36">
            <v>0.57482185273159148</v>
          </cell>
          <cell r="F36">
            <v>0.15722638406723918</v>
          </cell>
        </row>
        <row r="37">
          <cell r="B37" t="str">
            <v>Вкупно</v>
          </cell>
          <cell r="C37">
            <v>0.11642492775707795</v>
          </cell>
          <cell r="D37">
            <v>0.32316512269682129</v>
          </cell>
          <cell r="E37">
            <v>0.50646423162335186</v>
          </cell>
          <cell r="F37">
            <v>5.3945717922748854E-2</v>
          </cell>
        </row>
        <row r="43">
          <cell r="C43" t="str">
            <v>САВАз</v>
          </cell>
          <cell r="D43" t="str">
            <v>КБПз</v>
          </cell>
          <cell r="E43" t="str">
            <v>ТРИГЛАВз</v>
          </cell>
        </row>
        <row r="44">
          <cell r="B44">
            <v>44316</v>
          </cell>
          <cell r="C44">
            <v>43094.772710263904</v>
          </cell>
          <cell r="D44">
            <v>48800.259904936698</v>
          </cell>
          <cell r="E44">
            <v>1556.48775517029</v>
          </cell>
          <cell r="F44">
            <v>228.13757699999999</v>
          </cell>
          <cell r="G44">
            <v>237.083336</v>
          </cell>
          <cell r="H44">
            <v>103.92887899999999</v>
          </cell>
        </row>
        <row r="45">
          <cell r="B45">
            <v>44326</v>
          </cell>
          <cell r="C45">
            <v>43427.248762861003</v>
          </cell>
          <cell r="D45">
            <v>49172.051110235399</v>
          </cell>
          <cell r="E45">
            <v>1575.05292520628</v>
          </cell>
          <cell r="F45">
            <v>229.027524</v>
          </cell>
          <cell r="G45">
            <v>238.064627</v>
          </cell>
          <cell r="H45">
            <v>104.258731</v>
          </cell>
        </row>
        <row r="46">
          <cell r="B46">
            <v>44336</v>
          </cell>
          <cell r="C46">
            <v>43442.555436194802</v>
          </cell>
          <cell r="D46">
            <v>49108.631540242597</v>
          </cell>
          <cell r="E46">
            <v>1686.4098324465599</v>
          </cell>
          <cell r="F46">
            <v>228.441281</v>
          </cell>
          <cell r="G46">
            <v>237.07114899999999</v>
          </cell>
          <cell r="H46">
            <v>103.995921</v>
          </cell>
        </row>
        <row r="47">
          <cell r="B47">
            <v>44347</v>
          </cell>
          <cell r="C47">
            <v>43708.555781020499</v>
          </cell>
          <cell r="D47">
            <v>49483.222231866501</v>
          </cell>
          <cell r="E47">
            <v>1698.9235039203299</v>
          </cell>
          <cell r="F47">
            <v>229.674207</v>
          </cell>
          <cell r="G47">
            <v>238.72522900000001</v>
          </cell>
          <cell r="H47">
            <v>104.615386</v>
          </cell>
        </row>
        <row r="75">
          <cell r="C75" t="str">
            <v>САВАз</v>
          </cell>
          <cell r="D75" t="str">
            <v>КБПз</v>
          </cell>
          <cell r="E75" t="str">
            <v>ТРИГЛАВз</v>
          </cell>
        </row>
        <row r="76">
          <cell r="B76">
            <v>44316</v>
          </cell>
          <cell r="C76">
            <v>228.13757699999999</v>
          </cell>
          <cell r="D76">
            <v>237.083336</v>
          </cell>
          <cell r="E76">
            <v>103.92887899999999</v>
          </cell>
        </row>
        <row r="77">
          <cell r="B77">
            <v>44317</v>
          </cell>
          <cell r="C77">
            <v>228.149958</v>
          </cell>
          <cell r="D77">
            <v>237.09644</v>
          </cell>
          <cell r="E77">
            <v>103.932891</v>
          </cell>
        </row>
        <row r="78">
          <cell r="B78">
            <v>44318</v>
          </cell>
          <cell r="C78">
            <v>228.16217599999999</v>
          </cell>
          <cell r="D78">
            <v>237.10953699999999</v>
          </cell>
          <cell r="E78">
            <v>103.936556</v>
          </cell>
        </row>
        <row r="79">
          <cell r="B79">
            <v>44319</v>
          </cell>
          <cell r="C79">
            <v>228.35143600000001</v>
          </cell>
          <cell r="D79">
            <v>237.44240199999999</v>
          </cell>
          <cell r="E79">
            <v>104.062575</v>
          </cell>
        </row>
        <row r="80">
          <cell r="B80">
            <v>44320</v>
          </cell>
          <cell r="C80">
            <v>227.72736800000001</v>
          </cell>
          <cell r="D80">
            <v>236.80211199999999</v>
          </cell>
          <cell r="E80">
            <v>103.722966</v>
          </cell>
        </row>
        <row r="81">
          <cell r="B81">
            <v>44321</v>
          </cell>
          <cell r="C81">
            <v>228.51177100000001</v>
          </cell>
          <cell r="D81">
            <v>237.69654800000001</v>
          </cell>
          <cell r="E81">
            <v>104.171419</v>
          </cell>
        </row>
        <row r="82">
          <cell r="B82">
            <v>44322</v>
          </cell>
          <cell r="C82">
            <v>229.052143</v>
          </cell>
          <cell r="D82">
            <v>238.269993</v>
          </cell>
          <cell r="E82">
            <v>104.25400500000001</v>
          </cell>
        </row>
        <row r="83">
          <cell r="B83">
            <v>44323</v>
          </cell>
          <cell r="C83">
            <v>229.42070799999999</v>
          </cell>
          <cell r="D83">
            <v>238.60304099999999</v>
          </cell>
          <cell r="E83">
            <v>104.45205</v>
          </cell>
        </row>
        <row r="84">
          <cell r="B84">
            <v>44324</v>
          </cell>
          <cell r="C84">
            <v>229.43848700000001</v>
          </cell>
          <cell r="D84">
            <v>238.625103</v>
          </cell>
          <cell r="E84">
            <v>104.457858</v>
          </cell>
        </row>
        <row r="85">
          <cell r="B85">
            <v>44325</v>
          </cell>
          <cell r="C85">
            <v>229.45079699999999</v>
          </cell>
          <cell r="D85">
            <v>238.638103</v>
          </cell>
          <cell r="E85">
            <v>104.46155400000001</v>
          </cell>
        </row>
        <row r="86">
          <cell r="B86">
            <v>44326</v>
          </cell>
          <cell r="C86">
            <v>229.027524</v>
          </cell>
          <cell r="D86">
            <v>238.064627</v>
          </cell>
          <cell r="E86">
            <v>104.258731</v>
          </cell>
        </row>
        <row r="87">
          <cell r="B87">
            <v>44327</v>
          </cell>
          <cell r="C87">
            <v>227.98512700000001</v>
          </cell>
          <cell r="D87">
            <v>236.81168299999999</v>
          </cell>
          <cell r="E87">
            <v>103.695001</v>
          </cell>
        </row>
        <row r="88">
          <cell r="B88">
            <v>44328</v>
          </cell>
          <cell r="C88">
            <v>227.162936</v>
          </cell>
          <cell r="D88">
            <v>235.55777</v>
          </cell>
          <cell r="E88">
            <v>103.379345</v>
          </cell>
        </row>
        <row r="89">
          <cell r="B89">
            <v>44329</v>
          </cell>
          <cell r="C89">
            <v>227.65164799999999</v>
          </cell>
          <cell r="D89">
            <v>236.29956000000001</v>
          </cell>
          <cell r="E89">
            <v>103.574881</v>
          </cell>
        </row>
        <row r="90">
          <cell r="B90">
            <v>44330</v>
          </cell>
          <cell r="C90">
            <v>228.72698299999999</v>
          </cell>
          <cell r="D90">
            <v>237.409616</v>
          </cell>
          <cell r="E90">
            <v>103.998835</v>
          </cell>
        </row>
        <row r="91">
          <cell r="B91">
            <v>44331</v>
          </cell>
          <cell r="C91">
            <v>228.67934399999999</v>
          </cell>
          <cell r="D91">
            <v>237.350752</v>
          </cell>
          <cell r="E91">
            <v>103.98530100000001</v>
          </cell>
        </row>
        <row r="92">
          <cell r="B92">
            <v>44332</v>
          </cell>
          <cell r="C92">
            <v>228.69173000000001</v>
          </cell>
          <cell r="D92">
            <v>237.36389199999999</v>
          </cell>
          <cell r="E92">
            <v>103.98951700000001</v>
          </cell>
        </row>
        <row r="93">
          <cell r="B93">
            <v>44333</v>
          </cell>
          <cell r="C93">
            <v>228.60150100000001</v>
          </cell>
          <cell r="D93">
            <v>237.22341499999999</v>
          </cell>
          <cell r="E93">
            <v>103.92856999999999</v>
          </cell>
        </row>
        <row r="94">
          <cell r="B94">
            <v>44334</v>
          </cell>
          <cell r="C94">
            <v>228.347498</v>
          </cell>
          <cell r="D94">
            <v>236.92887400000001</v>
          </cell>
          <cell r="E94">
            <v>103.895009</v>
          </cell>
        </row>
        <row r="95">
          <cell r="B95">
            <v>44335</v>
          </cell>
          <cell r="C95">
            <v>227.629187</v>
          </cell>
          <cell r="D95">
            <v>236.18755100000001</v>
          </cell>
          <cell r="E95">
            <v>103.58251</v>
          </cell>
        </row>
        <row r="96">
          <cell r="B96">
            <v>44336</v>
          </cell>
          <cell r="C96">
            <v>228.441281</v>
          </cell>
          <cell r="D96">
            <v>237.07114899999999</v>
          </cell>
          <cell r="E96">
            <v>103.995921</v>
          </cell>
        </row>
        <row r="97">
          <cell r="B97">
            <v>44337</v>
          </cell>
          <cell r="C97">
            <v>228.52826300000001</v>
          </cell>
          <cell r="D97">
            <v>237.123051</v>
          </cell>
          <cell r="E97">
            <v>104.09048199999999</v>
          </cell>
        </row>
        <row r="98">
          <cell r="B98">
            <v>44338</v>
          </cell>
          <cell r="C98">
            <v>228.605142</v>
          </cell>
          <cell r="D98">
            <v>237.214381</v>
          </cell>
          <cell r="E98">
            <v>104.117997</v>
          </cell>
        </row>
        <row r="99">
          <cell r="B99">
            <v>44339</v>
          </cell>
          <cell r="C99">
            <v>228.61758900000001</v>
          </cell>
          <cell r="D99">
            <v>237.227465</v>
          </cell>
          <cell r="E99">
            <v>104.121916</v>
          </cell>
        </row>
        <row r="100">
          <cell r="B100">
            <v>44340</v>
          </cell>
          <cell r="C100">
            <v>229.02879300000001</v>
          </cell>
          <cell r="D100">
            <v>237.816226</v>
          </cell>
          <cell r="E100">
            <v>104.266536</v>
          </cell>
        </row>
        <row r="101">
          <cell r="B101">
            <v>44341</v>
          </cell>
          <cell r="C101">
            <v>228.903515</v>
          </cell>
          <cell r="D101">
            <v>237.831152</v>
          </cell>
          <cell r="E101">
            <v>104.321507</v>
          </cell>
        </row>
        <row r="102">
          <cell r="B102">
            <v>44342</v>
          </cell>
          <cell r="C102">
            <v>228.86402699999999</v>
          </cell>
          <cell r="D102">
            <v>237.56905599999999</v>
          </cell>
          <cell r="E102">
            <v>104.273557</v>
          </cell>
        </row>
        <row r="103">
          <cell r="B103">
            <v>44343</v>
          </cell>
          <cell r="C103">
            <v>229.071314</v>
          </cell>
          <cell r="D103">
            <v>237.900373</v>
          </cell>
          <cell r="E103">
            <v>104.358431</v>
          </cell>
        </row>
        <row r="104">
          <cell r="B104">
            <v>44344</v>
          </cell>
          <cell r="C104">
            <v>229.46531300000001</v>
          </cell>
          <cell r="D104">
            <v>238.28907000000001</v>
          </cell>
          <cell r="E104">
            <v>104.54571199999999</v>
          </cell>
        </row>
        <row r="105">
          <cell r="B105">
            <v>44345</v>
          </cell>
          <cell r="C105">
            <v>229.78208900000001</v>
          </cell>
          <cell r="D105">
            <v>238.69339400000001</v>
          </cell>
          <cell r="E105">
            <v>104.656514</v>
          </cell>
        </row>
        <row r="106">
          <cell r="B106">
            <v>44346</v>
          </cell>
          <cell r="C106">
            <v>229.79453699999999</v>
          </cell>
          <cell r="D106">
            <v>238.706504</v>
          </cell>
          <cell r="E106">
            <v>104.66042400000001</v>
          </cell>
        </row>
        <row r="107">
          <cell r="B107">
            <v>44347</v>
          </cell>
          <cell r="C107">
            <v>229.674207</v>
          </cell>
          <cell r="D107">
            <v>238.72522900000001</v>
          </cell>
          <cell r="E107">
            <v>104.615386</v>
          </cell>
        </row>
      </sheetData>
      <sheetData sheetId="1">
        <row r="6">
          <cell r="C6">
            <v>26336070267.66</v>
          </cell>
          <cell r="D6">
            <v>0.60233614504274036</v>
          </cell>
          <cell r="E6">
            <v>32486223014.760002</v>
          </cell>
          <cell r="F6">
            <v>0.64997002752845567</v>
          </cell>
          <cell r="G6">
            <v>960032276.72000015</v>
          </cell>
          <cell r="H6">
            <v>0.56491292215927225</v>
          </cell>
        </row>
        <row r="7">
          <cell r="C7">
            <v>1748176759.8199999</v>
          </cell>
          <cell r="D7">
            <v>3.99828083560489E-2</v>
          </cell>
          <cell r="E7">
            <v>881281827.02999997</v>
          </cell>
          <cell r="F7">
            <v>1.7632298255009948E-2</v>
          </cell>
          <cell r="G7">
            <v>18639162.940000001</v>
          </cell>
          <cell r="H7">
            <v>1.0967864579525187E-2</v>
          </cell>
        </row>
        <row r="8">
          <cell r="C8">
            <v>24587509988.25</v>
          </cell>
          <cell r="D8">
            <v>0.56234456515361753</v>
          </cell>
          <cell r="E8">
            <v>31504770241.080002</v>
          </cell>
          <cell r="F8">
            <v>0.63033355313631612</v>
          </cell>
          <cell r="G8">
            <v>881211360.85000002</v>
          </cell>
          <cell r="H8">
            <v>0.51853223789361336</v>
          </cell>
        </row>
        <row r="9">
          <cell r="C9">
            <v>383519.59</v>
          </cell>
          <cell r="D9">
            <v>8.7715330738862614E-6</v>
          </cell>
          <cell r="E9">
            <v>100170946.65000001</v>
          </cell>
          <cell r="F9">
            <v>2.0041761371295866E-3</v>
          </cell>
          <cell r="G9">
            <v>33477137.98</v>
          </cell>
          <cell r="H9">
            <v>1.9698991690595701E-2</v>
          </cell>
        </row>
        <row r="10">
          <cell r="C10">
            <v>0</v>
          </cell>
          <cell r="D10">
            <v>0</v>
          </cell>
          <cell r="E10">
            <v>0</v>
          </cell>
          <cell r="F10">
            <v>0</v>
          </cell>
          <cell r="G10">
            <v>26704614.949999999</v>
          </cell>
          <cell r="H10">
            <v>1.571382799553786E-2</v>
          </cell>
        </row>
        <row r="11">
          <cell r="C11">
            <v>11883702713.779999</v>
          </cell>
          <cell r="D11">
            <v>0.27179391643110901</v>
          </cell>
          <cell r="E11">
            <v>14626439425.77</v>
          </cell>
          <cell r="F11">
            <v>0.29263935151499942</v>
          </cell>
          <cell r="G11">
            <v>489329016.81</v>
          </cell>
          <cell r="H11">
            <v>0.28793644910345334</v>
          </cell>
        </row>
        <row r="12">
          <cell r="C12">
            <v>4374667932.3599997</v>
          </cell>
          <cell r="D12">
            <v>0.1000536751094393</v>
          </cell>
          <cell r="E12">
            <v>0</v>
          </cell>
          <cell r="F12">
            <v>0</v>
          </cell>
          <cell r="G12">
            <v>19949095.850000001</v>
          </cell>
          <cell r="H12">
            <v>1.1738669943016653E-2</v>
          </cell>
        </row>
        <row r="13">
          <cell r="C13">
            <v>0</v>
          </cell>
          <cell r="D13">
            <v>0</v>
          </cell>
          <cell r="E13">
            <v>0</v>
          </cell>
          <cell r="F13">
            <v>0</v>
          </cell>
          <cell r="G13">
            <v>0</v>
          </cell>
          <cell r="H13">
            <v>0</v>
          </cell>
        </row>
        <row r="14">
          <cell r="C14">
            <v>7509034781.4200001</v>
          </cell>
          <cell r="D14">
            <v>0.17174024132166971</v>
          </cell>
          <cell r="E14">
            <v>14626439425.77</v>
          </cell>
          <cell r="F14">
            <v>0.29263935151499942</v>
          </cell>
          <cell r="G14">
            <v>469379920.95999998</v>
          </cell>
          <cell r="H14">
            <v>0.27619777916043664</v>
          </cell>
        </row>
        <row r="15">
          <cell r="C15">
            <v>0</v>
          </cell>
          <cell r="D15">
            <v>0</v>
          </cell>
          <cell r="E15">
            <v>0</v>
          </cell>
          <cell r="F15">
            <v>0</v>
          </cell>
          <cell r="G15">
            <v>0</v>
          </cell>
          <cell r="H15">
            <v>0</v>
          </cell>
        </row>
        <row r="16">
          <cell r="C16">
            <v>38219772981.440002</v>
          </cell>
          <cell r="D16">
            <v>0.87413006147384942</v>
          </cell>
          <cell r="E16">
            <v>47112662440.529999</v>
          </cell>
          <cell r="F16">
            <v>0.9426093790434551</v>
          </cell>
          <cell r="G16">
            <v>1449361293.5300002</v>
          </cell>
          <cell r="H16">
            <v>0.85284937126272553</v>
          </cell>
        </row>
        <row r="17">
          <cell r="C17">
            <v>5373256170.7299995</v>
          </cell>
          <cell r="D17">
            <v>0.1228925339016493</v>
          </cell>
          <cell r="E17">
            <v>2316564101.54</v>
          </cell>
          <cell r="F17">
            <v>4.6348793215058512E-2</v>
          </cell>
          <cell r="G17">
            <v>211974013.99000001</v>
          </cell>
          <cell r="H17">
            <v>0.12473211845964459</v>
          </cell>
        </row>
        <row r="18">
          <cell r="C18">
            <v>44838512.109999999</v>
          </cell>
          <cell r="D18">
            <v>1.0255082196888943E-3</v>
          </cell>
          <cell r="E18">
            <v>511190313.68000001</v>
          </cell>
          <cell r="F18">
            <v>1.0227670422132762E-2</v>
          </cell>
          <cell r="G18">
            <v>31906723.890000001</v>
          </cell>
          <cell r="H18">
            <v>1.8774911079876052E-2</v>
          </cell>
        </row>
        <row r="19">
          <cell r="C19">
            <v>85343178.049999997</v>
          </cell>
          <cell r="D19">
            <v>1.9518964048124347E-3</v>
          </cell>
          <cell r="E19">
            <v>40692486</v>
          </cell>
          <cell r="F19">
            <v>8.1415731935363287E-4</v>
          </cell>
          <cell r="G19">
            <v>6192056.6799999997</v>
          </cell>
          <cell r="H19">
            <v>3.6435991977536901E-3</v>
          </cell>
        </row>
        <row r="20">
          <cell r="C20">
            <v>43723210842.330002</v>
          </cell>
          <cell r="D20">
            <v>1.0000000000000002</v>
          </cell>
          <cell r="E20">
            <v>49981109341.75</v>
          </cell>
          <cell r="F20">
            <v>1</v>
          </cell>
          <cell r="G20">
            <v>1699434088.0900004</v>
          </cell>
          <cell r="H20">
            <v>0.99999999999999989</v>
          </cell>
        </row>
        <row r="21">
          <cell r="C21">
            <v>14655034.960000001</v>
          </cell>
          <cell r="D21">
            <v>3.3517746473028781E-4</v>
          </cell>
          <cell r="E21">
            <v>497887124.18000001</v>
          </cell>
          <cell r="F21">
            <v>9.9615060717371303E-3</v>
          </cell>
          <cell r="G21">
            <v>510589.14</v>
          </cell>
          <cell r="H21">
            <v>3.0044656840669406E-4</v>
          </cell>
        </row>
        <row r="22">
          <cell r="C22">
            <v>43708555781.0205</v>
          </cell>
          <cell r="D22">
            <v>0.9996648219326264</v>
          </cell>
          <cell r="E22">
            <v>49483222231.866501</v>
          </cell>
          <cell r="F22">
            <v>0.9900384942143009</v>
          </cell>
          <cell r="G22">
            <v>1698923503.92033</v>
          </cell>
          <cell r="H22">
            <v>0.99969955635629026</v>
          </cell>
        </row>
        <row r="26">
          <cell r="D26" t="str">
            <v>САВАз</v>
          </cell>
          <cell r="F26" t="str">
            <v>КБПз</v>
          </cell>
          <cell r="H26" t="str">
            <v>ТРИГЛАВз</v>
          </cell>
        </row>
        <row r="27">
          <cell r="B27" t="str">
            <v xml:space="preserve">Акции од домашни издавачи </v>
          </cell>
          <cell r="D27">
            <v>3.99828083560489E-2</v>
          </cell>
          <cell r="F27">
            <v>1.7632298255009948E-2</v>
          </cell>
          <cell r="H27">
            <v>1.0967864579525187E-2</v>
          </cell>
        </row>
        <row r="28">
          <cell r="B28" t="str">
            <v xml:space="preserve">Обврзници од домашни издавачи </v>
          </cell>
          <cell r="D28">
            <v>0.56234456515361753</v>
          </cell>
          <cell r="F28">
            <v>0.63033355313631612</v>
          </cell>
          <cell r="H28">
            <v>0.51853223789361336</v>
          </cell>
        </row>
        <row r="29">
          <cell r="B29" t="str">
            <v xml:space="preserve">Инвестициски фондови од домашни издавачи </v>
          </cell>
          <cell r="D29">
            <v>8.7715330738862614E-6</v>
          </cell>
          <cell r="F29">
            <v>2.0041761371295866E-3</v>
          </cell>
          <cell r="H29">
            <v>1.9698991690595701E-2</v>
          </cell>
        </row>
        <row r="30">
          <cell r="B30" t="str">
            <v xml:space="preserve">Краткорочни хартии од домашни издавачи </v>
          </cell>
          <cell r="D30">
            <v>0</v>
          </cell>
          <cell r="F30">
            <v>0</v>
          </cell>
          <cell r="H30">
            <v>1.571382799553786E-2</v>
          </cell>
        </row>
        <row r="31">
          <cell r="B31" t="str">
            <v xml:space="preserve">Акции од странски издавачи </v>
          </cell>
          <cell r="D31">
            <v>0.1000536751094393</v>
          </cell>
          <cell r="F31">
            <v>0</v>
          </cell>
          <cell r="H31">
            <v>1.1738669943016653E-2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0.17174024132166971</v>
          </cell>
          <cell r="F33">
            <v>0.29263935151499942</v>
          </cell>
          <cell r="H33">
            <v>0.27619777916043664</v>
          </cell>
        </row>
        <row r="34">
          <cell r="B34" t="str">
            <v xml:space="preserve">Депозити </v>
          </cell>
          <cell r="D34">
            <v>0.1228925339016493</v>
          </cell>
          <cell r="F34">
            <v>4.6348793215058512E-2</v>
          </cell>
          <cell r="H34">
            <v>0.12473211845964459</v>
          </cell>
        </row>
        <row r="35">
          <cell r="B35" t="str">
            <v xml:space="preserve">Парични средства </v>
          </cell>
          <cell r="D35">
            <v>1.0255082196888943E-3</v>
          </cell>
          <cell r="F35">
            <v>1.0227670422132762E-2</v>
          </cell>
          <cell r="H35">
            <v>1.8774911079876052E-2</v>
          </cell>
        </row>
        <row r="36">
          <cell r="B36" t="str">
            <v>Побарувања</v>
          </cell>
          <cell r="D36">
            <v>1.9518964048124347E-3</v>
          </cell>
          <cell r="F36">
            <v>8.1415731935363287E-4</v>
          </cell>
          <cell r="H36">
            <v>3.6435991977536901E-3</v>
          </cell>
        </row>
      </sheetData>
      <sheetData sheetId="2">
        <row r="5">
          <cell r="B5">
            <v>44316</v>
          </cell>
        </row>
        <row r="6">
          <cell r="C6">
            <v>7685</v>
          </cell>
          <cell r="D6">
            <v>3542</v>
          </cell>
          <cell r="E6">
            <v>11227</v>
          </cell>
        </row>
        <row r="7">
          <cell r="C7">
            <v>3643</v>
          </cell>
          <cell r="D7">
            <v>11476</v>
          </cell>
          <cell r="E7">
            <v>15119</v>
          </cell>
        </row>
        <row r="8">
          <cell r="C8">
            <v>10</v>
          </cell>
          <cell r="D8">
            <v>0</v>
          </cell>
          <cell r="E8">
            <v>10</v>
          </cell>
        </row>
        <row r="9">
          <cell r="C9">
            <v>11338</v>
          </cell>
          <cell r="D9">
            <v>15018</v>
          </cell>
          <cell r="E9">
            <v>26356</v>
          </cell>
        </row>
        <row r="10">
          <cell r="B10">
            <v>44347</v>
          </cell>
        </row>
        <row r="11">
          <cell r="C11">
            <v>7741</v>
          </cell>
          <cell r="D11">
            <v>3550</v>
          </cell>
          <cell r="E11">
            <v>11291</v>
          </cell>
        </row>
        <row r="12">
          <cell r="C12">
            <v>3670</v>
          </cell>
          <cell r="D12">
            <v>11472</v>
          </cell>
          <cell r="E12">
            <v>15142</v>
          </cell>
        </row>
        <row r="13">
          <cell r="C13">
            <v>12</v>
          </cell>
          <cell r="D13">
            <v>4</v>
          </cell>
          <cell r="E13">
            <v>16</v>
          </cell>
        </row>
        <row r="14">
          <cell r="C14">
            <v>11423</v>
          </cell>
          <cell r="D14">
            <v>15026</v>
          </cell>
          <cell r="E14">
            <v>26449</v>
          </cell>
        </row>
        <row r="25">
          <cell r="C25" t="str">
            <v xml:space="preserve">Со доброволна индивидуална сметка </v>
          </cell>
          <cell r="D25" t="str">
            <v>Во пензиска шема со професионална сметка</v>
          </cell>
        </row>
        <row r="26">
          <cell r="B26" t="str">
            <v>САВАд</v>
          </cell>
          <cell r="C26">
            <v>0.68559029315383935</v>
          </cell>
          <cell r="D26">
            <v>0.31440970684616065</v>
          </cell>
        </row>
        <row r="27">
          <cell r="B27" t="str">
            <v>КБПд</v>
          </cell>
          <cell r="C27">
            <v>0.24237220974772156</v>
          </cell>
          <cell r="D27">
            <v>0.75762779025227844</v>
          </cell>
        </row>
        <row r="28">
          <cell r="B28" t="str">
            <v>ТРИГЛАВд</v>
          </cell>
          <cell r="C28">
            <v>0.75</v>
          </cell>
          <cell r="D28">
            <v>0.25</v>
          </cell>
        </row>
        <row r="29">
          <cell r="B29" t="str">
            <v>Вкупно</v>
          </cell>
          <cell r="C29">
            <v>0.43188778403720368</v>
          </cell>
          <cell r="D29">
            <v>0.56811221596279637</v>
          </cell>
        </row>
        <row r="33">
          <cell r="B33">
            <v>44316</v>
          </cell>
        </row>
        <row r="34">
          <cell r="C34">
            <v>1198</v>
          </cell>
        </row>
        <row r="35">
          <cell r="C35">
            <v>2887</v>
          </cell>
        </row>
        <row r="36">
          <cell r="C36">
            <v>0</v>
          </cell>
        </row>
        <row r="37">
          <cell r="C37">
            <v>4085</v>
          </cell>
        </row>
        <row r="38">
          <cell r="B38">
            <v>44347</v>
          </cell>
        </row>
        <row r="39">
          <cell r="C39">
            <v>1197</v>
          </cell>
        </row>
        <row r="40">
          <cell r="C40">
            <v>2888</v>
          </cell>
        </row>
        <row r="41">
          <cell r="C41">
            <v>3</v>
          </cell>
        </row>
        <row r="42">
          <cell r="C42">
            <v>4088</v>
          </cell>
        </row>
        <row r="47">
          <cell r="C47" t="str">
            <v>САВАд</v>
          </cell>
          <cell r="D47" t="str">
            <v>КБПд</v>
          </cell>
          <cell r="E47" t="str">
            <v>ТРИГЛАВд</v>
          </cell>
        </row>
        <row r="48">
          <cell r="B48">
            <v>44316</v>
          </cell>
          <cell r="C48">
            <v>1218.1875964030601</v>
          </cell>
          <cell r="D48">
            <v>1246.2706157677601</v>
          </cell>
          <cell r="E48">
            <v>0.36043022781700002</v>
          </cell>
          <cell r="F48">
            <v>198.39986200000001</v>
          </cell>
          <cell r="G48">
            <v>195.732561</v>
          </cell>
          <cell r="H48">
            <v>100.061744</v>
          </cell>
        </row>
        <row r="49">
          <cell r="B49">
            <v>44326</v>
          </cell>
          <cell r="C49">
            <v>1225.97694103494</v>
          </cell>
          <cell r="D49">
            <v>1252.26212602738</v>
          </cell>
          <cell r="E49">
            <v>0.379740706644</v>
          </cell>
          <cell r="F49">
            <v>199.353769</v>
          </cell>
          <cell r="G49">
            <v>196.55571599999999</v>
          </cell>
          <cell r="H49">
            <v>100.13046900000001</v>
          </cell>
        </row>
        <row r="50">
          <cell r="B50">
            <v>44336</v>
          </cell>
          <cell r="C50">
            <v>1226.5066302800801</v>
          </cell>
          <cell r="D50">
            <v>1248.8933154214599</v>
          </cell>
          <cell r="E50">
            <v>0.40851318626700001</v>
          </cell>
          <cell r="F50">
            <v>199.12419700000001</v>
          </cell>
          <cell r="G50">
            <v>195.73097000000001</v>
          </cell>
          <cell r="H50">
            <v>100.05334000000001</v>
          </cell>
        </row>
        <row r="51">
          <cell r="B51">
            <v>44347</v>
          </cell>
          <cell r="C51">
            <v>1237.7995502179799</v>
          </cell>
          <cell r="D51">
            <v>1259.65099743727</v>
          </cell>
          <cell r="E51">
            <v>0.41221336699299999</v>
          </cell>
          <cell r="F51">
            <v>200.349029</v>
          </cell>
          <cell r="G51">
            <v>197.083135</v>
          </cell>
          <cell r="H51">
            <v>100.245456</v>
          </cell>
        </row>
        <row r="77">
          <cell r="C77" t="str">
            <v>САВАд</v>
          </cell>
          <cell r="D77" t="str">
            <v>КБПд</v>
          </cell>
          <cell r="E77" t="str">
            <v>ТРИГЛАВд</v>
          </cell>
        </row>
        <row r="78">
          <cell r="B78">
            <v>44316</v>
          </cell>
          <cell r="C78">
            <v>198.39986200000001</v>
          </cell>
          <cell r="D78">
            <v>195.732561</v>
          </cell>
          <cell r="E78">
            <v>100.061744</v>
          </cell>
        </row>
        <row r="79">
          <cell r="B79">
            <v>44317</v>
          </cell>
          <cell r="C79">
            <v>198.405764</v>
          </cell>
          <cell r="D79">
            <v>195.73970399999999</v>
          </cell>
          <cell r="E79">
            <v>100.06988200000001</v>
          </cell>
        </row>
        <row r="80">
          <cell r="B80">
            <v>44318</v>
          </cell>
          <cell r="C80">
            <v>198.41150099999999</v>
          </cell>
          <cell r="D80">
            <v>195.746633</v>
          </cell>
          <cell r="E80">
            <v>100.077775</v>
          </cell>
        </row>
        <row r="81">
          <cell r="B81">
            <v>44319</v>
          </cell>
          <cell r="C81">
            <v>198.55699200000001</v>
          </cell>
          <cell r="D81">
            <v>196.018539</v>
          </cell>
          <cell r="E81">
            <v>100.085668</v>
          </cell>
        </row>
        <row r="82">
          <cell r="B82">
            <v>44320</v>
          </cell>
          <cell r="C82">
            <v>197.97945999999999</v>
          </cell>
          <cell r="D82">
            <v>195.50903400000001</v>
          </cell>
          <cell r="E82">
            <v>100.093563</v>
          </cell>
        </row>
        <row r="83">
          <cell r="B83">
            <v>44321</v>
          </cell>
          <cell r="C83">
            <v>198.63556399999999</v>
          </cell>
          <cell r="D83">
            <v>196.25339600000001</v>
          </cell>
          <cell r="E83">
            <v>100.09022400000001</v>
          </cell>
        </row>
        <row r="84">
          <cell r="B84">
            <v>44322</v>
          </cell>
          <cell r="C84">
            <v>199.249379</v>
          </cell>
          <cell r="D84">
            <v>196.749538</v>
          </cell>
          <cell r="E84">
            <v>100.097905</v>
          </cell>
        </row>
        <row r="85">
          <cell r="B85">
            <v>44323</v>
          </cell>
          <cell r="C85">
            <v>199.73406299999999</v>
          </cell>
          <cell r="D85">
            <v>197.011168</v>
          </cell>
          <cell r="E85">
            <v>100.105587</v>
          </cell>
        </row>
        <row r="86">
          <cell r="B86">
            <v>44324</v>
          </cell>
          <cell r="C86">
            <v>199.74388200000001</v>
          </cell>
          <cell r="D86">
            <v>197.02566999999999</v>
          </cell>
          <cell r="E86">
            <v>100.115258</v>
          </cell>
        </row>
        <row r="87">
          <cell r="B87">
            <v>44325</v>
          </cell>
          <cell r="C87">
            <v>199.74947499999999</v>
          </cell>
          <cell r="D87">
            <v>197.03248300000001</v>
          </cell>
          <cell r="E87">
            <v>100.122861</v>
          </cell>
        </row>
        <row r="88">
          <cell r="B88">
            <v>44326</v>
          </cell>
          <cell r="C88">
            <v>199.353769</v>
          </cell>
          <cell r="D88">
            <v>196.55571599999999</v>
          </cell>
          <cell r="E88">
            <v>100.13046900000001</v>
          </cell>
        </row>
        <row r="89">
          <cell r="B89">
            <v>44327</v>
          </cell>
          <cell r="C89">
            <v>198.35722799999999</v>
          </cell>
          <cell r="D89">
            <v>195.49760699999999</v>
          </cell>
          <cell r="E89">
            <v>100.129778</v>
          </cell>
        </row>
        <row r="90">
          <cell r="B90">
            <v>44328</v>
          </cell>
          <cell r="C90">
            <v>197.57654299999999</v>
          </cell>
          <cell r="D90">
            <v>194.421852</v>
          </cell>
          <cell r="E90">
            <v>100.130374</v>
          </cell>
        </row>
        <row r="91">
          <cell r="B91">
            <v>44329</v>
          </cell>
          <cell r="C91">
            <v>198.022705</v>
          </cell>
          <cell r="D91">
            <v>195.05530300000001</v>
          </cell>
          <cell r="E91">
            <v>100.077117</v>
          </cell>
        </row>
        <row r="92">
          <cell r="B92">
            <v>44330</v>
          </cell>
          <cell r="C92">
            <v>199.04925399999999</v>
          </cell>
          <cell r="D92">
            <v>195.99759499999999</v>
          </cell>
          <cell r="E92">
            <v>100.083438</v>
          </cell>
        </row>
        <row r="93">
          <cell r="B93">
            <v>44331</v>
          </cell>
          <cell r="C93">
            <v>199.006405</v>
          </cell>
          <cell r="D93">
            <v>195.945933</v>
          </cell>
          <cell r="E93">
            <v>100.067082</v>
          </cell>
        </row>
        <row r="94">
          <cell r="B94">
            <v>44332</v>
          </cell>
          <cell r="C94">
            <v>199.012361</v>
          </cell>
          <cell r="D94">
            <v>195.952935</v>
          </cell>
          <cell r="E94">
            <v>100.074639</v>
          </cell>
        </row>
        <row r="95">
          <cell r="B95">
            <v>44333</v>
          </cell>
          <cell r="C95">
            <v>199.08170000000001</v>
          </cell>
          <cell r="D95">
            <v>195.82285999999999</v>
          </cell>
          <cell r="E95">
            <v>100.082589</v>
          </cell>
        </row>
        <row r="96">
          <cell r="B96">
            <v>44334</v>
          </cell>
          <cell r="C96">
            <v>198.85205199999999</v>
          </cell>
          <cell r="D96">
            <v>195.593456</v>
          </cell>
          <cell r="E96">
            <v>100.060874</v>
          </cell>
        </row>
        <row r="97">
          <cell r="B97">
            <v>44335</v>
          </cell>
          <cell r="C97">
            <v>198.21741499999999</v>
          </cell>
          <cell r="D97">
            <v>194.98761500000001</v>
          </cell>
          <cell r="E97">
            <v>100.05484300000001</v>
          </cell>
        </row>
        <row r="98">
          <cell r="B98">
            <v>44336</v>
          </cell>
          <cell r="C98">
            <v>199.12419700000001</v>
          </cell>
          <cell r="D98">
            <v>195.73097000000001</v>
          </cell>
          <cell r="E98">
            <v>100.05334000000001</v>
          </cell>
        </row>
        <row r="99">
          <cell r="B99">
            <v>44337</v>
          </cell>
          <cell r="C99">
            <v>199.13679200000001</v>
          </cell>
          <cell r="D99">
            <v>195.78687500000001</v>
          </cell>
          <cell r="E99">
            <v>100.060123</v>
          </cell>
        </row>
        <row r="100">
          <cell r="B100">
            <v>44338</v>
          </cell>
          <cell r="C100">
            <v>199.202744</v>
          </cell>
          <cell r="D100">
            <v>195.86135200000001</v>
          </cell>
          <cell r="E100">
            <v>100.067087</v>
          </cell>
        </row>
        <row r="101">
          <cell r="B101">
            <v>44339</v>
          </cell>
          <cell r="C101">
            <v>199.209214</v>
          </cell>
          <cell r="D101">
            <v>195.86840100000001</v>
          </cell>
          <cell r="E101">
            <v>100.07480700000001</v>
          </cell>
        </row>
        <row r="102">
          <cell r="B102">
            <v>44340</v>
          </cell>
          <cell r="C102">
            <v>199.579623</v>
          </cell>
          <cell r="D102">
            <v>196.373131</v>
          </cell>
          <cell r="E102">
            <v>100.08231000000001</v>
          </cell>
        </row>
        <row r="103">
          <cell r="B103">
            <v>44341</v>
          </cell>
          <cell r="C103">
            <v>199.55617899999999</v>
          </cell>
          <cell r="D103">
            <v>196.38746399999999</v>
          </cell>
          <cell r="E103">
            <v>100.090695</v>
          </cell>
        </row>
        <row r="104">
          <cell r="B104">
            <v>44342</v>
          </cell>
          <cell r="C104">
            <v>199.75073699999999</v>
          </cell>
          <cell r="D104">
            <v>196.13667699999999</v>
          </cell>
          <cell r="E104">
            <v>100.10874099999999</v>
          </cell>
        </row>
        <row r="105">
          <cell r="B105">
            <v>44343</v>
          </cell>
          <cell r="C105">
            <v>199.83445800000001</v>
          </cell>
          <cell r="D105">
            <v>196.39821499999999</v>
          </cell>
          <cell r="E105">
            <v>100.14988200000001</v>
          </cell>
        </row>
        <row r="106">
          <cell r="B106">
            <v>44344</v>
          </cell>
          <cell r="C106">
            <v>200.15705399999999</v>
          </cell>
          <cell r="D106">
            <v>196.70557500000001</v>
          </cell>
          <cell r="E106">
            <v>100.182868</v>
          </cell>
        </row>
        <row r="107">
          <cell r="B107">
            <v>44345</v>
          </cell>
          <cell r="C107">
            <v>200.42899700000001</v>
          </cell>
          <cell r="D107">
            <v>197.04287400000001</v>
          </cell>
          <cell r="E107">
            <v>100.23674</v>
          </cell>
        </row>
        <row r="108">
          <cell r="B108">
            <v>44346</v>
          </cell>
          <cell r="C108">
            <v>200.43544499999999</v>
          </cell>
          <cell r="D108">
            <v>197.049926</v>
          </cell>
          <cell r="E108">
            <v>100.244399</v>
          </cell>
        </row>
        <row r="109">
          <cell r="B109">
            <v>44347</v>
          </cell>
          <cell r="C109">
            <v>200.349029</v>
          </cell>
          <cell r="D109">
            <v>197.083135</v>
          </cell>
          <cell r="E109">
            <v>100.245456</v>
          </cell>
        </row>
      </sheetData>
      <sheetData sheetId="3">
        <row r="5">
          <cell r="C5">
            <v>712843902.17999995</v>
          </cell>
          <cell r="D5">
            <v>0.57520743754643433</v>
          </cell>
          <cell r="E5">
            <v>745289685.24000001</v>
          </cell>
          <cell r="F5">
            <v>0.58530535401425732</v>
          </cell>
          <cell r="G5">
            <v>349890.80000000005</v>
          </cell>
          <cell r="H5">
            <v>0.84820249916262347</v>
          </cell>
        </row>
        <row r="6">
          <cell r="C6">
            <v>169041005.88</v>
          </cell>
          <cell r="D6">
            <v>0.13640243471978822</v>
          </cell>
          <cell r="E6">
            <v>33774882.240000002</v>
          </cell>
          <cell r="F6">
            <v>2.6524745743538785E-2</v>
          </cell>
          <cell r="G6">
            <v>0</v>
          </cell>
          <cell r="H6">
            <v>0</v>
          </cell>
        </row>
        <row r="7">
          <cell r="C7">
            <v>543670808.80999994</v>
          </cell>
          <cell r="D7">
            <v>0.43869841889372269</v>
          </cell>
          <cell r="E7">
            <v>711514803</v>
          </cell>
          <cell r="F7">
            <v>0.55878060827071852</v>
          </cell>
          <cell r="G7">
            <v>331379.02</v>
          </cell>
          <cell r="H7">
            <v>0.80332638907356513</v>
          </cell>
        </row>
        <row r="8">
          <cell r="C8">
            <v>132087.49</v>
          </cell>
          <cell r="D8">
            <v>1.0658393292344552E-4</v>
          </cell>
          <cell r="E8">
            <v>0</v>
          </cell>
          <cell r="F8">
            <v>0</v>
          </cell>
          <cell r="G8">
            <v>18511.78</v>
          </cell>
          <cell r="H8">
            <v>4.4876110089058258E-2</v>
          </cell>
        </row>
        <row r="9">
          <cell r="C9">
            <v>0</v>
          </cell>
          <cell r="D9">
            <v>0</v>
          </cell>
          <cell r="E9">
            <v>0</v>
          </cell>
          <cell r="F9">
            <v>0</v>
          </cell>
          <cell r="G9">
            <v>0</v>
          </cell>
          <cell r="H9">
            <v>0</v>
          </cell>
        </row>
        <row r="10">
          <cell r="C10">
            <v>350780953.10000002</v>
          </cell>
          <cell r="D10">
            <v>0.28305188913827262</v>
          </cell>
          <cell r="E10">
            <v>375089906.94999999</v>
          </cell>
          <cell r="F10">
            <v>0.294572882360296</v>
          </cell>
          <cell r="G10">
            <v>0</v>
          </cell>
          <cell r="H10">
            <v>0</v>
          </cell>
        </row>
        <row r="11">
          <cell r="C11">
            <v>137192450.58000001</v>
          </cell>
          <cell r="D11">
            <v>0.11070322367562467</v>
          </cell>
          <cell r="E11">
            <v>0</v>
          </cell>
          <cell r="F11">
            <v>0</v>
          </cell>
          <cell r="G11">
            <v>0</v>
          </cell>
          <cell r="H11">
            <v>0</v>
          </cell>
        </row>
        <row r="12">
          <cell r="C12">
            <v>0</v>
          </cell>
          <cell r="D12">
            <v>0</v>
          </cell>
          <cell r="E12">
            <v>0</v>
          </cell>
          <cell r="F12">
            <v>0</v>
          </cell>
          <cell r="G12">
            <v>0</v>
          </cell>
          <cell r="H12">
            <v>0</v>
          </cell>
        </row>
        <row r="13">
          <cell r="C13">
            <v>213588502.52000001</v>
          </cell>
          <cell r="D13">
            <v>0.17234866546264796</v>
          </cell>
          <cell r="E13">
            <v>375089906.94999999</v>
          </cell>
          <cell r="F13">
            <v>0.294572882360296</v>
          </cell>
          <cell r="G13">
            <v>0</v>
          </cell>
          <cell r="H13">
            <v>0</v>
          </cell>
        </row>
        <row r="14">
          <cell r="C14">
            <v>0</v>
          </cell>
          <cell r="D14">
            <v>0</v>
          </cell>
          <cell r="E14">
            <v>0</v>
          </cell>
          <cell r="F14">
            <v>0</v>
          </cell>
          <cell r="G14">
            <v>0</v>
          </cell>
          <cell r="H14">
            <v>0</v>
          </cell>
        </row>
        <row r="15">
          <cell r="C15">
            <v>1063624855.28</v>
          </cell>
          <cell r="D15">
            <v>0.85825932668470695</v>
          </cell>
          <cell r="E15">
            <v>1120379592.1900001</v>
          </cell>
          <cell r="F15">
            <v>0.87987823637455331</v>
          </cell>
          <cell r="G15">
            <v>349890.80000000005</v>
          </cell>
          <cell r="H15">
            <v>0.84820249916262347</v>
          </cell>
        </row>
        <row r="16">
          <cell r="C16">
            <v>153321967.34</v>
          </cell>
          <cell r="D16">
            <v>0.12371844057796287</v>
          </cell>
          <cell r="E16">
            <v>133369291.31</v>
          </cell>
          <cell r="F16">
            <v>0.10474015917675356</v>
          </cell>
          <cell r="G16">
            <v>0</v>
          </cell>
          <cell r="H16">
            <v>0</v>
          </cell>
        </row>
        <row r="17">
          <cell r="C17">
            <v>3564401.77</v>
          </cell>
          <cell r="D17">
            <v>2.8761842561009412E-3</v>
          </cell>
          <cell r="E17">
            <v>16656517.470000001</v>
          </cell>
          <cell r="F17">
            <v>1.3081019431100226E-2</v>
          </cell>
          <cell r="G17">
            <v>54144.77</v>
          </cell>
          <cell r="H17">
            <v>0.13125732151455663</v>
          </cell>
        </row>
        <row r="18">
          <cell r="C18">
            <v>18770216.789999999</v>
          </cell>
          <cell r="D18">
            <v>1.5146048481229303E-2</v>
          </cell>
          <cell r="E18">
            <v>2929415</v>
          </cell>
          <cell r="F18">
            <v>2.3005850175929041E-3</v>
          </cell>
          <cell r="G18">
            <v>8473</v>
          </cell>
          <cell r="H18">
            <v>2.0540179322819884E-2</v>
          </cell>
        </row>
        <row r="19">
          <cell r="C19">
            <v>1239281441.1799998</v>
          </cell>
          <cell r="D19">
            <v>1</v>
          </cell>
          <cell r="E19">
            <v>1273334815.97</v>
          </cell>
          <cell r="F19">
            <v>0.99999999999999989</v>
          </cell>
          <cell r="G19">
            <v>412508.57000000007</v>
          </cell>
          <cell r="H19">
            <v>1</v>
          </cell>
        </row>
        <row r="20">
          <cell r="C20">
            <v>1481890.76</v>
          </cell>
          <cell r="D20">
            <v>1.1957661195902331E-3</v>
          </cell>
          <cell r="E20">
            <v>13683817.880000001</v>
          </cell>
          <cell r="F20">
            <v>1.0746441319580155E-2</v>
          </cell>
          <cell r="G20">
            <v>295.2</v>
          </cell>
          <cell r="H20">
            <v>7.1562149605764543E-4</v>
          </cell>
        </row>
        <row r="21">
          <cell r="C21">
            <v>1237799550.2179799</v>
          </cell>
          <cell r="D21">
            <v>0.99880423371739602</v>
          </cell>
          <cell r="E21">
            <v>1259650997.4372699</v>
          </cell>
          <cell r="F21">
            <v>0.98925355816780514</v>
          </cell>
          <cell r="G21">
            <v>412213.36699299997</v>
          </cell>
          <cell r="H21">
            <v>0.99928437121439662</v>
          </cell>
        </row>
        <row r="25">
          <cell r="D25" t="str">
            <v>САВАд</v>
          </cell>
          <cell r="F25" t="str">
            <v>КБПд</v>
          </cell>
          <cell r="H25" t="str">
            <v>ТРИГЛАВд</v>
          </cell>
        </row>
        <row r="26">
          <cell r="B26" t="str">
            <v xml:space="preserve">Акции од домашни издавачи </v>
          </cell>
          <cell r="D26">
            <v>0.13640243471978822</v>
          </cell>
          <cell r="F26">
            <v>2.6524745743538785E-2</v>
          </cell>
          <cell r="H26">
            <v>0</v>
          </cell>
        </row>
        <row r="27">
          <cell r="B27" t="str">
            <v xml:space="preserve">Обврзници од домашни издавачи </v>
          </cell>
          <cell r="D27">
            <v>0.43869841889372269</v>
          </cell>
          <cell r="F27">
            <v>0.55878060827071852</v>
          </cell>
          <cell r="H27">
            <v>0.80332638907356513</v>
          </cell>
        </row>
        <row r="28">
          <cell r="B28" t="str">
            <v xml:space="preserve">Инвестициски фондови од домашни издавачи  </v>
          </cell>
          <cell r="D28">
            <v>1.0658393292344552E-4</v>
          </cell>
          <cell r="F28">
            <v>0</v>
          </cell>
          <cell r="H28">
            <v>4.4876110089058258E-2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0.11070322367562467</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0.17234866546264796</v>
          </cell>
          <cell r="F32">
            <v>0.294572882360296</v>
          </cell>
          <cell r="H32">
            <v>0</v>
          </cell>
        </row>
        <row r="33">
          <cell r="B33" t="str">
            <v>Депозити</v>
          </cell>
          <cell r="D33">
            <v>0.12371844057796287</v>
          </cell>
          <cell r="F33">
            <v>0.10474015917675356</v>
          </cell>
          <cell r="H33">
            <v>0</v>
          </cell>
        </row>
        <row r="34">
          <cell r="B34" t="str">
            <v>Парични средства</v>
          </cell>
          <cell r="D34">
            <v>2.8761842561009412E-3</v>
          </cell>
          <cell r="F34">
            <v>1.3081019431100226E-2</v>
          </cell>
          <cell r="H34">
            <v>0.13125732151455663</v>
          </cell>
        </row>
        <row r="35">
          <cell r="B35" t="str">
            <v>Побарувања</v>
          </cell>
          <cell r="D35">
            <v>1.5146048481229303E-2</v>
          </cell>
          <cell r="F35">
            <v>2.3005850175929041E-3</v>
          </cell>
          <cell r="H35">
            <v>2.0540179322819884E-2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K10" sqref="K10"/>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90</v>
      </c>
    </row>
    <row r="3" spans="1:6" x14ac:dyDescent="0.2">
      <c r="A3" s="3"/>
    </row>
    <row r="4" spans="1:6" x14ac:dyDescent="0.2">
      <c r="A4" s="68" t="s">
        <v>7</v>
      </c>
    </row>
    <row r="5" spans="1:6" x14ac:dyDescent="0.2">
      <c r="A5" s="69" t="s">
        <v>8</v>
      </c>
    </row>
    <row r="7" spans="1:6" x14ac:dyDescent="0.2">
      <c r="A7" s="31" t="s">
        <v>91</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75</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92</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76</v>
      </c>
    </row>
    <row r="42" spans="1:1" x14ac:dyDescent="0.2">
      <c r="A42" s="33" t="s">
        <v>77</v>
      </c>
    </row>
    <row r="43" spans="1:1" x14ac:dyDescent="0.2">
      <c r="A43" s="6"/>
    </row>
    <row r="44" spans="1:1" x14ac:dyDescent="0.2">
      <c r="A44" s="6" t="s">
        <v>49</v>
      </c>
    </row>
    <row r="45" spans="1:1" x14ac:dyDescent="0.2">
      <c r="A45" s="33" t="s">
        <v>48</v>
      </c>
    </row>
    <row r="46" spans="1:1" x14ac:dyDescent="0.2">
      <c r="A46" s="6"/>
    </row>
    <row r="47" spans="1:1" x14ac:dyDescent="0.2">
      <c r="A47" s="6" t="s">
        <v>51</v>
      </c>
    </row>
    <row r="48" spans="1:1" x14ac:dyDescent="0.2">
      <c r="A48" s="33" t="s">
        <v>50</v>
      </c>
    </row>
    <row r="49" spans="1:2" x14ac:dyDescent="0.2">
      <c r="A49" s="33"/>
    </row>
    <row r="50" spans="1:2" x14ac:dyDescent="0.2">
      <c r="A50" s="6" t="s">
        <v>52</v>
      </c>
    </row>
    <row r="51" spans="1:2" x14ac:dyDescent="0.2">
      <c r="A51" s="33" t="s">
        <v>53</v>
      </c>
    </row>
    <row r="52" spans="1:2" x14ac:dyDescent="0.2">
      <c r="A52" s="6"/>
    </row>
    <row r="53" spans="1:2" x14ac:dyDescent="0.2">
      <c r="A53" s="6" t="s">
        <v>54</v>
      </c>
    </row>
    <row r="54" spans="1:2" x14ac:dyDescent="0.2">
      <c r="A54" s="33" t="s">
        <v>55</v>
      </c>
    </row>
    <row r="55" spans="1:2" x14ac:dyDescent="0.2">
      <c r="A55" s="6"/>
    </row>
    <row r="56" spans="1:2" x14ac:dyDescent="0.2">
      <c r="A56" s="78" t="s">
        <v>73</v>
      </c>
      <c r="B56" s="6"/>
    </row>
    <row r="57" spans="1:2" x14ac:dyDescent="0.2">
      <c r="A57" s="79" t="s">
        <v>86</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5"/>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9" t="s">
        <v>93</v>
      </c>
      <c r="C2" s="109"/>
      <c r="D2" s="109"/>
      <c r="E2" s="109"/>
      <c r="F2" s="109"/>
      <c r="G2" s="109"/>
      <c r="H2" s="109"/>
    </row>
    <row r="4" spans="2:8" x14ac:dyDescent="0.2">
      <c r="B4" s="6" t="s">
        <v>10</v>
      </c>
      <c r="C4" s="6" t="s">
        <v>15</v>
      </c>
      <c r="D4" s="6" t="s">
        <v>14</v>
      </c>
      <c r="E4" s="6" t="s">
        <v>16</v>
      </c>
      <c r="F4" s="6"/>
    </row>
    <row r="5" spans="2:8" x14ac:dyDescent="0.2">
      <c r="B5" s="6"/>
      <c r="C5" s="33" t="s">
        <v>57</v>
      </c>
      <c r="D5" s="33" t="s">
        <v>14</v>
      </c>
      <c r="E5" s="33" t="s">
        <v>58</v>
      </c>
      <c r="F5" s="33"/>
    </row>
    <row r="6" spans="2:8" x14ac:dyDescent="0.2">
      <c r="B6" s="6" t="s">
        <v>11</v>
      </c>
      <c r="C6" s="6" t="s">
        <v>17</v>
      </c>
      <c r="D6" s="6" t="s">
        <v>14</v>
      </c>
      <c r="E6" s="6" t="s">
        <v>18</v>
      </c>
      <c r="F6" s="6"/>
    </row>
    <row r="7" spans="2:8" x14ac:dyDescent="0.2">
      <c r="B7" s="6"/>
      <c r="C7" s="33" t="s">
        <v>56</v>
      </c>
      <c r="D7" s="33" t="s">
        <v>14</v>
      </c>
      <c r="E7" s="33" t="s">
        <v>59</v>
      </c>
      <c r="F7" s="6"/>
    </row>
    <row r="8" spans="2:8" x14ac:dyDescent="0.2">
      <c r="B8" s="6" t="s">
        <v>12</v>
      </c>
      <c r="C8" s="6" t="s">
        <v>2</v>
      </c>
      <c r="D8" s="6" t="s">
        <v>14</v>
      </c>
      <c r="E8" s="6" t="s">
        <v>69</v>
      </c>
      <c r="F8" s="6"/>
    </row>
    <row r="9" spans="2:8" x14ac:dyDescent="0.2">
      <c r="B9" s="6"/>
      <c r="C9" s="33" t="s">
        <v>60</v>
      </c>
      <c r="D9" s="33" t="s">
        <v>14</v>
      </c>
      <c r="E9" s="33" t="s">
        <v>61</v>
      </c>
      <c r="F9" s="33"/>
    </row>
    <row r="10" spans="2:8" x14ac:dyDescent="0.2">
      <c r="B10" s="6" t="s">
        <v>19</v>
      </c>
      <c r="C10" s="6" t="s">
        <v>13</v>
      </c>
      <c r="D10" s="6" t="s">
        <v>14</v>
      </c>
      <c r="E10" s="6" t="s">
        <v>70</v>
      </c>
      <c r="F10" s="6"/>
    </row>
    <row r="11" spans="2:8" x14ac:dyDescent="0.2">
      <c r="B11" s="6"/>
      <c r="C11" s="33" t="s">
        <v>62</v>
      </c>
      <c r="D11" s="33" t="s">
        <v>14</v>
      </c>
      <c r="E11" s="33" t="s">
        <v>63</v>
      </c>
      <c r="F11" s="33"/>
    </row>
    <row r="12" spans="2:8" x14ac:dyDescent="0.2">
      <c r="B12" s="6" t="s">
        <v>20</v>
      </c>
      <c r="C12" s="6" t="s">
        <v>3</v>
      </c>
      <c r="D12" s="6" t="s">
        <v>14</v>
      </c>
      <c r="E12" s="6" t="s">
        <v>81</v>
      </c>
      <c r="F12" s="6"/>
    </row>
    <row r="13" spans="2:8" x14ac:dyDescent="0.2">
      <c r="B13" s="6"/>
      <c r="C13" s="33" t="s">
        <v>64</v>
      </c>
      <c r="D13" s="33" t="s">
        <v>14</v>
      </c>
      <c r="E13" s="33" t="s">
        <v>159</v>
      </c>
      <c r="F13" s="33"/>
      <c r="G13" s="34"/>
      <c r="H13" s="34"/>
    </row>
    <row r="14" spans="2:8" x14ac:dyDescent="0.2">
      <c r="B14" s="6" t="s">
        <v>38</v>
      </c>
      <c r="C14" s="6" t="s">
        <v>21</v>
      </c>
      <c r="D14" s="6" t="s">
        <v>14</v>
      </c>
      <c r="E14" s="6" t="s">
        <v>71</v>
      </c>
      <c r="F14" s="6"/>
    </row>
    <row r="15" spans="2:8" x14ac:dyDescent="0.2">
      <c r="B15" s="6"/>
      <c r="C15" s="33" t="s">
        <v>65</v>
      </c>
      <c r="D15" s="33" t="s">
        <v>14</v>
      </c>
      <c r="E15" s="33" t="s">
        <v>66</v>
      </c>
      <c r="F15" s="33"/>
    </row>
    <row r="16" spans="2:8" x14ac:dyDescent="0.2">
      <c r="B16" s="6" t="s">
        <v>39</v>
      </c>
      <c r="C16" s="6" t="s">
        <v>1</v>
      </c>
      <c r="D16" s="6" t="s">
        <v>14</v>
      </c>
      <c r="E16" s="6" t="s">
        <v>72</v>
      </c>
      <c r="F16" s="6"/>
    </row>
    <row r="17" spans="2:8" x14ac:dyDescent="0.2">
      <c r="B17" s="6"/>
      <c r="C17" s="33" t="s">
        <v>67</v>
      </c>
      <c r="D17" s="33" t="s">
        <v>14</v>
      </c>
      <c r="E17" s="33" t="s">
        <v>68</v>
      </c>
      <c r="F17" s="33"/>
    </row>
    <row r="18" spans="2:8" x14ac:dyDescent="0.2">
      <c r="B18" s="6" t="s">
        <v>163</v>
      </c>
      <c r="C18" s="6" t="s">
        <v>157</v>
      </c>
      <c r="D18" s="6" t="s">
        <v>14</v>
      </c>
      <c r="E18" s="6" t="s">
        <v>81</v>
      </c>
      <c r="F18" s="6"/>
    </row>
    <row r="19" spans="2:8" x14ac:dyDescent="0.2">
      <c r="B19" s="6"/>
      <c r="C19" s="33" t="s">
        <v>158</v>
      </c>
      <c r="D19" s="33" t="s">
        <v>14</v>
      </c>
      <c r="E19" s="33" t="s">
        <v>160</v>
      </c>
      <c r="F19" s="33"/>
      <c r="G19" s="34"/>
      <c r="H19" s="34"/>
    </row>
    <row r="20" spans="2:8" x14ac:dyDescent="0.2">
      <c r="C20" s="56"/>
      <c r="D20" s="56"/>
      <c r="E20" s="56"/>
      <c r="F20" s="56"/>
    </row>
    <row r="21" spans="2:8" x14ac:dyDescent="0.2">
      <c r="B21" s="111" t="s">
        <v>94</v>
      </c>
      <c r="C21" s="112"/>
      <c r="D21" s="112"/>
      <c r="E21" s="112"/>
      <c r="F21" s="112"/>
      <c r="G21" s="112"/>
      <c r="H21" s="112"/>
    </row>
    <row r="22" spans="2:8" s="64" customFormat="1" x14ac:dyDescent="0.2">
      <c r="C22" s="65"/>
      <c r="D22" s="65"/>
      <c r="E22" s="65"/>
      <c r="F22" s="65"/>
    </row>
    <row r="23" spans="2:8" x14ac:dyDescent="0.2">
      <c r="C23" s="6" t="s">
        <v>165</v>
      </c>
      <c r="D23" s="6"/>
      <c r="E23" s="6"/>
      <c r="F23" s="33"/>
      <c r="G23" s="6"/>
      <c r="H23" s="6"/>
    </row>
    <row r="24" spans="2:8" x14ac:dyDescent="0.2">
      <c r="C24" s="6" t="s">
        <v>166</v>
      </c>
      <c r="D24" s="33"/>
      <c r="E24" s="33"/>
      <c r="F24" s="33"/>
      <c r="G24" s="6"/>
      <c r="H24" s="6"/>
    </row>
    <row r="25" spans="2:8" x14ac:dyDescent="0.2">
      <c r="C25" s="6" t="s">
        <v>167</v>
      </c>
      <c r="D25" s="33"/>
      <c r="E25" s="33"/>
      <c r="F25" s="33"/>
      <c r="G25" s="6"/>
      <c r="H25" s="6"/>
    </row>
    <row r="26" spans="2:8" x14ac:dyDescent="0.2">
      <c r="C26" s="6" t="s">
        <v>168</v>
      </c>
      <c r="D26" s="33"/>
      <c r="E26" s="33"/>
      <c r="F26" s="33"/>
      <c r="G26" s="6"/>
      <c r="H26" s="6"/>
    </row>
    <row r="27" spans="2:8" x14ac:dyDescent="0.2">
      <c r="C27" s="6" t="s">
        <v>169</v>
      </c>
      <c r="D27" s="33"/>
      <c r="E27" s="33"/>
      <c r="F27" s="33"/>
      <c r="G27" s="6"/>
      <c r="H27" s="6"/>
    </row>
    <row r="28" spans="2:8" x14ac:dyDescent="0.2">
      <c r="C28" s="6" t="s">
        <v>164</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16" t="s">
        <v>84</v>
      </c>
      <c r="D31" s="116"/>
      <c r="E31" s="116"/>
      <c r="F31" s="116"/>
      <c r="G31" s="116"/>
      <c r="H31" s="116"/>
    </row>
    <row r="32" spans="2:8" x14ac:dyDescent="0.2">
      <c r="C32" s="116"/>
      <c r="D32" s="116"/>
      <c r="E32" s="116"/>
      <c r="F32" s="116"/>
      <c r="G32" s="116"/>
      <c r="H32" s="116"/>
    </row>
    <row r="33" spans="2:13" ht="13.15" customHeight="1" x14ac:dyDescent="0.2">
      <c r="C33" s="110" t="s">
        <v>85</v>
      </c>
      <c r="D33" s="110"/>
      <c r="E33" s="110"/>
      <c r="F33" s="110"/>
      <c r="G33" s="110"/>
      <c r="H33" s="110"/>
    </row>
    <row r="34" spans="2:13" ht="10.9" customHeight="1" x14ac:dyDescent="0.2">
      <c r="C34" s="110"/>
      <c r="D34" s="110"/>
      <c r="E34" s="110"/>
      <c r="F34" s="110"/>
      <c r="G34" s="110"/>
      <c r="H34" s="110"/>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18" t="s">
        <v>95</v>
      </c>
      <c r="C45" s="118"/>
      <c r="D45" s="118"/>
      <c r="E45" s="118"/>
      <c r="F45" s="118"/>
      <c r="G45" s="118"/>
      <c r="H45" s="118"/>
      <c r="I45" s="63"/>
      <c r="J45" s="63"/>
      <c r="K45" s="63"/>
      <c r="L45" s="63"/>
      <c r="M45" s="63"/>
    </row>
    <row r="47" spans="2:13" x14ac:dyDescent="0.2">
      <c r="B47" s="119" t="s">
        <v>74</v>
      </c>
      <c r="C47" s="119"/>
      <c r="D47" s="119"/>
      <c r="E47" s="119"/>
      <c r="F47" s="119"/>
      <c r="G47" s="119"/>
      <c r="H47" s="119"/>
    </row>
    <row r="48" spans="2:13" x14ac:dyDescent="0.2">
      <c r="B48" s="120" t="s">
        <v>78</v>
      </c>
      <c r="C48" s="120"/>
      <c r="D48" s="120"/>
      <c r="E48" s="120"/>
      <c r="F48" s="120"/>
      <c r="G48" s="120"/>
      <c r="H48" s="120"/>
    </row>
    <row r="49" spans="2:10" x14ac:dyDescent="0.2">
      <c r="B49" s="113" t="s">
        <v>80</v>
      </c>
      <c r="C49" s="114"/>
      <c r="D49" s="114"/>
      <c r="E49" s="114"/>
      <c r="F49" s="114"/>
      <c r="G49" s="114"/>
      <c r="H49" s="114"/>
      <c r="J49" s="2"/>
    </row>
    <row r="50" spans="2:10" x14ac:dyDescent="0.2">
      <c r="B50" s="77"/>
      <c r="C50" s="77"/>
      <c r="D50" s="77"/>
      <c r="E50" s="77"/>
      <c r="F50" s="77"/>
      <c r="G50" s="77"/>
      <c r="H50" s="77"/>
      <c r="J50" s="2"/>
    </row>
    <row r="51" spans="2:10" x14ac:dyDescent="0.2">
      <c r="B51" s="115" t="s">
        <v>9</v>
      </c>
      <c r="C51" s="115"/>
      <c r="D51" s="115"/>
      <c r="E51" s="115"/>
      <c r="F51" s="115"/>
      <c r="G51" s="115"/>
      <c r="H51" s="115"/>
    </row>
    <row r="52" spans="2:10" x14ac:dyDescent="0.2">
      <c r="B52" s="121" t="s">
        <v>79</v>
      </c>
      <c r="C52" s="121"/>
      <c r="D52" s="121"/>
      <c r="E52" s="121"/>
      <c r="F52" s="121"/>
      <c r="G52" s="121"/>
      <c r="H52" s="121"/>
    </row>
    <row r="53" spans="2:10" x14ac:dyDescent="0.2">
      <c r="B53" s="117" t="s">
        <v>96</v>
      </c>
      <c r="C53" s="117"/>
      <c r="D53" s="117"/>
      <c r="E53" s="117"/>
      <c r="F53" s="117"/>
      <c r="G53" s="117"/>
      <c r="H53" s="117"/>
    </row>
    <row r="55" spans="2:10" x14ac:dyDescent="0.2">
      <c r="B55" s="10" t="s">
        <v>97</v>
      </c>
    </row>
    <row r="75" spans="6:6" x14ac:dyDescent="0.2">
      <c r="F75" s="10"/>
    </row>
  </sheetData>
  <mergeCells count="11">
    <mergeCell ref="B53:H53"/>
    <mergeCell ref="B45:H45"/>
    <mergeCell ref="B47:H47"/>
    <mergeCell ref="B48:H48"/>
    <mergeCell ref="B52:H52"/>
    <mergeCell ref="B2:H2"/>
    <mergeCell ref="C33:H34"/>
    <mergeCell ref="B21:H21"/>
    <mergeCell ref="B49:H49"/>
    <mergeCell ref="B51:H51"/>
    <mergeCell ref="C31:H32"/>
  </mergeCells>
  <hyperlinks>
    <hyperlink ref="B55"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2" t="s">
        <v>98</v>
      </c>
      <c r="C2" s="122"/>
      <c r="D2" s="122"/>
      <c r="E2" s="122"/>
      <c r="F2" s="122"/>
      <c r="G2" s="122"/>
      <c r="H2" s="122"/>
    </row>
    <row r="4" spans="2:8" x14ac:dyDescent="0.2">
      <c r="B4" s="11" t="s">
        <v>23</v>
      </c>
    </row>
    <row r="5" spans="2:8" x14ac:dyDescent="0.2">
      <c r="B5" s="56" t="s">
        <v>22</v>
      </c>
    </row>
    <row r="6" spans="2:8" x14ac:dyDescent="0.2">
      <c r="B6" s="22"/>
    </row>
    <row r="7" spans="2:8" x14ac:dyDescent="0.2">
      <c r="B7" s="123" t="s">
        <v>100</v>
      </c>
      <c r="C7" s="123" t="s">
        <v>101</v>
      </c>
      <c r="D7" s="124" t="s">
        <v>99</v>
      </c>
      <c r="E7" s="124"/>
      <c r="F7" s="124"/>
      <c r="G7" s="124"/>
      <c r="H7" s="123" t="s">
        <v>106</v>
      </c>
    </row>
    <row r="8" spans="2:8" ht="37.5" customHeight="1" x14ac:dyDescent="0.2">
      <c r="B8" s="124"/>
      <c r="C8" s="123"/>
      <c r="D8" s="88" t="s">
        <v>102</v>
      </c>
      <c r="E8" s="85" t="s">
        <v>103</v>
      </c>
      <c r="F8" s="85" t="s">
        <v>104</v>
      </c>
      <c r="G8" s="85" t="s">
        <v>105</v>
      </c>
      <c r="H8" s="124"/>
    </row>
    <row r="9" spans="2:8" x14ac:dyDescent="0.2">
      <c r="B9" s="12">
        <f>'[1]1 zpf '!B5</f>
        <v>44316</v>
      </c>
      <c r="C9" s="87"/>
      <c r="D9" s="13"/>
      <c r="E9" s="87"/>
      <c r="F9" s="87"/>
      <c r="G9" s="87"/>
      <c r="H9" s="13"/>
    </row>
    <row r="10" spans="2:8" x14ac:dyDescent="0.2">
      <c r="B10" s="14" t="s">
        <v>107</v>
      </c>
      <c r="C10" s="15">
        <f>'[1]1 zpf '!C6</f>
        <v>28761</v>
      </c>
      <c r="D10" s="15">
        <f>'[1]1 zpf '!D6</f>
        <v>80019</v>
      </c>
      <c r="E10" s="15">
        <f>'[1]1 zpf '!E6</f>
        <v>127272</v>
      </c>
      <c r="F10" s="15">
        <f>'[1]1 zpf '!F6</f>
        <v>12665</v>
      </c>
      <c r="G10" s="15">
        <f>'[1]1 zpf '!G6</f>
        <v>219956</v>
      </c>
      <c r="H10" s="15">
        <f>'[1]1 zpf '!H6</f>
        <v>248717</v>
      </c>
    </row>
    <row r="11" spans="2:8" x14ac:dyDescent="0.2">
      <c r="B11" s="14" t="s">
        <v>108</v>
      </c>
      <c r="C11" s="15">
        <f>'[1]1 zpf '!C7</f>
        <v>33398</v>
      </c>
      <c r="D11" s="15">
        <f>'[1]1 zpf '!D7</f>
        <v>88662</v>
      </c>
      <c r="E11" s="15">
        <f>'[1]1 zpf '!E7</f>
        <v>131762</v>
      </c>
      <c r="F11" s="15">
        <f>'[1]1 zpf '!F7</f>
        <v>13023</v>
      </c>
      <c r="G11" s="15">
        <f>'[1]1 zpf '!G7</f>
        <v>233447</v>
      </c>
      <c r="H11" s="15">
        <f>'[1]1 zpf '!H7</f>
        <v>266845</v>
      </c>
    </row>
    <row r="12" spans="2:8" x14ac:dyDescent="0.2">
      <c r="B12" s="14" t="s">
        <v>109</v>
      </c>
      <c r="C12" s="15">
        <f>'[1]1 zpf '!C8</f>
        <v>504</v>
      </c>
      <c r="D12" s="15">
        <f>'[1]1 zpf '!D8</f>
        <v>4840</v>
      </c>
      <c r="E12" s="15">
        <f>'[1]1 zpf '!E8</f>
        <v>12153</v>
      </c>
      <c r="F12" s="15">
        <f>'[1]1 zpf '!F8</f>
        <v>3393</v>
      </c>
      <c r="G12" s="15">
        <f>'[1]1 zpf '!G8</f>
        <v>20386</v>
      </c>
      <c r="H12" s="15">
        <f>'[1]1 zpf '!H8</f>
        <v>20890</v>
      </c>
    </row>
    <row r="13" spans="2:8" x14ac:dyDescent="0.2">
      <c r="B13" s="16" t="s">
        <v>4</v>
      </c>
      <c r="C13" s="17">
        <f>'[1]1 zpf '!C9</f>
        <v>62663</v>
      </c>
      <c r="D13" s="17">
        <f>'[1]1 zpf '!D9</f>
        <v>173521</v>
      </c>
      <c r="E13" s="17">
        <f>'[1]1 zpf '!E9</f>
        <v>271187</v>
      </c>
      <c r="F13" s="17">
        <f>'[1]1 zpf '!F9</f>
        <v>29081</v>
      </c>
      <c r="G13" s="17">
        <f>'[1]1 zpf '!G9</f>
        <v>473789</v>
      </c>
      <c r="H13" s="17">
        <f>'[1]1 zpf '!H9</f>
        <v>536452</v>
      </c>
    </row>
    <row r="14" spans="2:8" x14ac:dyDescent="0.2">
      <c r="B14" s="18">
        <f>'[1]1 zpf '!B10</f>
        <v>44347</v>
      </c>
      <c r="C14" s="19"/>
      <c r="D14" s="19"/>
      <c r="E14" s="19"/>
      <c r="F14" s="19"/>
      <c r="G14" s="19"/>
      <c r="H14" s="19"/>
    </row>
    <row r="15" spans="2:8" x14ac:dyDescent="0.2">
      <c r="B15" s="82" t="s">
        <v>110</v>
      </c>
      <c r="C15" s="21">
        <f>'[1]1 zpf '!C11</f>
        <v>28745</v>
      </c>
      <c r="D15" s="21">
        <f>'[1]1 zpf '!D11</f>
        <v>79984</v>
      </c>
      <c r="E15" s="21">
        <f>'[1]1 zpf '!E11</f>
        <v>127702</v>
      </c>
      <c r="F15" s="21">
        <f>'[1]1 zpf '!F11</f>
        <v>12599</v>
      </c>
      <c r="G15" s="21">
        <f>'[1]1 zpf '!G11</f>
        <v>220285</v>
      </c>
      <c r="H15" s="21">
        <f>'[1]1 zpf '!H11</f>
        <v>249030</v>
      </c>
    </row>
    <row r="16" spans="2:8" x14ac:dyDescent="0.2">
      <c r="B16" s="82" t="s">
        <v>108</v>
      </c>
      <c r="C16" s="21">
        <f>'[1]1 zpf '!C12</f>
        <v>33366</v>
      </c>
      <c r="D16" s="21">
        <f>'[1]1 zpf '!D12</f>
        <v>88589</v>
      </c>
      <c r="E16" s="21">
        <f>'[1]1 zpf '!E12</f>
        <v>132250</v>
      </c>
      <c r="F16" s="21">
        <f>'[1]1 zpf '!F12</f>
        <v>12988</v>
      </c>
      <c r="G16" s="21">
        <f>'[1]1 zpf '!G12</f>
        <v>233827</v>
      </c>
      <c r="H16" s="21">
        <f>'[1]1 zpf '!H12</f>
        <v>267193</v>
      </c>
    </row>
    <row r="17" spans="2:9" x14ac:dyDescent="0.2">
      <c r="B17" s="82" t="s">
        <v>111</v>
      </c>
      <c r="C17" s="21">
        <f>'[1]1 zpf '!C13</f>
        <v>539</v>
      </c>
      <c r="D17" s="21">
        <f>'[1]1 zpf '!D13</f>
        <v>5327</v>
      </c>
      <c r="E17" s="21">
        <f>'[1]1 zpf '!E13</f>
        <v>12584</v>
      </c>
      <c r="F17" s="21">
        <f>'[1]1 zpf '!F13</f>
        <v>3442</v>
      </c>
      <c r="G17" s="21">
        <f>'[1]1 zpf '!G13</f>
        <v>21353</v>
      </c>
      <c r="H17" s="21">
        <f>'[1]1 zpf '!H13</f>
        <v>21892</v>
      </c>
      <c r="I17" s="23"/>
    </row>
    <row r="18" spans="2:9" x14ac:dyDescent="0.2">
      <c r="B18" s="16" t="s">
        <v>4</v>
      </c>
      <c r="C18" s="17">
        <f>'[1]1 zpf '!C14</f>
        <v>62650</v>
      </c>
      <c r="D18" s="17">
        <f>'[1]1 zpf '!D14</f>
        <v>173900</v>
      </c>
      <c r="E18" s="17">
        <f>'[1]1 zpf '!E14</f>
        <v>272536</v>
      </c>
      <c r="F18" s="17">
        <f>'[1]1 zpf '!F14</f>
        <v>29029</v>
      </c>
      <c r="G18" s="17">
        <f>'[1]1 zpf '!G14</f>
        <v>475465</v>
      </c>
      <c r="H18" s="17">
        <f>'[1]1 zpf '!H14</f>
        <v>538115</v>
      </c>
    </row>
    <row r="19" spans="2:9" x14ac:dyDescent="0.2">
      <c r="B19" s="24"/>
      <c r="C19" s="25"/>
      <c r="D19" s="25"/>
      <c r="E19" s="25"/>
      <c r="F19" s="25"/>
      <c r="G19" s="25"/>
      <c r="H19" s="25"/>
    </row>
    <row r="20" spans="2:9" x14ac:dyDescent="0.2">
      <c r="B20" s="125" t="s">
        <v>5</v>
      </c>
      <c r="C20" s="125"/>
      <c r="D20" s="125"/>
      <c r="E20" s="125"/>
      <c r="F20" s="125"/>
      <c r="G20" s="125"/>
      <c r="H20" s="125"/>
    </row>
    <row r="21" spans="2:9" ht="17.25" customHeight="1" x14ac:dyDescent="0.2">
      <c r="B21" s="125"/>
      <c r="C21" s="125"/>
      <c r="D21" s="125"/>
      <c r="E21" s="125"/>
      <c r="F21" s="125"/>
      <c r="G21" s="125"/>
      <c r="H21" s="125"/>
    </row>
    <row r="22" spans="2:9" ht="21" customHeight="1" x14ac:dyDescent="0.2">
      <c r="B22" s="125"/>
      <c r="C22" s="125"/>
      <c r="D22" s="125"/>
      <c r="E22" s="125"/>
      <c r="F22" s="125"/>
      <c r="G22" s="125"/>
      <c r="H22" s="125"/>
    </row>
    <row r="23" spans="2:9" x14ac:dyDescent="0.2">
      <c r="B23" s="28"/>
      <c r="C23" s="29"/>
      <c r="D23" s="29"/>
      <c r="E23" s="29"/>
      <c r="F23" s="29"/>
      <c r="G23" s="29"/>
      <c r="H23" s="29"/>
    </row>
    <row r="24" spans="2:9" x14ac:dyDescent="0.2">
      <c r="B24" s="126" t="s">
        <v>6</v>
      </c>
      <c r="C24" s="126"/>
      <c r="D24" s="126"/>
      <c r="E24" s="126"/>
      <c r="F24" s="126"/>
      <c r="G24" s="126"/>
      <c r="H24" s="126"/>
    </row>
    <row r="25" spans="2:9" x14ac:dyDescent="0.2">
      <c r="B25" s="126"/>
      <c r="C25" s="126"/>
      <c r="D25" s="126"/>
      <c r="E25" s="126"/>
      <c r="F25" s="126"/>
      <c r="G25" s="126"/>
      <c r="H25" s="126"/>
    </row>
    <row r="26" spans="2:9" ht="13.9" customHeight="1" x14ac:dyDescent="0.2">
      <c r="B26" s="126"/>
      <c r="C26" s="126"/>
      <c r="D26" s="126"/>
      <c r="E26" s="126"/>
      <c r="F26" s="126"/>
      <c r="G26" s="126"/>
      <c r="H26" s="126"/>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75</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112</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2" t="s">
        <v>98</v>
      </c>
      <c r="C2" s="122"/>
      <c r="D2" s="122"/>
      <c r="E2" s="122"/>
      <c r="F2" s="122"/>
      <c r="G2" s="122"/>
      <c r="H2" s="122"/>
    </row>
    <row r="4" spans="2:8" x14ac:dyDescent="0.2">
      <c r="B4" s="6" t="s">
        <v>25</v>
      </c>
    </row>
    <row r="5" spans="2:8" x14ac:dyDescent="0.2">
      <c r="B5" s="33" t="s">
        <v>26</v>
      </c>
    </row>
    <row r="6" spans="2:8" ht="26.25" customHeight="1" x14ac:dyDescent="0.2">
      <c r="B6" s="127" t="s">
        <v>117</v>
      </c>
      <c r="C6" s="128" t="s">
        <v>121</v>
      </c>
      <c r="D6" s="128"/>
      <c r="E6" s="129"/>
      <c r="F6" s="128" t="s">
        <v>122</v>
      </c>
      <c r="G6" s="128"/>
      <c r="H6" s="128"/>
    </row>
    <row r="7" spans="2:8" ht="33.75" customHeight="1" x14ac:dyDescent="0.2">
      <c r="B7" s="127"/>
      <c r="C7" s="86" t="s">
        <v>118</v>
      </c>
      <c r="D7" s="86" t="s">
        <v>119</v>
      </c>
      <c r="E7" s="90" t="s">
        <v>120</v>
      </c>
      <c r="F7" s="93" t="s">
        <v>118</v>
      </c>
      <c r="G7" s="90" t="s">
        <v>119</v>
      </c>
      <c r="H7" s="86" t="s">
        <v>120</v>
      </c>
    </row>
    <row r="8" spans="2:8" x14ac:dyDescent="0.2">
      <c r="B8" s="92">
        <f>'[1]1 zpf '!B44</f>
        <v>44316</v>
      </c>
      <c r="C8" s="91">
        <f>'[1]1 zpf '!C44</f>
        <v>43094.772710263904</v>
      </c>
      <c r="D8" s="91">
        <f>'[1]1 zpf '!D44</f>
        <v>48800.259904936698</v>
      </c>
      <c r="E8" s="7">
        <f>'[1]1 zpf '!E44</f>
        <v>1556.48775517029</v>
      </c>
      <c r="F8" s="95">
        <f>'[1]1 zpf '!F44</f>
        <v>228.13757699999999</v>
      </c>
      <c r="G8" s="8">
        <f>'[1]1 zpf '!G44</f>
        <v>237.083336</v>
      </c>
      <c r="H8" s="89">
        <f>'[1]1 zpf '!H44</f>
        <v>103.92887899999999</v>
      </c>
    </row>
    <row r="9" spans="2:8" x14ac:dyDescent="0.2">
      <c r="B9" s="83">
        <f>'[1]1 zpf '!B45</f>
        <v>44326</v>
      </c>
      <c r="C9" s="7">
        <f>'[1]1 zpf '!C45</f>
        <v>43427.248762861003</v>
      </c>
      <c r="D9" s="7">
        <f>'[1]1 zpf '!D45</f>
        <v>49172.051110235399</v>
      </c>
      <c r="E9" s="7">
        <f>'[1]1 zpf '!E45</f>
        <v>1575.05292520628</v>
      </c>
      <c r="F9" s="94">
        <f>'[1]1 zpf '!F45</f>
        <v>229.027524</v>
      </c>
      <c r="G9" s="8">
        <f>'[1]1 zpf '!G45</f>
        <v>238.064627</v>
      </c>
      <c r="H9" s="8">
        <f>'[1]1 zpf '!H45</f>
        <v>104.258731</v>
      </c>
    </row>
    <row r="10" spans="2:8" x14ac:dyDescent="0.2">
      <c r="B10" s="83">
        <f>'[1]1 zpf '!B46</f>
        <v>44336</v>
      </c>
      <c r="C10" s="7">
        <f>'[1]1 zpf '!C46</f>
        <v>43442.555436194802</v>
      </c>
      <c r="D10" s="7">
        <f>'[1]1 zpf '!D46</f>
        <v>49108.631540242597</v>
      </c>
      <c r="E10" s="7">
        <f>'[1]1 zpf '!E46</f>
        <v>1686.4098324465599</v>
      </c>
      <c r="F10" s="94">
        <f>'[1]1 zpf '!F46</f>
        <v>228.441281</v>
      </c>
      <c r="G10" s="8">
        <f>'[1]1 zpf '!G46</f>
        <v>237.07114899999999</v>
      </c>
      <c r="H10" s="8">
        <f>'[1]1 zpf '!H46</f>
        <v>103.995921</v>
      </c>
    </row>
    <row r="11" spans="2:8" x14ac:dyDescent="0.2">
      <c r="B11" s="83">
        <f>'[1]1 zpf '!B47</f>
        <v>44347</v>
      </c>
      <c r="C11" s="7">
        <f>'[1]1 zpf '!C47</f>
        <v>43708.555781020499</v>
      </c>
      <c r="D11" s="7">
        <f>'[1]1 zpf '!D47</f>
        <v>49483.222231866501</v>
      </c>
      <c r="E11" s="7">
        <f>'[1]1 zpf '!E47</f>
        <v>1698.9235039203299</v>
      </c>
      <c r="F11" s="94">
        <f>'[1]1 zpf '!F47</f>
        <v>229.674207</v>
      </c>
      <c r="G11" s="8">
        <f>'[1]1 zpf '!G47</f>
        <v>238.72522900000001</v>
      </c>
      <c r="H11" s="8">
        <f>'[1]1 zpf '!H47</f>
        <v>104.615386</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113</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C6" sqref="C6:D6"/>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2" t="s">
        <v>98</v>
      </c>
      <c r="C2" s="122"/>
      <c r="D2" s="122"/>
      <c r="E2" s="122"/>
      <c r="F2" s="122"/>
      <c r="G2" s="122"/>
      <c r="H2" s="32"/>
      <c r="I2" s="27"/>
      <c r="J2" s="27"/>
      <c r="K2" s="27"/>
    </row>
    <row r="4" spans="2:14" x14ac:dyDescent="0.2">
      <c r="B4" s="6" t="s">
        <v>31</v>
      </c>
      <c r="G4" s="131">
        <f>'[1]1 zpf '!B33</f>
        <v>44347</v>
      </c>
      <c r="H4" s="131"/>
    </row>
    <row r="5" spans="2:14" ht="12.75" customHeight="1" x14ac:dyDescent="0.2">
      <c r="B5" s="33" t="s">
        <v>83</v>
      </c>
      <c r="E5" s="132" t="s">
        <v>87</v>
      </c>
      <c r="F5" s="132"/>
      <c r="G5" s="132"/>
      <c r="H5" s="132"/>
      <c r="J5" s="42"/>
    </row>
    <row r="6" spans="2:14" ht="24.75" customHeight="1" x14ac:dyDescent="0.2">
      <c r="B6" s="96" t="s">
        <v>123</v>
      </c>
      <c r="C6" s="130" t="s">
        <v>118</v>
      </c>
      <c r="D6" s="130"/>
      <c r="E6" s="130" t="s">
        <v>119</v>
      </c>
      <c r="F6" s="130"/>
      <c r="G6" s="130" t="s">
        <v>120</v>
      </c>
      <c r="H6" s="130"/>
    </row>
    <row r="7" spans="2:14" ht="10.5" customHeight="1" x14ac:dyDescent="0.2">
      <c r="B7" s="97"/>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124</v>
      </c>
      <c r="C9" s="50">
        <f>'[1]2 zpf inv'!C6/10^6</f>
        <v>26336.070267660001</v>
      </c>
      <c r="D9" s="51">
        <f>'[1]2 zpf inv'!D6</f>
        <v>0.60233614504274036</v>
      </c>
      <c r="E9" s="50">
        <f>'[1]2 zpf inv'!E6/10^6</f>
        <v>32486.223014760002</v>
      </c>
      <c r="F9" s="51">
        <f>'[1]2 zpf inv'!F6</f>
        <v>0.64997002752845567</v>
      </c>
      <c r="G9" s="50">
        <f>'[1]2 zpf inv'!G6/10^6</f>
        <v>960.03227672000014</v>
      </c>
      <c r="H9" s="51">
        <f>'[1]2 zpf inv'!H6</f>
        <v>0.56491292215927225</v>
      </c>
      <c r="J9" s="47"/>
      <c r="K9" s="48"/>
      <c r="L9" s="47"/>
      <c r="M9" s="48"/>
      <c r="N9" s="47"/>
    </row>
    <row r="10" spans="2:14" ht="21.75" customHeight="1" x14ac:dyDescent="0.2">
      <c r="B10" s="37" t="s">
        <v>125</v>
      </c>
      <c r="C10" s="44">
        <f>'[1]2 zpf inv'!C7/10^6</f>
        <v>1748.1767598199999</v>
      </c>
      <c r="D10" s="46">
        <f>'[1]2 zpf inv'!D7</f>
        <v>3.99828083560489E-2</v>
      </c>
      <c r="E10" s="44">
        <f>'[1]2 zpf inv'!E7/10^6</f>
        <v>881.28182702999993</v>
      </c>
      <c r="F10" s="46">
        <f>'[1]2 zpf inv'!F7</f>
        <v>1.7632298255009948E-2</v>
      </c>
      <c r="G10" s="44">
        <f>'[1]2 zpf inv'!G7/10^6</f>
        <v>18.639162940000002</v>
      </c>
      <c r="H10" s="46">
        <f>'[1]2 zpf inv'!H7</f>
        <v>1.0967864579525187E-2</v>
      </c>
      <c r="J10" s="47"/>
      <c r="K10" s="48"/>
      <c r="L10" s="47"/>
      <c r="M10" s="48"/>
      <c r="N10" s="47"/>
    </row>
    <row r="11" spans="2:14" ht="21" customHeight="1" x14ac:dyDescent="0.2">
      <c r="B11" s="37" t="s">
        <v>126</v>
      </c>
      <c r="C11" s="44">
        <f>'[1]2 zpf inv'!C8/10^6</f>
        <v>24587.50998825</v>
      </c>
      <c r="D11" s="46">
        <f>'[1]2 zpf inv'!D8</f>
        <v>0.56234456515361753</v>
      </c>
      <c r="E11" s="44">
        <f>'[1]2 zpf inv'!E8/10^6</f>
        <v>31504.770241080001</v>
      </c>
      <c r="F11" s="46">
        <f>'[1]2 zpf inv'!F8</f>
        <v>0.63033355313631612</v>
      </c>
      <c r="G11" s="44">
        <f>'[1]2 zpf inv'!G8/10^6</f>
        <v>881.21136085000001</v>
      </c>
      <c r="H11" s="46">
        <f>'[1]2 zpf inv'!H8</f>
        <v>0.51853223789361336</v>
      </c>
      <c r="J11" s="47"/>
      <c r="K11" s="48"/>
      <c r="L11" s="47"/>
      <c r="M11" s="48"/>
      <c r="N11" s="47"/>
    </row>
    <row r="12" spans="2:14" ht="21.75" customHeight="1" x14ac:dyDescent="0.2">
      <c r="B12" s="37" t="s">
        <v>127</v>
      </c>
      <c r="C12" s="84">
        <f>'[1]2 zpf inv'!C9/10^6</f>
        <v>0.38351959000000002</v>
      </c>
      <c r="D12" s="133">
        <f>'[1]2 zpf inv'!D9</f>
        <v>8.7715330738862614E-6</v>
      </c>
      <c r="E12" s="44">
        <f>'[1]2 zpf inv'!E9/10^6</f>
        <v>100.17094665</v>
      </c>
      <c r="F12" s="46">
        <f>'[1]2 zpf inv'!F9</f>
        <v>2.0041761371295866E-3</v>
      </c>
      <c r="G12" s="44">
        <f>'[1]2 zpf inv'!G9/10^6</f>
        <v>33.477137980000002</v>
      </c>
      <c r="H12" s="46">
        <f>'[1]2 zpf inv'!H9</f>
        <v>1.9698991690595701E-2</v>
      </c>
      <c r="J12" s="47"/>
      <c r="K12" s="48"/>
      <c r="L12" s="47"/>
      <c r="M12" s="48"/>
      <c r="N12" s="47"/>
    </row>
    <row r="13" spans="2:14" ht="22.5" x14ac:dyDescent="0.2">
      <c r="B13" s="37" t="s">
        <v>128</v>
      </c>
      <c r="C13" s="44">
        <f>'[1]2 zpf inv'!C10/10^6</f>
        <v>0</v>
      </c>
      <c r="D13" s="46">
        <f>'[1]2 zpf inv'!D10</f>
        <v>0</v>
      </c>
      <c r="E13" s="44">
        <f>'[1]2 zpf inv'!E10/10^6</f>
        <v>0</v>
      </c>
      <c r="F13" s="46">
        <f>'[1]2 zpf inv'!F10</f>
        <v>0</v>
      </c>
      <c r="G13" s="44">
        <f>'[1]2 zpf inv'!G10/10^6</f>
        <v>26.70461495</v>
      </c>
      <c r="H13" s="46">
        <f>'[1]2 zpf inv'!H10</f>
        <v>1.571382799553786E-2</v>
      </c>
      <c r="J13" s="47"/>
      <c r="K13" s="48"/>
      <c r="L13" s="47"/>
      <c r="M13" s="48"/>
      <c r="N13" s="47"/>
    </row>
    <row r="14" spans="2:14" x14ac:dyDescent="0.2">
      <c r="B14" s="41" t="s">
        <v>155</v>
      </c>
      <c r="C14" s="50">
        <f>'[1]2 zpf inv'!C11/10^6</f>
        <v>11883.70271378</v>
      </c>
      <c r="D14" s="51">
        <f>'[1]2 zpf inv'!D11</f>
        <v>0.27179391643110901</v>
      </c>
      <c r="E14" s="50">
        <f>'[1]2 zpf inv'!E11/10^6</f>
        <v>14626.439425770001</v>
      </c>
      <c r="F14" s="51">
        <f>'[1]2 zpf inv'!F11</f>
        <v>0.29263935151499942</v>
      </c>
      <c r="G14" s="50">
        <f>'[1]2 zpf inv'!G11/10^6</f>
        <v>489.32901680999998</v>
      </c>
      <c r="H14" s="51">
        <f>'[1]2 zpf inv'!H11</f>
        <v>0.28793644910345334</v>
      </c>
      <c r="J14" s="47"/>
      <c r="K14" s="48"/>
      <c r="L14" s="47"/>
      <c r="M14" s="48"/>
      <c r="N14" s="47"/>
    </row>
    <row r="15" spans="2:14" ht="21.75" customHeight="1" x14ac:dyDescent="0.2">
      <c r="B15" s="37" t="s">
        <v>129</v>
      </c>
      <c r="C15" s="44">
        <f>'[1]2 zpf inv'!C12/10^6</f>
        <v>4374.6679323599992</v>
      </c>
      <c r="D15" s="46">
        <f>'[1]2 zpf inv'!D12</f>
        <v>0.1000536751094393</v>
      </c>
      <c r="E15" s="44">
        <f>'[1]2 zpf inv'!E12/10^6</f>
        <v>0</v>
      </c>
      <c r="F15" s="46">
        <f>'[1]2 zpf inv'!F12</f>
        <v>0</v>
      </c>
      <c r="G15" s="44">
        <f>'[1]2 zpf inv'!G12/10^6</f>
        <v>19.949095850000003</v>
      </c>
      <c r="H15" s="46">
        <f>'[1]2 zpf inv'!H12</f>
        <v>1.1738669943016653E-2</v>
      </c>
      <c r="J15" s="47"/>
      <c r="K15" s="48"/>
      <c r="L15" s="47"/>
      <c r="M15" s="48"/>
      <c r="N15" s="47"/>
    </row>
    <row r="16" spans="2:14" ht="21" customHeight="1" x14ac:dyDescent="0.2">
      <c r="B16" s="37" t="s">
        <v>130</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131</v>
      </c>
      <c r="C17" s="44">
        <f>'[1]2 zpf inv'!C14/10^6</f>
        <v>7509.0347814200004</v>
      </c>
      <c r="D17" s="46">
        <f>'[1]2 zpf inv'!D14</f>
        <v>0.17174024132166971</v>
      </c>
      <c r="E17" s="44">
        <f>'[1]2 zpf inv'!E14/10^6</f>
        <v>14626.439425770001</v>
      </c>
      <c r="F17" s="46">
        <f>'[1]2 zpf inv'!F14</f>
        <v>0.29263935151499942</v>
      </c>
      <c r="G17" s="44">
        <f>'[1]2 zpf inv'!G14/10^6</f>
        <v>469.37992095999999</v>
      </c>
      <c r="H17" s="46">
        <f>'[1]2 zpf inv'!H14</f>
        <v>0.27619777916043664</v>
      </c>
      <c r="J17" s="47"/>
      <c r="K17" s="48"/>
      <c r="L17" s="47"/>
      <c r="M17" s="48"/>
      <c r="N17" s="47"/>
    </row>
    <row r="18" spans="2:14" ht="22.5" x14ac:dyDescent="0.2">
      <c r="B18" s="37" t="s">
        <v>132</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133</v>
      </c>
      <c r="C19" s="74">
        <f>'[1]2 zpf inv'!C16/10^6</f>
        <v>38219.772981440001</v>
      </c>
      <c r="D19" s="75">
        <f>'[1]2 zpf inv'!D16</f>
        <v>0.87413006147384942</v>
      </c>
      <c r="E19" s="74">
        <f>'[1]2 zpf inv'!E16/10^6</f>
        <v>47112.662440529995</v>
      </c>
      <c r="F19" s="75">
        <f>'[1]2 zpf inv'!F16</f>
        <v>0.9426093790434551</v>
      </c>
      <c r="G19" s="74">
        <f>'[1]2 zpf inv'!G16/10^6</f>
        <v>1449.3612935300002</v>
      </c>
      <c r="H19" s="75">
        <f>'[1]2 zpf inv'!H16</f>
        <v>0.85284937126272553</v>
      </c>
      <c r="J19" s="47"/>
      <c r="K19" s="48"/>
      <c r="L19" s="47"/>
      <c r="M19" s="48"/>
      <c r="N19" s="47"/>
    </row>
    <row r="20" spans="2:14" x14ac:dyDescent="0.2">
      <c r="B20" s="35" t="s">
        <v>134</v>
      </c>
      <c r="C20" s="44">
        <f>'[1]2 zpf inv'!C17/10^6</f>
        <v>5373.2561707299992</v>
      </c>
      <c r="D20" s="46">
        <f>'[1]2 zpf inv'!D17</f>
        <v>0.1228925339016493</v>
      </c>
      <c r="E20" s="44">
        <f>'[1]2 zpf inv'!E17/10^6</f>
        <v>2316.5641015400001</v>
      </c>
      <c r="F20" s="46">
        <f>'[1]2 zpf inv'!F17</f>
        <v>4.6348793215058512E-2</v>
      </c>
      <c r="G20" s="44">
        <f>'[1]2 zpf inv'!G17/10^6</f>
        <v>211.97401399</v>
      </c>
      <c r="H20" s="46">
        <f>'[1]2 zpf inv'!H17</f>
        <v>0.12473211845964459</v>
      </c>
      <c r="J20" s="47"/>
      <c r="K20" s="48"/>
      <c r="L20" s="47"/>
      <c r="M20" s="48"/>
      <c r="N20" s="47"/>
    </row>
    <row r="21" spans="2:14" ht="11.25" customHeight="1" x14ac:dyDescent="0.2">
      <c r="B21" s="40" t="s">
        <v>135</v>
      </c>
      <c r="C21" s="44">
        <f>'[1]2 zpf inv'!C18/10^6</f>
        <v>44.838512109999996</v>
      </c>
      <c r="D21" s="46">
        <f>'[1]2 zpf inv'!D18</f>
        <v>1.0255082196888943E-3</v>
      </c>
      <c r="E21" s="44">
        <f>'[1]2 zpf inv'!E18/10^6</f>
        <v>511.19031368000003</v>
      </c>
      <c r="F21" s="46">
        <f>'[1]2 zpf inv'!F18</f>
        <v>1.0227670422132762E-2</v>
      </c>
      <c r="G21" s="44">
        <f>'[1]2 zpf inv'!G18/10^6</f>
        <v>31.906723890000002</v>
      </c>
      <c r="H21" s="46">
        <f>'[1]2 zpf inv'!H18</f>
        <v>1.8774911079876052E-2</v>
      </c>
      <c r="J21" s="47"/>
      <c r="K21" s="48"/>
      <c r="L21" s="47"/>
      <c r="M21" s="48"/>
      <c r="N21" s="47"/>
    </row>
    <row r="22" spans="2:14" x14ac:dyDescent="0.2">
      <c r="B22" s="40" t="s">
        <v>136</v>
      </c>
      <c r="C22" s="44">
        <f>'[1]2 zpf inv'!C19/10^6</f>
        <v>85.343178049999992</v>
      </c>
      <c r="D22" s="46">
        <f>'[1]2 zpf inv'!D19</f>
        <v>1.9518964048124347E-3</v>
      </c>
      <c r="E22" s="44">
        <f>'[1]2 zpf inv'!E19/10^6</f>
        <v>40.692486000000002</v>
      </c>
      <c r="F22" s="46">
        <f>'[1]2 zpf inv'!F19</f>
        <v>8.1415731935363287E-4</v>
      </c>
      <c r="G22" s="44">
        <f>'[1]2 zpf inv'!G19/10^6</f>
        <v>6.1920566799999994</v>
      </c>
      <c r="H22" s="46">
        <f>'[1]2 zpf inv'!H19</f>
        <v>3.6435991977536901E-3</v>
      </c>
      <c r="J22" s="47"/>
      <c r="K22" s="48"/>
      <c r="L22" s="47"/>
      <c r="M22" s="48"/>
      <c r="N22" s="47"/>
    </row>
    <row r="23" spans="2:14" x14ac:dyDescent="0.2">
      <c r="B23" s="39" t="s">
        <v>137</v>
      </c>
      <c r="C23" s="43">
        <f>'[1]2 zpf inv'!C20/10^6</f>
        <v>43723.210842330001</v>
      </c>
      <c r="D23" s="45">
        <f>'[1]2 zpf inv'!D20</f>
        <v>1.0000000000000002</v>
      </c>
      <c r="E23" s="43">
        <f>'[1]2 zpf inv'!E20/10^6</f>
        <v>49981.109341750001</v>
      </c>
      <c r="F23" s="45">
        <f>'[1]2 zpf inv'!F20</f>
        <v>1</v>
      </c>
      <c r="G23" s="43">
        <f>'[1]2 zpf inv'!G20/10^6</f>
        <v>1699.4340880900004</v>
      </c>
      <c r="H23" s="45">
        <f>'[1]2 zpf inv'!H20</f>
        <v>0.99999999999999989</v>
      </c>
      <c r="J23" s="47"/>
      <c r="K23" s="48"/>
      <c r="L23" s="47"/>
      <c r="M23" s="48"/>
      <c r="N23" s="47"/>
    </row>
    <row r="24" spans="2:14" x14ac:dyDescent="0.2">
      <c r="B24" s="38" t="s">
        <v>138</v>
      </c>
      <c r="C24" s="44">
        <f>'[1]2 zpf inv'!C21/10^6</f>
        <v>14.65503496</v>
      </c>
      <c r="D24" s="46">
        <f>'[1]2 zpf inv'!D21</f>
        <v>3.3517746473028781E-4</v>
      </c>
      <c r="E24" s="44">
        <f>'[1]2 zpf inv'!E21/10^6</f>
        <v>497.88712418</v>
      </c>
      <c r="F24" s="46">
        <f>'[1]2 zpf inv'!F21</f>
        <v>9.9615060717371303E-3</v>
      </c>
      <c r="G24" s="44">
        <f>'[1]2 zpf inv'!G21/10^6</f>
        <v>0.51058914</v>
      </c>
      <c r="H24" s="46">
        <f>'[1]2 zpf inv'!H21</f>
        <v>3.0044656840669406E-4</v>
      </c>
      <c r="J24" s="47"/>
      <c r="K24" s="48"/>
      <c r="L24" s="47"/>
      <c r="M24" s="48"/>
      <c r="N24" s="47"/>
    </row>
    <row r="25" spans="2:14" x14ac:dyDescent="0.2">
      <c r="B25" s="49" t="s">
        <v>139</v>
      </c>
      <c r="C25" s="50">
        <f>'[1]2 zpf inv'!C22/10^6</f>
        <v>43708.555781020499</v>
      </c>
      <c r="D25" s="51">
        <f>'[1]2 zpf inv'!D22</f>
        <v>0.9996648219326264</v>
      </c>
      <c r="E25" s="50">
        <f>'[1]2 zpf inv'!E22/10^6</f>
        <v>49483.222231866501</v>
      </c>
      <c r="F25" s="51">
        <f>'[1]2 zpf inv'!F22</f>
        <v>0.9900384942143009</v>
      </c>
      <c r="G25" s="50">
        <f>'[1]2 zpf inv'!G22/10^6</f>
        <v>1698.9235039203299</v>
      </c>
      <c r="H25" s="51">
        <f>'[1]2 zpf inv'!H22</f>
        <v>0.99969955635629026</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114</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J44" sqref="J44"/>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2" t="s">
        <v>116</v>
      </c>
      <c r="C2" s="122"/>
      <c r="D2" s="122"/>
      <c r="E2" s="122"/>
      <c r="F2" s="122"/>
      <c r="G2" s="27"/>
    </row>
    <row r="4" spans="2:7" x14ac:dyDescent="0.2">
      <c r="B4" s="11" t="s">
        <v>40</v>
      </c>
    </row>
    <row r="5" spans="2:7" x14ac:dyDescent="0.2">
      <c r="B5" s="56" t="s">
        <v>41</v>
      </c>
    </row>
    <row r="6" spans="2:7" ht="4.5" customHeight="1" x14ac:dyDescent="0.2">
      <c r="B6" s="22"/>
    </row>
    <row r="7" spans="2:7" ht="25.5" customHeight="1" x14ac:dyDescent="0.2">
      <c r="B7" s="123" t="s">
        <v>140</v>
      </c>
      <c r="C7" s="123" t="s">
        <v>145</v>
      </c>
      <c r="D7" s="123" t="s">
        <v>141</v>
      </c>
      <c r="E7" s="123" t="s">
        <v>106</v>
      </c>
    </row>
    <row r="8" spans="2:7" ht="25.5" customHeight="1" x14ac:dyDescent="0.2">
      <c r="B8" s="123"/>
      <c r="C8" s="123"/>
      <c r="D8" s="123"/>
      <c r="E8" s="123"/>
    </row>
    <row r="9" spans="2:7" x14ac:dyDescent="0.2">
      <c r="B9" s="98">
        <f>'[1]3 dpf'!B5</f>
        <v>44316</v>
      </c>
      <c r="C9" s="87"/>
      <c r="D9" s="87"/>
      <c r="E9" s="87"/>
    </row>
    <row r="10" spans="2:7" x14ac:dyDescent="0.2">
      <c r="B10" s="14" t="s">
        <v>142</v>
      </c>
      <c r="C10" s="15">
        <f>'[1]3 dpf'!C6</f>
        <v>7685</v>
      </c>
      <c r="D10" s="15">
        <f>'[1]3 dpf'!D6</f>
        <v>3542</v>
      </c>
      <c r="E10" s="15">
        <f>'[1]3 dpf'!E6</f>
        <v>11227</v>
      </c>
    </row>
    <row r="11" spans="2:7" x14ac:dyDescent="0.2">
      <c r="B11" s="14" t="s">
        <v>143</v>
      </c>
      <c r="C11" s="15">
        <f>'[1]3 dpf'!C7</f>
        <v>3643</v>
      </c>
      <c r="D11" s="15">
        <f>'[1]3 dpf'!D7</f>
        <v>11476</v>
      </c>
      <c r="E11" s="15">
        <f>'[1]3 dpf'!E7</f>
        <v>15119</v>
      </c>
    </row>
    <row r="12" spans="2:7" x14ac:dyDescent="0.2">
      <c r="B12" s="14" t="s">
        <v>156</v>
      </c>
      <c r="C12" s="15">
        <f>'[1]3 dpf'!C8</f>
        <v>10</v>
      </c>
      <c r="D12" s="15">
        <f>'[1]3 dpf'!D8</f>
        <v>0</v>
      </c>
      <c r="E12" s="15">
        <f>'[1]3 dpf'!E8</f>
        <v>10</v>
      </c>
    </row>
    <row r="13" spans="2:7" x14ac:dyDescent="0.2">
      <c r="B13" s="16" t="s">
        <v>4</v>
      </c>
      <c r="C13" s="17">
        <f>'[1]3 dpf'!C9</f>
        <v>11338</v>
      </c>
      <c r="D13" s="17">
        <f>'[1]3 dpf'!D9</f>
        <v>15018</v>
      </c>
      <c r="E13" s="17">
        <f>'[1]3 dpf'!E9</f>
        <v>26356</v>
      </c>
    </row>
    <row r="14" spans="2:7" x14ac:dyDescent="0.2">
      <c r="B14" s="18">
        <f>'[1]3 dpf'!$B$10</f>
        <v>44347</v>
      </c>
      <c r="C14" s="19"/>
      <c r="D14" s="19"/>
      <c r="E14" s="19"/>
      <c r="G14" s="20"/>
    </row>
    <row r="15" spans="2:7" x14ac:dyDescent="0.2">
      <c r="B15" s="82" t="s">
        <v>142</v>
      </c>
      <c r="C15" s="21">
        <f>'[1]3 dpf'!C11</f>
        <v>7741</v>
      </c>
      <c r="D15" s="21">
        <f>'[1]3 dpf'!D11</f>
        <v>3550</v>
      </c>
      <c r="E15" s="21">
        <f>'[1]3 dpf'!E11</f>
        <v>11291</v>
      </c>
    </row>
    <row r="16" spans="2:7" x14ac:dyDescent="0.2">
      <c r="B16" s="82" t="s">
        <v>144</v>
      </c>
      <c r="C16" s="21">
        <f>'[1]3 dpf'!C12</f>
        <v>3670</v>
      </c>
      <c r="D16" s="21">
        <f>'[1]3 dpf'!D12</f>
        <v>11472</v>
      </c>
      <c r="E16" s="21">
        <f>'[1]3 dpf'!E12</f>
        <v>15142</v>
      </c>
    </row>
    <row r="17" spans="2:7" x14ac:dyDescent="0.2">
      <c r="B17" s="82" t="s">
        <v>156</v>
      </c>
      <c r="C17" s="21">
        <f>'[1]3 dpf'!C13</f>
        <v>12</v>
      </c>
      <c r="D17" s="21">
        <f>'[1]3 dpf'!D13</f>
        <v>4</v>
      </c>
      <c r="E17" s="21">
        <f>'[1]3 dpf'!E13</f>
        <v>16</v>
      </c>
    </row>
    <row r="18" spans="2:7" x14ac:dyDescent="0.2">
      <c r="B18" s="16" t="s">
        <v>4</v>
      </c>
      <c r="C18" s="17">
        <f>'[1]3 dpf'!C14</f>
        <v>11423</v>
      </c>
      <c r="D18" s="17">
        <f>'[1]3 dpf'!D14</f>
        <v>15026</v>
      </c>
      <c r="E18" s="17">
        <f>'[1]3 dpf'!E14</f>
        <v>26449</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3" t="s">
        <v>140</v>
      </c>
      <c r="C23" s="123" t="s">
        <v>146</v>
      </c>
      <c r="D23" s="29"/>
      <c r="E23" s="29"/>
      <c r="F23" s="29"/>
      <c r="G23" s="29"/>
    </row>
    <row r="24" spans="2:7" ht="20.25" customHeight="1" x14ac:dyDescent="0.2">
      <c r="B24" s="124"/>
      <c r="C24" s="124"/>
      <c r="D24" s="60"/>
      <c r="E24" s="60"/>
      <c r="F24" s="60"/>
      <c r="G24" s="60"/>
    </row>
    <row r="25" spans="2:7" x14ac:dyDescent="0.2">
      <c r="B25" s="12">
        <f>'[1]3 dpf'!$B$33</f>
        <v>44316</v>
      </c>
      <c r="C25" s="13"/>
      <c r="D25" s="60"/>
      <c r="E25" s="60"/>
      <c r="F25" s="60"/>
      <c r="G25" s="60"/>
    </row>
    <row r="26" spans="2:7" x14ac:dyDescent="0.2">
      <c r="B26" s="14" t="s">
        <v>142</v>
      </c>
      <c r="C26" s="15">
        <f>'[1]3 dpf'!C34</f>
        <v>1198</v>
      </c>
      <c r="D26" s="60"/>
      <c r="E26" s="60"/>
      <c r="F26" s="60"/>
      <c r="G26" s="60"/>
    </row>
    <row r="27" spans="2:7" x14ac:dyDescent="0.2">
      <c r="B27" s="14" t="s">
        <v>143</v>
      </c>
      <c r="C27" s="15">
        <f>'[1]3 dpf'!C35</f>
        <v>2887</v>
      </c>
      <c r="D27" s="29"/>
      <c r="E27" s="29"/>
      <c r="F27" s="29"/>
      <c r="G27" s="29"/>
    </row>
    <row r="28" spans="2:7" x14ac:dyDescent="0.2">
      <c r="B28" s="14" t="s">
        <v>156</v>
      </c>
      <c r="C28" s="15">
        <f>'[1]3 dpf'!C36</f>
        <v>0</v>
      </c>
      <c r="D28" s="29"/>
      <c r="E28" s="29"/>
      <c r="F28" s="29"/>
      <c r="G28" s="29"/>
    </row>
    <row r="29" spans="2:7" x14ac:dyDescent="0.2">
      <c r="B29" s="16" t="s">
        <v>4</v>
      </c>
      <c r="C29" s="17">
        <f>'[1]3 dpf'!C37</f>
        <v>4085</v>
      </c>
      <c r="D29" s="59"/>
      <c r="E29" s="59"/>
      <c r="F29" s="59"/>
      <c r="G29" s="59"/>
    </row>
    <row r="30" spans="2:7" x14ac:dyDescent="0.2">
      <c r="B30" s="18">
        <f>'[1]3 dpf'!$B$38</f>
        <v>44347</v>
      </c>
      <c r="C30" s="21"/>
      <c r="D30" s="59"/>
      <c r="E30" s="59"/>
      <c r="F30" s="59"/>
      <c r="G30" s="59"/>
    </row>
    <row r="31" spans="2:7" x14ac:dyDescent="0.2">
      <c r="B31" s="82" t="s">
        <v>142</v>
      </c>
      <c r="C31" s="21">
        <f>'[1]3 dpf'!C39</f>
        <v>1197</v>
      </c>
      <c r="D31" s="30"/>
      <c r="E31" s="30"/>
      <c r="F31" s="30"/>
      <c r="G31" s="30"/>
    </row>
    <row r="32" spans="2:7" ht="13.5" customHeight="1" x14ac:dyDescent="0.2">
      <c r="B32" s="82" t="s">
        <v>144</v>
      </c>
      <c r="C32" s="21">
        <f>'[1]3 dpf'!C40</f>
        <v>2888</v>
      </c>
      <c r="D32" s="60"/>
      <c r="E32" s="60"/>
      <c r="F32" s="60"/>
      <c r="G32" s="60"/>
    </row>
    <row r="33" spans="2:7" ht="13.5" customHeight="1" x14ac:dyDescent="0.2">
      <c r="B33" s="82" t="s">
        <v>156</v>
      </c>
      <c r="C33" s="21">
        <f>'[1]3 dpf'!C41</f>
        <v>3</v>
      </c>
      <c r="D33" s="60"/>
      <c r="E33" s="60"/>
      <c r="F33" s="60"/>
      <c r="G33" s="60"/>
    </row>
    <row r="34" spans="2:7" x14ac:dyDescent="0.2">
      <c r="B34" s="16" t="s">
        <v>4</v>
      </c>
      <c r="C34" s="17">
        <f>'[1]3 dpf'!C42</f>
        <v>4088</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114</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B2" sqref="B2:I2"/>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2" t="s">
        <v>115</v>
      </c>
      <c r="C2" s="122"/>
      <c r="D2" s="122"/>
      <c r="E2" s="122"/>
      <c r="F2" s="122"/>
      <c r="G2" s="122"/>
      <c r="H2" s="122"/>
      <c r="I2" s="122"/>
    </row>
    <row r="4" spans="2:9" x14ac:dyDescent="0.2">
      <c r="B4" s="6" t="s">
        <v>46</v>
      </c>
    </row>
    <row r="5" spans="2:9" x14ac:dyDescent="0.2">
      <c r="B5" s="33" t="s">
        <v>47</v>
      </c>
    </row>
    <row r="6" spans="2:9" ht="35.25" customHeight="1" x14ac:dyDescent="0.2">
      <c r="B6" s="127" t="s">
        <v>117</v>
      </c>
      <c r="C6" s="128" t="s">
        <v>121</v>
      </c>
      <c r="D6" s="128"/>
      <c r="E6" s="129"/>
      <c r="F6" s="128" t="s">
        <v>122</v>
      </c>
      <c r="G6" s="128"/>
      <c r="H6" s="128"/>
    </row>
    <row r="7" spans="2:9" ht="33.75" customHeight="1" x14ac:dyDescent="0.2">
      <c r="B7" s="128"/>
      <c r="C7" s="99" t="s">
        <v>147</v>
      </c>
      <c r="D7" s="90" t="s">
        <v>148</v>
      </c>
      <c r="E7" s="100" t="s">
        <v>162</v>
      </c>
      <c r="F7" s="93" t="s">
        <v>147</v>
      </c>
      <c r="G7" s="90" t="s">
        <v>148</v>
      </c>
      <c r="H7" s="90" t="s">
        <v>161</v>
      </c>
    </row>
    <row r="8" spans="2:9" x14ac:dyDescent="0.2">
      <c r="B8" s="83">
        <f>'[1]3 dpf'!B48</f>
        <v>44316</v>
      </c>
      <c r="C8" s="7">
        <f>'[1]3 dpf'!C48</f>
        <v>1218.1875964030601</v>
      </c>
      <c r="D8" s="7">
        <f>'[1]3 dpf'!D48</f>
        <v>1246.2706157677601</v>
      </c>
      <c r="E8" s="106">
        <f>'[1]3 dpf'!E48</f>
        <v>0.36043022781700002</v>
      </c>
      <c r="F8" s="108">
        <f>'[1]3 dpf'!F48</f>
        <v>198.39986200000001</v>
      </c>
      <c r="G8" s="108">
        <f>'[1]3 dpf'!G48</f>
        <v>195.732561</v>
      </c>
      <c r="H8" s="108">
        <f>'[1]3 dpf'!H48</f>
        <v>100.061744</v>
      </c>
    </row>
    <row r="9" spans="2:9" x14ac:dyDescent="0.2">
      <c r="B9" s="83">
        <f>'[1]3 dpf'!B49</f>
        <v>44326</v>
      </c>
      <c r="C9" s="7">
        <f>'[1]3 dpf'!C49</f>
        <v>1225.97694103494</v>
      </c>
      <c r="D9" s="7">
        <f>'[1]3 dpf'!D49</f>
        <v>1252.26212602738</v>
      </c>
      <c r="E9" s="107">
        <f>'[1]3 dpf'!E49</f>
        <v>0.379740706644</v>
      </c>
      <c r="F9" s="108">
        <f>'[1]3 dpf'!F49</f>
        <v>199.353769</v>
      </c>
      <c r="G9" s="108">
        <f>'[1]3 dpf'!G49</f>
        <v>196.55571599999999</v>
      </c>
      <c r="H9" s="108">
        <f>'[1]3 dpf'!H49</f>
        <v>100.13046900000001</v>
      </c>
    </row>
    <row r="10" spans="2:9" x14ac:dyDescent="0.2">
      <c r="B10" s="83">
        <f>'[1]3 dpf'!B50</f>
        <v>44336</v>
      </c>
      <c r="C10" s="7">
        <f>'[1]3 dpf'!C50</f>
        <v>1226.5066302800801</v>
      </c>
      <c r="D10" s="7">
        <f>'[1]3 dpf'!D50</f>
        <v>1248.8933154214599</v>
      </c>
      <c r="E10" s="107">
        <f>'[1]3 dpf'!E50</f>
        <v>0.40851318626700001</v>
      </c>
      <c r="F10" s="108">
        <f>'[1]3 dpf'!F50</f>
        <v>199.12419700000001</v>
      </c>
      <c r="G10" s="108">
        <f>'[1]3 dpf'!G50</f>
        <v>195.73097000000001</v>
      </c>
      <c r="H10" s="108">
        <f>'[1]3 dpf'!H50</f>
        <v>100.05334000000001</v>
      </c>
    </row>
    <row r="11" spans="2:9" x14ac:dyDescent="0.2">
      <c r="B11" s="83">
        <f>'[1]3 dpf'!B51</f>
        <v>44347</v>
      </c>
      <c r="C11" s="7">
        <f>'[1]3 dpf'!C51</f>
        <v>1237.7995502179799</v>
      </c>
      <c r="D11" s="7">
        <f>'[1]3 dpf'!D51</f>
        <v>1259.65099743727</v>
      </c>
      <c r="E11" s="107">
        <f>'[1]3 dpf'!E51</f>
        <v>0.41221336699299999</v>
      </c>
      <c r="F11" s="108">
        <f>'[1]3 dpf'!F51</f>
        <v>200.349029</v>
      </c>
      <c r="G11" s="108">
        <f>'[1]3 dpf'!G51</f>
        <v>197.083135</v>
      </c>
      <c r="H11" s="108">
        <f>'[1]3 dpf'!H51</f>
        <v>100.245456</v>
      </c>
    </row>
    <row r="12" spans="2:9" ht="6.75" customHeight="1" x14ac:dyDescent="0.2">
      <c r="B12" s="5"/>
    </row>
    <row r="13" spans="2:9" ht="12.75" x14ac:dyDescent="0.2">
      <c r="B13" s="2" t="s">
        <v>49</v>
      </c>
    </row>
    <row r="14" spans="2:9" ht="12.75" x14ac:dyDescent="0.2">
      <c r="B14" s="34" t="s">
        <v>48</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51</v>
      </c>
      <c r="C35" s="6"/>
      <c r="D35" s="6"/>
      <c r="E35" s="6"/>
      <c r="F35" s="6"/>
      <c r="G35" s="6"/>
    </row>
    <row r="36" spans="2:7" x14ac:dyDescent="0.2">
      <c r="B36" s="33" t="s">
        <v>50</v>
      </c>
      <c r="C36" s="6"/>
      <c r="D36" s="6"/>
      <c r="E36" s="6"/>
      <c r="F36" s="6"/>
      <c r="G36" s="6"/>
    </row>
    <row r="38" spans="2:7" x14ac:dyDescent="0.2">
      <c r="C38" s="6"/>
      <c r="D38" s="6"/>
      <c r="E38" s="6"/>
    </row>
    <row r="39" spans="2:7" x14ac:dyDescent="0.2">
      <c r="C39" s="6"/>
      <c r="D39" s="6"/>
      <c r="E39" s="6"/>
    </row>
    <row r="58" spans="2:2" x14ac:dyDescent="0.2">
      <c r="B58" s="26" t="s">
        <v>113</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N23" sqref="N23"/>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2" t="s">
        <v>115</v>
      </c>
      <c r="C2" s="122"/>
      <c r="D2" s="122"/>
      <c r="E2" s="122"/>
      <c r="F2" s="122"/>
      <c r="G2" s="122"/>
      <c r="H2" s="122"/>
      <c r="I2" s="27"/>
      <c r="J2" s="27"/>
      <c r="K2" s="27"/>
    </row>
    <row r="3" spans="2:12" ht="9" customHeight="1" x14ac:dyDescent="0.2"/>
    <row r="4" spans="2:12" x14ac:dyDescent="0.2">
      <c r="B4" s="6" t="s">
        <v>52</v>
      </c>
      <c r="G4" s="131">
        <f>'[1]1 zpf '!B33</f>
        <v>44347</v>
      </c>
      <c r="H4" s="131"/>
    </row>
    <row r="5" spans="2:12" ht="12.75" customHeight="1" x14ac:dyDescent="0.2">
      <c r="B5" s="33" t="s">
        <v>82</v>
      </c>
      <c r="E5" s="132" t="s">
        <v>149</v>
      </c>
      <c r="F5" s="132"/>
      <c r="G5" s="132"/>
      <c r="H5" s="132"/>
      <c r="J5" s="42"/>
    </row>
    <row r="6" spans="2:12" ht="24.75" customHeight="1" x14ac:dyDescent="0.2">
      <c r="B6" s="101" t="s">
        <v>151</v>
      </c>
      <c r="C6" s="130" t="s">
        <v>150</v>
      </c>
      <c r="D6" s="130"/>
      <c r="E6" s="130" t="s">
        <v>148</v>
      </c>
      <c r="F6" s="130"/>
      <c r="G6" s="130" t="s">
        <v>161</v>
      </c>
      <c r="H6" s="130"/>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152</v>
      </c>
      <c r="C9" s="50">
        <f>'[1]4 dpf inv'!C5/10^6</f>
        <v>712.84390217999999</v>
      </c>
      <c r="D9" s="51">
        <f>'[1]4 dpf inv'!D5</f>
        <v>0.57520743754643433</v>
      </c>
      <c r="E9" s="50">
        <f>'[1]4 dpf inv'!E5/10^6</f>
        <v>745.28968524000004</v>
      </c>
      <c r="F9" s="51">
        <f>'[1]4 dpf inv'!F5</f>
        <v>0.58530535401425732</v>
      </c>
      <c r="G9" s="102">
        <f>'[1]4 dpf inv'!G5/10^6</f>
        <v>0.34989080000000006</v>
      </c>
      <c r="H9" s="51">
        <f>'[1]4 dpf inv'!H5</f>
        <v>0.84820249916262347</v>
      </c>
      <c r="I9" s="48"/>
      <c r="J9" s="47"/>
      <c r="K9" s="48"/>
      <c r="L9" s="47"/>
    </row>
    <row r="10" spans="2:12" ht="23.25" customHeight="1" x14ac:dyDescent="0.2">
      <c r="B10" s="37" t="s">
        <v>125</v>
      </c>
      <c r="C10" s="44">
        <f>'[1]4 dpf inv'!C6/10^6</f>
        <v>169.04100588</v>
      </c>
      <c r="D10" s="46">
        <f>'[1]4 dpf inv'!D6</f>
        <v>0.13640243471978822</v>
      </c>
      <c r="E10" s="44">
        <f>'[1]4 dpf inv'!E6/10^6</f>
        <v>33.774882240000004</v>
      </c>
      <c r="F10" s="46">
        <f>'[1]4 dpf inv'!F6</f>
        <v>2.6524745743538785E-2</v>
      </c>
      <c r="G10" s="103">
        <f>'[1]4 dpf inv'!G6/10^6</f>
        <v>0</v>
      </c>
      <c r="H10" s="46">
        <f>'[1]4 dpf inv'!H6</f>
        <v>0</v>
      </c>
      <c r="I10" s="48"/>
      <c r="J10" s="47"/>
      <c r="K10" s="48"/>
      <c r="L10" s="47"/>
    </row>
    <row r="11" spans="2:12" ht="21" customHeight="1" x14ac:dyDescent="0.2">
      <c r="B11" s="37" t="s">
        <v>126</v>
      </c>
      <c r="C11" s="44">
        <f>'[1]4 dpf inv'!C7/10^6</f>
        <v>543.67080880999993</v>
      </c>
      <c r="D11" s="46">
        <f>'[1]4 dpf inv'!D7</f>
        <v>0.43869841889372269</v>
      </c>
      <c r="E11" s="44">
        <f>'[1]4 dpf inv'!E7/10^6</f>
        <v>711.51480300000003</v>
      </c>
      <c r="F11" s="46">
        <f>'[1]4 dpf inv'!F7</f>
        <v>0.55878060827071852</v>
      </c>
      <c r="G11" s="103">
        <f>'[1]4 dpf inv'!G7/10^6</f>
        <v>0.33137902000000002</v>
      </c>
      <c r="H11" s="46">
        <f>'[1]4 dpf inv'!H7</f>
        <v>0.80332638907356513</v>
      </c>
      <c r="I11" s="48"/>
      <c r="J11" s="47"/>
      <c r="K11" s="48"/>
      <c r="L11" s="47"/>
    </row>
    <row r="12" spans="2:12" ht="21.75" customHeight="1" x14ac:dyDescent="0.2">
      <c r="B12" s="37" t="s">
        <v>127</v>
      </c>
      <c r="C12" s="84">
        <f>'[1]4 dpf inv'!C8/10^6</f>
        <v>0.13208749</v>
      </c>
      <c r="D12" s="46">
        <f>'[1]4 dpf inv'!D8</f>
        <v>1.0658393292344552E-4</v>
      </c>
      <c r="E12" s="44">
        <f>'[1]4 dpf inv'!E8/10^6</f>
        <v>0</v>
      </c>
      <c r="F12" s="46">
        <f>'[1]4 dpf inv'!F8</f>
        <v>0</v>
      </c>
      <c r="G12" s="103">
        <f>'[1]4 dpf inv'!G8/10^6</f>
        <v>1.8511779999999999E-2</v>
      </c>
      <c r="H12" s="46">
        <f>'[1]4 dpf inv'!H8</f>
        <v>4.4876110089058258E-2</v>
      </c>
      <c r="I12" s="48"/>
      <c r="J12" s="47"/>
      <c r="K12" s="48"/>
      <c r="L12" s="47"/>
    </row>
    <row r="13" spans="2:12" ht="22.5" x14ac:dyDescent="0.2">
      <c r="B13" s="37" t="s">
        <v>128</v>
      </c>
      <c r="C13" s="44">
        <f>'[1]4 dpf inv'!C9/10^6</f>
        <v>0</v>
      </c>
      <c r="D13" s="46">
        <f>'[1]4 dpf inv'!D9</f>
        <v>0</v>
      </c>
      <c r="E13" s="44">
        <f>'[1]4 dpf inv'!E9/10^6</f>
        <v>0</v>
      </c>
      <c r="F13" s="46">
        <f>'[1]4 dpf inv'!F9</f>
        <v>0</v>
      </c>
      <c r="G13" s="103">
        <f>'[1]4 dpf inv'!G9/10^6</f>
        <v>0</v>
      </c>
      <c r="H13" s="46">
        <f>'[1]4 dpf inv'!H9</f>
        <v>0</v>
      </c>
      <c r="I13" s="48"/>
      <c r="J13" s="47"/>
      <c r="K13" s="48"/>
      <c r="L13" s="47"/>
    </row>
    <row r="14" spans="2:12" x14ac:dyDescent="0.2">
      <c r="B14" s="41" t="s">
        <v>153</v>
      </c>
      <c r="C14" s="50">
        <f>'[1]4 dpf inv'!C10/10^6</f>
        <v>350.78095310000003</v>
      </c>
      <c r="D14" s="51">
        <f>'[1]4 dpf inv'!D10</f>
        <v>0.28305188913827262</v>
      </c>
      <c r="E14" s="50">
        <f>'[1]4 dpf inv'!E10/10^6</f>
        <v>375.08990695</v>
      </c>
      <c r="F14" s="51">
        <f>'[1]4 dpf inv'!F10</f>
        <v>0.294572882360296</v>
      </c>
      <c r="G14" s="102">
        <f>'[1]4 dpf inv'!G10/10^6</f>
        <v>0</v>
      </c>
      <c r="H14" s="51">
        <f>'[1]4 dpf inv'!H10</f>
        <v>0</v>
      </c>
      <c r="I14" s="48"/>
      <c r="J14" s="47"/>
      <c r="K14" s="48"/>
      <c r="L14" s="47"/>
    </row>
    <row r="15" spans="2:12" ht="21.75" customHeight="1" x14ac:dyDescent="0.2">
      <c r="B15" s="37" t="s">
        <v>129</v>
      </c>
      <c r="C15" s="44">
        <f>'[1]4 dpf inv'!C11/10^6</f>
        <v>137.19245058000001</v>
      </c>
      <c r="D15" s="46">
        <f>'[1]4 dpf inv'!D11</f>
        <v>0.11070322367562467</v>
      </c>
      <c r="E15" s="44">
        <f>'[1]4 dpf inv'!E11/10^6</f>
        <v>0</v>
      </c>
      <c r="F15" s="46">
        <f>'[1]4 dpf inv'!F11</f>
        <v>0</v>
      </c>
      <c r="G15" s="103">
        <f>'[1]4 dpf inv'!G11/10^6</f>
        <v>0</v>
      </c>
      <c r="H15" s="46">
        <f>'[1]4 dpf inv'!H11</f>
        <v>0</v>
      </c>
      <c r="I15" s="48"/>
      <c r="J15" s="47"/>
      <c r="K15" s="48"/>
      <c r="L15" s="47"/>
    </row>
    <row r="16" spans="2:12" ht="21" customHeight="1" x14ac:dyDescent="0.2">
      <c r="B16" s="37" t="s">
        <v>130</v>
      </c>
      <c r="C16" s="44">
        <f>'[1]4 dpf inv'!C12/10^6</f>
        <v>0</v>
      </c>
      <c r="D16" s="46">
        <f>'[1]4 dpf inv'!D12</f>
        <v>0</v>
      </c>
      <c r="E16" s="44">
        <f>'[1]4 dpf inv'!E12/10^6</f>
        <v>0</v>
      </c>
      <c r="F16" s="46">
        <f>'[1]4 dpf inv'!F12</f>
        <v>0</v>
      </c>
      <c r="G16" s="103">
        <f>'[1]4 dpf inv'!G12/10^6</f>
        <v>0</v>
      </c>
      <c r="H16" s="46">
        <f>'[1]4 dpf inv'!H12</f>
        <v>0</v>
      </c>
      <c r="I16" s="48"/>
      <c r="J16" s="47"/>
      <c r="K16" s="48"/>
      <c r="L16" s="47"/>
    </row>
    <row r="17" spans="2:14" ht="21.75" customHeight="1" x14ac:dyDescent="0.2">
      <c r="B17" s="37" t="s">
        <v>131</v>
      </c>
      <c r="C17" s="44">
        <f>'[1]4 dpf inv'!C13/10^6</f>
        <v>213.58850252000002</v>
      </c>
      <c r="D17" s="46">
        <f>'[1]4 dpf inv'!D13</f>
        <v>0.17234866546264796</v>
      </c>
      <c r="E17" s="44">
        <f>'[1]4 dpf inv'!E13/10^6</f>
        <v>375.08990695</v>
      </c>
      <c r="F17" s="46">
        <f>'[1]4 dpf inv'!F13</f>
        <v>0.294572882360296</v>
      </c>
      <c r="G17" s="103">
        <f>'[1]4 dpf inv'!G13/10^6</f>
        <v>0</v>
      </c>
      <c r="H17" s="46">
        <f>'[1]4 dpf inv'!H13</f>
        <v>0</v>
      </c>
      <c r="I17" s="48"/>
      <c r="J17" s="47"/>
      <c r="K17" s="48"/>
      <c r="L17" s="47"/>
    </row>
    <row r="18" spans="2:14" ht="22.5" x14ac:dyDescent="0.2">
      <c r="B18" s="37" t="s">
        <v>132</v>
      </c>
      <c r="C18" s="44">
        <f>'[1]4 dpf inv'!C14/10^6</f>
        <v>0</v>
      </c>
      <c r="D18" s="46">
        <f>'[1]4 dpf inv'!D14</f>
        <v>0</v>
      </c>
      <c r="E18" s="44">
        <f>'[1]4 dpf inv'!E14/10^6</f>
        <v>0</v>
      </c>
      <c r="F18" s="46">
        <f>'[1]4 dpf inv'!F14</f>
        <v>0</v>
      </c>
      <c r="G18" s="103">
        <f>'[1]4 dpf inv'!G14/10^6</f>
        <v>0</v>
      </c>
      <c r="H18" s="46">
        <f>'[1]4 dpf inv'!H14</f>
        <v>0</v>
      </c>
      <c r="I18" s="48"/>
      <c r="J18" s="47"/>
      <c r="K18" s="48"/>
      <c r="L18" s="47"/>
    </row>
    <row r="19" spans="2:14" ht="26.25" customHeight="1" x14ac:dyDescent="0.2">
      <c r="B19" s="76" t="s">
        <v>133</v>
      </c>
      <c r="C19" s="74">
        <f>'[1]4 dpf inv'!C15/10^6</f>
        <v>1063.62485528</v>
      </c>
      <c r="D19" s="75">
        <f>'[1]4 dpf inv'!D15</f>
        <v>0.85825932668470695</v>
      </c>
      <c r="E19" s="74">
        <f>'[1]4 dpf inv'!E15/10^6</f>
        <v>1120.37959219</v>
      </c>
      <c r="F19" s="75">
        <f>'[1]4 dpf inv'!F15</f>
        <v>0.87987823637455331</v>
      </c>
      <c r="G19" s="104">
        <f>'[1]4 dpf inv'!G15/10^6</f>
        <v>0.34989080000000006</v>
      </c>
      <c r="H19" s="75">
        <f>'[1]4 dpf inv'!H15</f>
        <v>0.84820249916262347</v>
      </c>
      <c r="I19" s="48"/>
      <c r="J19" s="47"/>
      <c r="K19" s="48"/>
      <c r="L19" s="47"/>
    </row>
    <row r="20" spans="2:14" x14ac:dyDescent="0.2">
      <c r="B20" s="35" t="s">
        <v>154</v>
      </c>
      <c r="C20" s="44">
        <f>'[1]4 dpf inv'!C16/10^6</f>
        <v>153.32196734000001</v>
      </c>
      <c r="D20" s="46">
        <f>'[1]4 dpf inv'!D16</f>
        <v>0.12371844057796287</v>
      </c>
      <c r="E20" s="44">
        <f>'[1]4 dpf inv'!E16/10^6</f>
        <v>133.36929130999999</v>
      </c>
      <c r="F20" s="46">
        <f>'[1]4 dpf inv'!F16</f>
        <v>0.10474015917675356</v>
      </c>
      <c r="G20" s="103">
        <f>'[1]4 dpf inv'!G16/10^6</f>
        <v>0</v>
      </c>
      <c r="H20" s="46">
        <f>'[1]4 dpf inv'!H16</f>
        <v>0</v>
      </c>
      <c r="I20" s="48"/>
      <c r="J20" s="47"/>
      <c r="K20" s="48"/>
      <c r="L20" s="47"/>
    </row>
    <row r="21" spans="2:14" ht="11.25" customHeight="1" x14ac:dyDescent="0.2">
      <c r="B21" s="40" t="s">
        <v>135</v>
      </c>
      <c r="C21" s="44">
        <f>'[1]4 dpf inv'!C17/10^6</f>
        <v>3.5644017699999999</v>
      </c>
      <c r="D21" s="46">
        <f>'[1]4 dpf inv'!D17</f>
        <v>2.8761842561009412E-3</v>
      </c>
      <c r="E21" s="44">
        <f>'[1]4 dpf inv'!E17/10^6</f>
        <v>16.656517470000001</v>
      </c>
      <c r="F21" s="46">
        <f>'[1]4 dpf inv'!F17</f>
        <v>1.3081019431100226E-2</v>
      </c>
      <c r="G21" s="103">
        <f>'[1]4 dpf inv'!G17/10^6</f>
        <v>5.4144769999999995E-2</v>
      </c>
      <c r="H21" s="46">
        <f>'[1]4 dpf inv'!H17</f>
        <v>0.13125732151455663</v>
      </c>
      <c r="I21" s="48"/>
      <c r="J21" s="47"/>
      <c r="K21" s="48"/>
      <c r="L21" s="47"/>
    </row>
    <row r="22" spans="2:14" x14ac:dyDescent="0.2">
      <c r="B22" s="40" t="s">
        <v>136</v>
      </c>
      <c r="C22" s="44">
        <f>'[1]4 dpf inv'!C18/10^6</f>
        <v>18.770216789999999</v>
      </c>
      <c r="D22" s="46">
        <f>'[1]4 dpf inv'!D18</f>
        <v>1.5146048481229303E-2</v>
      </c>
      <c r="E22" s="44">
        <f>'[1]4 dpf inv'!E18/10^6</f>
        <v>2.9294150000000001</v>
      </c>
      <c r="F22" s="46">
        <f>'[1]4 dpf inv'!F18</f>
        <v>2.3005850175929041E-3</v>
      </c>
      <c r="G22" s="103">
        <f>'[1]4 dpf inv'!G18/10^6</f>
        <v>8.4729999999999996E-3</v>
      </c>
      <c r="H22" s="46">
        <f>'[1]4 dpf inv'!H18</f>
        <v>2.0540179322819884E-2</v>
      </c>
      <c r="I22" s="48"/>
      <c r="J22" s="47"/>
      <c r="K22" s="48"/>
      <c r="L22" s="47"/>
    </row>
    <row r="23" spans="2:14" x14ac:dyDescent="0.2">
      <c r="B23" s="39" t="s">
        <v>89</v>
      </c>
      <c r="C23" s="73">
        <f>'[1]4 dpf inv'!C19/10^6</f>
        <v>1239.2814411799998</v>
      </c>
      <c r="D23" s="45">
        <f>'[1]4 dpf inv'!D19</f>
        <v>1</v>
      </c>
      <c r="E23" s="73">
        <f>'[1]4 dpf inv'!E19/10^6</f>
        <v>1273.3348159700001</v>
      </c>
      <c r="F23" s="45">
        <f>'[1]4 dpf inv'!F19</f>
        <v>0.99999999999999989</v>
      </c>
      <c r="G23" s="105">
        <f>'[1]4 dpf inv'!G19/10^6</f>
        <v>0.41250857000000007</v>
      </c>
      <c r="H23" s="45">
        <f>'[1]4 dpf inv'!H19</f>
        <v>1</v>
      </c>
      <c r="I23" s="48"/>
      <c r="J23" s="47"/>
      <c r="K23" s="48"/>
      <c r="L23" s="47"/>
    </row>
    <row r="24" spans="2:14" x14ac:dyDescent="0.2">
      <c r="B24" s="38" t="s">
        <v>88</v>
      </c>
      <c r="C24" s="44">
        <f>'[1]4 dpf inv'!C20/10^6</f>
        <v>1.48189076</v>
      </c>
      <c r="D24" s="46">
        <f>'[1]4 dpf inv'!D20</f>
        <v>1.1957661195902331E-3</v>
      </c>
      <c r="E24" s="44">
        <f>'[1]4 dpf inv'!E20/10^6</f>
        <v>13.683817880000001</v>
      </c>
      <c r="F24" s="46">
        <f>'[1]4 dpf inv'!F20</f>
        <v>1.0746441319580155E-2</v>
      </c>
      <c r="G24" s="103">
        <f>'[1]4 dpf inv'!G20/10^6</f>
        <v>2.9519999999999997E-4</v>
      </c>
      <c r="H24" s="46">
        <f>'[1]4 dpf inv'!H20</f>
        <v>7.1562149605764543E-4</v>
      </c>
      <c r="I24" s="48"/>
      <c r="J24" s="47"/>
      <c r="K24" s="48"/>
      <c r="L24" s="47"/>
    </row>
    <row r="25" spans="2:14" x14ac:dyDescent="0.2">
      <c r="B25" s="49" t="s">
        <v>139</v>
      </c>
      <c r="C25" s="50">
        <f>'[1]4 dpf inv'!C21/10^6</f>
        <v>1237.7995502179799</v>
      </c>
      <c r="D25" s="51">
        <f>'[1]4 dpf inv'!D21</f>
        <v>0.99880423371739602</v>
      </c>
      <c r="E25" s="50">
        <f>'[1]4 dpf inv'!E21/10^6</f>
        <v>1259.65099743727</v>
      </c>
      <c r="F25" s="51">
        <f>'[1]4 dpf inv'!F21</f>
        <v>0.98925355816780514</v>
      </c>
      <c r="G25" s="102">
        <f>'[1]4 dpf inv'!G21/10^6</f>
        <v>0.41221336699299999</v>
      </c>
      <c r="H25" s="51">
        <f>'[1]4 dpf inv'!H21</f>
        <v>0.99928437121439662</v>
      </c>
      <c r="I25" s="48"/>
      <c r="J25" s="47"/>
      <c r="K25" s="48"/>
      <c r="L25" s="47"/>
    </row>
    <row r="26" spans="2:14" x14ac:dyDescent="0.2">
      <c r="B26" s="5"/>
      <c r="J26" s="48"/>
      <c r="K26" s="48"/>
      <c r="L26" s="48"/>
      <c r="M26" s="48"/>
      <c r="N26" s="47"/>
    </row>
    <row r="27" spans="2:14" x14ac:dyDescent="0.2">
      <c r="B27" s="6" t="s">
        <v>54</v>
      </c>
      <c r="E27" s="25"/>
      <c r="F27" s="25"/>
      <c r="G27" s="25"/>
      <c r="H27" s="25"/>
      <c r="I27" s="25"/>
      <c r="J27" s="25"/>
      <c r="K27" s="25"/>
    </row>
    <row r="28" spans="2:14" x14ac:dyDescent="0.2">
      <c r="B28" s="33" t="s">
        <v>55</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114</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2021-06-09T12:03:42Z</cp:lastPrinted>
  <dcterms:created xsi:type="dcterms:W3CDTF">2006-04-20T10:37:43Z</dcterms:created>
  <dcterms:modified xsi:type="dcterms:W3CDTF">2021-06-09T12:04:22Z</dcterms:modified>
</cp:coreProperties>
</file>