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0\092020\"/>
    </mc:Choice>
  </mc:AlternateContent>
  <xr:revisionPtr revIDLastSave="0" documentId="13_ncr:1_{85A749B6-30CF-4D61-8D76-DF3CFEB56A31}" xr6:coauthVersionLast="45" xr6:coauthVersionMax="45"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<sst xmlns="http://schemas.openxmlformats.org/spreadsheetml/2006/main" count="262" uniqueCount="165">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</sst>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7">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10" xfId="449"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35" fillId="58" borderId="0" xfId="0" applyFont="1" applyFill="1" applyBorder="1" applyAlignment="1">
      <alignment horizontal="center" vertical="center"/>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1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2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0.11749315336463224</c:v>
                </c:pt>
                <c:pt idx="1">
                  <c:v>0.12734473092256746</c:v>
                </c:pt>
                <c:pt idx="2">
                  <c:v>2.0754591870565612E-2</c:v>
                </c:pt>
                <c:pt idx="3">
                  <c:v>0.11966493665089299</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1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0.32724471830985913</c:v>
                </c:pt>
                <c:pt idx="1">
                  <c:v>0.33730744282555014</c:v>
                </c:pt>
                <c:pt idx="2">
                  <c:v>0.16650089516610303</c:v>
                </c:pt>
                <c:pt idx="3">
                  <c:v>0.32768088841398257</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576E-3"/>
                  <c:y val="1.34029502996628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411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53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0.50288536776212833</c:v>
                </c:pt>
                <c:pt idx="1">
                  <c:v>0.48522700978290967</c:v>
                </c:pt>
                <c:pt idx="2">
                  <c:v>0.60228101584775551</c:v>
                </c:pt>
                <c:pt idx="3">
                  <c:v>0.49686307433979543</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28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5.2376760563380281E-2</c:v>
                </c:pt>
                <c:pt idx="1">
                  <c:v>5.0120816468972734E-2</c:v>
                </c:pt>
                <c:pt idx="2">
                  <c:v>0.21046349711557588</c:v>
                </c:pt>
                <c:pt idx="3">
                  <c:v>5.5791100595328956E-2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80129408"/>
        <c:axId val="80131584"/>
      </c:barChart>
      <c:catAx>
        <c:axId val="801294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80131584"/>
        <c:crosses val="autoZero"/>
        <c:auto val="1"/>
        <c:lblAlgn val="ctr"/>
        <c:lblOffset val="100"/>
        <c:tickLblSkip val="1"/>
        <c:tickMarkSkip val="1"/>
        <c:noMultiLvlLbl val="0"/>
      </c:catAx>
      <c:valAx>
        <c:axId val="8013158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0129408"/>
        <c:crosses val="autoZero"/>
        <c:crossBetween val="between"/>
      </c:valAx>
    </c:plotArea>
    <c:legend>
      <c:legendPos val="b"/>
      <c:layout>
        <c:manualLayout>
          <c:xMode val="edge"/>
          <c:yMode val="edge"/>
          <c:x val="0.10549259773900811"/>
          <c:y val="0.74490157480315045"/>
          <c:w val="0.85719177259705381"/>
          <c:h val="0.21946939871152518"/>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44074</c:v>
                </c:pt>
                <c:pt idx="1">
                  <c:v>44084</c:v>
                </c:pt>
                <c:pt idx="2">
                  <c:v>44094</c:v>
                </c:pt>
                <c:pt idx="3">
                  <c:v>44104</c:v>
                </c:pt>
              </c:numCache>
            </c:numRef>
          </c:cat>
          <c:val>
            <c:numRef>
              <c:f>'[1]1 zpf '!$C$44:$C$47</c:f>
              <c:numCache>
                <c:formatCode>General</c:formatCode>
                <c:ptCount val="4"/>
                <c:pt idx="0">
                  <c:v>38312.442517397103</c:v>
                </c:pt>
                <c:pt idx="1">
                  <c:v>38299.3529569655</c:v>
                </c:pt>
                <c:pt idx="2">
                  <c:v>38479.520832366099</c:v>
                </c:pt>
                <c:pt idx="3">
                  <c:v>38576.879345160894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44074</c:v>
                </c:pt>
                <c:pt idx="1">
                  <c:v>44084</c:v>
                </c:pt>
                <c:pt idx="2">
                  <c:v>44094</c:v>
                </c:pt>
                <c:pt idx="3">
                  <c:v>44104</c:v>
                </c:pt>
              </c:numCache>
            </c:numRef>
          </c:cat>
          <c:val>
            <c:numRef>
              <c:f>'[1]1 zpf '!$D$44:$D$47</c:f>
              <c:numCache>
                <c:formatCode>General</c:formatCode>
                <c:ptCount val="4"/>
                <c:pt idx="0">
                  <c:v>43054.817737675403</c:v>
                </c:pt>
                <c:pt idx="1">
                  <c:v>42893.6632043153</c:v>
                </c:pt>
                <c:pt idx="2">
                  <c:v>43116.754458258598</c:v>
                </c:pt>
                <c:pt idx="3">
                  <c:v>43286.796481810699</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44074</c:v>
                </c:pt>
                <c:pt idx="1">
                  <c:v>44084</c:v>
                </c:pt>
                <c:pt idx="2">
                  <c:v>44094</c:v>
                </c:pt>
                <c:pt idx="3">
                  <c:v>44104</c:v>
                </c:pt>
              </c:numCache>
            </c:numRef>
          </c:cat>
          <c:val>
            <c:numRef>
              <c:f>'[1]1 zpf '!$E$44:$E$47</c:f>
              <c:numCache>
                <c:formatCode>General</c:formatCode>
                <c:ptCount val="4"/>
                <c:pt idx="0">
                  <c:v>846.11302732592003</c:v>
                </c:pt>
                <c:pt idx="1">
                  <c:v>851.65076155740292</c:v>
                </c:pt>
                <c:pt idx="2">
                  <c:v>910.03863753644805</c:v>
                </c:pt>
                <c:pt idx="3">
                  <c:v>914.03324267309199</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14254208"/>
        <c:axId val="114294784"/>
      </c:barChart>
      <c:catAx>
        <c:axId val="11425420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75"/>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14294784"/>
        <c:crosses val="autoZero"/>
        <c:auto val="0"/>
        <c:lblAlgn val="ctr"/>
        <c:lblOffset val="100"/>
        <c:noMultiLvlLbl val="0"/>
      </c:catAx>
      <c:valAx>
        <c:axId val="114294784"/>
        <c:scaling>
          <c:orientation val="minMax"/>
          <c:max val="4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699"/>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14254208"/>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089" l="0.25" r="0.25" t="0.75000000000000089"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57"/>
          <c:y val="0.16399367850901928"/>
          <c:w val="0.76699787302981537"/>
          <c:h val="0.64717533115385106"/>
        </c:manualLayout>
      </c:layout>
      <c:lineChart>
        <c:grouping val="standard"/>
        <c:varyColors val="0"/>
        <c:ser>
          <c:idx val="0"/>
          <c:order val="0"/>
          <c:tx>
            <c:strRef>
              <c:f>'[1]1 zpf '!$C$75</c:f>
              <c:strCache>
                <c:ptCount val="1"/>
                <c:pt idx="0">
                  <c:v>САВАз</c:v>
                </c:pt>
              </c:strCache>
            </c:strRef>
          </c:tx>
          <c:spPr>
            <a:ln w="25400">
              <a:solidFill>
                <a:srgbClr val="002060"/>
              </a:solidFill>
            </a:ln>
          </c:spPr>
          <c:marker>
            <c:symbol val="none"/>
          </c:marker>
          <c:cat>
            <c:numRef>
              <c:f>'[1]1 zpf '!$B$76:$B$107</c:f>
              <c:numCache>
                <c:formatCode>General</c:formatCode>
                <c:ptCount val="32"/>
                <c:pt idx="0">
                  <c:v>44074</c:v>
                </c:pt>
                <c:pt idx="1">
                  <c:v>44075</c:v>
                </c:pt>
                <c:pt idx="2">
                  <c:v>44076</c:v>
                </c:pt>
                <c:pt idx="3">
                  <c:v>44077</c:v>
                </c:pt>
                <c:pt idx="4">
                  <c:v>44078</c:v>
                </c:pt>
                <c:pt idx="5">
                  <c:v>44079</c:v>
                </c:pt>
                <c:pt idx="6">
                  <c:v>44080</c:v>
                </c:pt>
                <c:pt idx="7">
                  <c:v>44081</c:v>
                </c:pt>
                <c:pt idx="8">
                  <c:v>44082</c:v>
                </c:pt>
                <c:pt idx="9">
                  <c:v>44083</c:v>
                </c:pt>
                <c:pt idx="10">
                  <c:v>44084</c:v>
                </c:pt>
                <c:pt idx="11">
                  <c:v>44085</c:v>
                </c:pt>
                <c:pt idx="12">
                  <c:v>44086</c:v>
                </c:pt>
                <c:pt idx="13">
                  <c:v>44087</c:v>
                </c:pt>
                <c:pt idx="14">
                  <c:v>44088</c:v>
                </c:pt>
                <c:pt idx="15">
                  <c:v>44089</c:v>
                </c:pt>
                <c:pt idx="16">
                  <c:v>44090</c:v>
                </c:pt>
                <c:pt idx="17">
                  <c:v>44091</c:v>
                </c:pt>
                <c:pt idx="18">
                  <c:v>44092</c:v>
                </c:pt>
                <c:pt idx="19">
                  <c:v>44093</c:v>
                </c:pt>
                <c:pt idx="20">
                  <c:v>44094</c:v>
                </c:pt>
                <c:pt idx="21">
                  <c:v>44095</c:v>
                </c:pt>
                <c:pt idx="22">
                  <c:v>44096</c:v>
                </c:pt>
                <c:pt idx="23">
                  <c:v>44097</c:v>
                </c:pt>
                <c:pt idx="24">
                  <c:v>44098</c:v>
                </c:pt>
                <c:pt idx="25">
                  <c:v>44099</c:v>
                </c:pt>
                <c:pt idx="26">
                  <c:v>44100</c:v>
                </c:pt>
                <c:pt idx="27">
                  <c:v>44101</c:v>
                </c:pt>
                <c:pt idx="28">
                  <c:v>44102</c:v>
                </c:pt>
                <c:pt idx="29">
                  <c:v>44103</c:v>
                </c:pt>
                <c:pt idx="30">
                  <c:v>44104</c:v>
                </c:pt>
              </c:numCache>
            </c:numRef>
          </c:cat>
          <c:val>
            <c:numRef>
              <c:f>'[1]1 zpf '!$C$76:$C$107</c:f>
              <c:numCache>
                <c:formatCode>General</c:formatCode>
                <c:ptCount val="32"/>
                <c:pt idx="0">
                  <c:v>214.97143</c:v>
                </c:pt>
                <c:pt idx="1">
                  <c:v>214.69164000000001</c:v>
                </c:pt>
                <c:pt idx="2">
                  <c:v>215.19606200000001</c:v>
                </c:pt>
                <c:pt idx="3">
                  <c:v>214.461018</c:v>
                </c:pt>
                <c:pt idx="4">
                  <c:v>214.349549</c:v>
                </c:pt>
                <c:pt idx="5">
                  <c:v>214.27379400000001</c:v>
                </c:pt>
                <c:pt idx="6">
                  <c:v>214.286303</c:v>
                </c:pt>
                <c:pt idx="7">
                  <c:v>214.545399</c:v>
                </c:pt>
                <c:pt idx="8">
                  <c:v>213.62985599999999</c:v>
                </c:pt>
                <c:pt idx="9">
                  <c:v>214.46360799999999</c:v>
                </c:pt>
                <c:pt idx="10">
                  <c:v>214.04728900000001</c:v>
                </c:pt>
                <c:pt idx="11">
                  <c:v>213.97097199999999</c:v>
                </c:pt>
                <c:pt idx="12">
                  <c:v>213.96716499999999</c:v>
                </c:pt>
                <c:pt idx="13">
                  <c:v>213.97962799999999</c:v>
                </c:pt>
                <c:pt idx="14">
                  <c:v>214.47765999999999</c:v>
                </c:pt>
                <c:pt idx="15">
                  <c:v>214.65148300000001</c:v>
                </c:pt>
                <c:pt idx="16">
                  <c:v>214.55318600000001</c:v>
                </c:pt>
                <c:pt idx="17">
                  <c:v>214.405811</c:v>
                </c:pt>
                <c:pt idx="18">
                  <c:v>214.23121900000001</c:v>
                </c:pt>
                <c:pt idx="19">
                  <c:v>214.129479</c:v>
                </c:pt>
                <c:pt idx="20">
                  <c:v>214.142111</c:v>
                </c:pt>
                <c:pt idx="21">
                  <c:v>213.165391</c:v>
                </c:pt>
                <c:pt idx="22">
                  <c:v>213.520714</c:v>
                </c:pt>
                <c:pt idx="23">
                  <c:v>212.99389300000001</c:v>
                </c:pt>
                <c:pt idx="24">
                  <c:v>213.16117</c:v>
                </c:pt>
                <c:pt idx="25">
                  <c:v>213.67833400000001</c:v>
                </c:pt>
                <c:pt idx="26">
                  <c:v>213.71798999999999</c:v>
                </c:pt>
                <c:pt idx="27">
                  <c:v>213.73056500000001</c:v>
                </c:pt>
                <c:pt idx="28">
                  <c:v>214.51525699999999</c:v>
                </c:pt>
                <c:pt idx="29">
                  <c:v>214.27979199999999</c:v>
                </c:pt>
                <c:pt idx="30">
                  <c:v>214.30637999999999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5400">
              <a:solidFill>
                <a:srgbClr val="8EB4E3"/>
              </a:solidFill>
            </a:ln>
          </c:spPr>
          <c:marker>
            <c:symbol val="none"/>
          </c:marker>
          <c:cat>
            <c:numRef>
              <c:f>'[1]1 zpf '!$B$76:$B$107</c:f>
              <c:numCache>
                <c:formatCode>General</c:formatCode>
                <c:ptCount val="32"/>
                <c:pt idx="0">
                  <c:v>44074</c:v>
                </c:pt>
                <c:pt idx="1">
                  <c:v>44075</c:v>
                </c:pt>
                <c:pt idx="2">
                  <c:v>44076</c:v>
                </c:pt>
                <c:pt idx="3">
                  <c:v>44077</c:v>
                </c:pt>
                <c:pt idx="4">
                  <c:v>44078</c:v>
                </c:pt>
                <c:pt idx="5">
                  <c:v>44079</c:v>
                </c:pt>
                <c:pt idx="6">
                  <c:v>44080</c:v>
                </c:pt>
                <c:pt idx="7">
                  <c:v>44081</c:v>
                </c:pt>
                <c:pt idx="8">
                  <c:v>44082</c:v>
                </c:pt>
                <c:pt idx="9">
                  <c:v>44083</c:v>
                </c:pt>
                <c:pt idx="10">
                  <c:v>44084</c:v>
                </c:pt>
                <c:pt idx="11">
                  <c:v>44085</c:v>
                </c:pt>
                <c:pt idx="12">
                  <c:v>44086</c:v>
                </c:pt>
                <c:pt idx="13">
                  <c:v>44087</c:v>
                </c:pt>
                <c:pt idx="14">
                  <c:v>44088</c:v>
                </c:pt>
                <c:pt idx="15">
                  <c:v>44089</c:v>
                </c:pt>
                <c:pt idx="16">
                  <c:v>44090</c:v>
                </c:pt>
                <c:pt idx="17">
                  <c:v>44091</c:v>
                </c:pt>
                <c:pt idx="18">
                  <c:v>44092</c:v>
                </c:pt>
                <c:pt idx="19">
                  <c:v>44093</c:v>
                </c:pt>
                <c:pt idx="20">
                  <c:v>44094</c:v>
                </c:pt>
                <c:pt idx="21">
                  <c:v>44095</c:v>
                </c:pt>
                <c:pt idx="22">
                  <c:v>44096</c:v>
                </c:pt>
                <c:pt idx="23">
                  <c:v>44097</c:v>
                </c:pt>
                <c:pt idx="24">
                  <c:v>44098</c:v>
                </c:pt>
                <c:pt idx="25">
                  <c:v>44099</c:v>
                </c:pt>
                <c:pt idx="26">
                  <c:v>44100</c:v>
                </c:pt>
                <c:pt idx="27">
                  <c:v>44101</c:v>
                </c:pt>
                <c:pt idx="28">
                  <c:v>44102</c:v>
                </c:pt>
                <c:pt idx="29">
                  <c:v>44103</c:v>
                </c:pt>
                <c:pt idx="30">
                  <c:v>44104</c:v>
                </c:pt>
              </c:numCache>
            </c:numRef>
          </c:cat>
          <c:val>
            <c:numRef>
              <c:f>'[1]1 zpf '!$D$76:$D$107</c:f>
              <c:numCache>
                <c:formatCode>General</c:formatCode>
                <c:ptCount val="32"/>
                <c:pt idx="0">
                  <c:v>221.06910999999999</c:v>
                </c:pt>
                <c:pt idx="1">
                  <c:v>220.90114199999999</c:v>
                </c:pt>
                <c:pt idx="2">
                  <c:v>221.48011</c:v>
                </c:pt>
                <c:pt idx="3">
                  <c:v>220.24768599999999</c:v>
                </c:pt>
                <c:pt idx="4">
                  <c:v>220.15956800000001</c:v>
                </c:pt>
                <c:pt idx="5">
                  <c:v>220.029053</c:v>
                </c:pt>
                <c:pt idx="6">
                  <c:v>220.04146</c:v>
                </c:pt>
                <c:pt idx="7">
                  <c:v>220.150159</c:v>
                </c:pt>
                <c:pt idx="8">
                  <c:v>218.87616600000001</c:v>
                </c:pt>
                <c:pt idx="9">
                  <c:v>220.06137100000001</c:v>
                </c:pt>
                <c:pt idx="10">
                  <c:v>219.42913300000001</c:v>
                </c:pt>
                <c:pt idx="11">
                  <c:v>219.31839500000001</c:v>
                </c:pt>
                <c:pt idx="12">
                  <c:v>219.30668700000001</c:v>
                </c:pt>
                <c:pt idx="13">
                  <c:v>219.319061</c:v>
                </c:pt>
                <c:pt idx="14">
                  <c:v>220.10172</c:v>
                </c:pt>
                <c:pt idx="15">
                  <c:v>220.38672700000001</c:v>
                </c:pt>
                <c:pt idx="16">
                  <c:v>220.22681800000001</c:v>
                </c:pt>
                <c:pt idx="17">
                  <c:v>220.02264099999999</c:v>
                </c:pt>
                <c:pt idx="18">
                  <c:v>219.82347100000001</c:v>
                </c:pt>
                <c:pt idx="19">
                  <c:v>219.662128</c:v>
                </c:pt>
                <c:pt idx="20">
                  <c:v>219.67465300000001</c:v>
                </c:pt>
                <c:pt idx="21">
                  <c:v>218.60314600000001</c:v>
                </c:pt>
                <c:pt idx="22">
                  <c:v>219.14310599999999</c:v>
                </c:pt>
                <c:pt idx="23">
                  <c:v>218.29690299999999</c:v>
                </c:pt>
                <c:pt idx="24">
                  <c:v>218.48807199999999</c:v>
                </c:pt>
                <c:pt idx="25">
                  <c:v>219.359118</c:v>
                </c:pt>
                <c:pt idx="26">
                  <c:v>219.422245</c:v>
                </c:pt>
                <c:pt idx="27">
                  <c:v>219.43473900000001</c:v>
                </c:pt>
                <c:pt idx="28">
                  <c:v>220.487517</c:v>
                </c:pt>
                <c:pt idx="29">
                  <c:v>220.05341999999999</c:v>
                </c:pt>
                <c:pt idx="30">
                  <c:v>220.182008</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25400">
              <a:solidFill>
                <a:schemeClr val="accent4">
                  <a:lumMod val="75000"/>
                </a:schemeClr>
              </a:solidFill>
            </a:ln>
          </c:spPr>
          <c:marker>
            <c:symbol val="none"/>
          </c:marker>
          <c:cat>
            <c:numRef>
              <c:f>'[1]1 zpf '!$B$76:$B$107</c:f>
              <c:numCache>
                <c:formatCode>General</c:formatCode>
                <c:ptCount val="32"/>
                <c:pt idx="0">
                  <c:v>44074</c:v>
                </c:pt>
                <c:pt idx="1">
                  <c:v>44075</c:v>
                </c:pt>
                <c:pt idx="2">
                  <c:v>44076</c:v>
                </c:pt>
                <c:pt idx="3">
                  <c:v>44077</c:v>
                </c:pt>
                <c:pt idx="4">
                  <c:v>44078</c:v>
                </c:pt>
                <c:pt idx="5">
                  <c:v>44079</c:v>
                </c:pt>
                <c:pt idx="6">
                  <c:v>44080</c:v>
                </c:pt>
                <c:pt idx="7">
                  <c:v>44081</c:v>
                </c:pt>
                <c:pt idx="8">
                  <c:v>44082</c:v>
                </c:pt>
                <c:pt idx="9">
                  <c:v>44083</c:v>
                </c:pt>
                <c:pt idx="10">
                  <c:v>44084</c:v>
                </c:pt>
                <c:pt idx="11">
                  <c:v>44085</c:v>
                </c:pt>
                <c:pt idx="12">
                  <c:v>44086</c:v>
                </c:pt>
                <c:pt idx="13">
                  <c:v>44087</c:v>
                </c:pt>
                <c:pt idx="14">
                  <c:v>44088</c:v>
                </c:pt>
                <c:pt idx="15">
                  <c:v>44089</c:v>
                </c:pt>
                <c:pt idx="16">
                  <c:v>44090</c:v>
                </c:pt>
                <c:pt idx="17">
                  <c:v>44091</c:v>
                </c:pt>
                <c:pt idx="18">
                  <c:v>44092</c:v>
                </c:pt>
                <c:pt idx="19">
                  <c:v>44093</c:v>
                </c:pt>
                <c:pt idx="20">
                  <c:v>44094</c:v>
                </c:pt>
                <c:pt idx="21">
                  <c:v>44095</c:v>
                </c:pt>
                <c:pt idx="22">
                  <c:v>44096</c:v>
                </c:pt>
                <c:pt idx="23">
                  <c:v>44097</c:v>
                </c:pt>
                <c:pt idx="24">
                  <c:v>44098</c:v>
                </c:pt>
                <c:pt idx="25">
                  <c:v>44099</c:v>
                </c:pt>
                <c:pt idx="26">
                  <c:v>44100</c:v>
                </c:pt>
                <c:pt idx="27">
                  <c:v>44101</c:v>
                </c:pt>
                <c:pt idx="28">
                  <c:v>44102</c:v>
                </c:pt>
                <c:pt idx="29">
                  <c:v>44103</c:v>
                </c:pt>
                <c:pt idx="30">
                  <c:v>44104</c:v>
                </c:pt>
              </c:numCache>
            </c:numRef>
          </c:cat>
          <c:val>
            <c:numRef>
              <c:f>'[1]1 zpf '!$E$76:$E$107</c:f>
              <c:numCache>
                <c:formatCode>General</c:formatCode>
                <c:ptCount val="32"/>
                <c:pt idx="0">
                  <c:v>100.445347</c:v>
                </c:pt>
                <c:pt idx="1">
                  <c:v>100.362032</c:v>
                </c:pt>
                <c:pt idx="2">
                  <c:v>100.60678799999999</c:v>
                </c:pt>
                <c:pt idx="3">
                  <c:v>100.323699</c:v>
                </c:pt>
                <c:pt idx="4">
                  <c:v>100.176912</c:v>
                </c:pt>
                <c:pt idx="5">
                  <c:v>100.147668</c:v>
                </c:pt>
                <c:pt idx="6">
                  <c:v>100.151431</c:v>
                </c:pt>
                <c:pt idx="7">
                  <c:v>100.245717</c:v>
                </c:pt>
                <c:pt idx="8">
                  <c:v>99.949511000000001</c:v>
                </c:pt>
                <c:pt idx="9">
                  <c:v>100.25836700000001</c:v>
                </c:pt>
                <c:pt idx="10">
                  <c:v>100.132499</c:v>
                </c:pt>
                <c:pt idx="11">
                  <c:v>100.10413800000001</c:v>
                </c:pt>
                <c:pt idx="12">
                  <c:v>100.102335</c:v>
                </c:pt>
                <c:pt idx="13">
                  <c:v>100.10605099999999</c:v>
                </c:pt>
                <c:pt idx="14">
                  <c:v>100.256576</c:v>
                </c:pt>
                <c:pt idx="15">
                  <c:v>100.33529799999999</c:v>
                </c:pt>
                <c:pt idx="16">
                  <c:v>100.321929</c:v>
                </c:pt>
                <c:pt idx="17">
                  <c:v>100.26517200000001</c:v>
                </c:pt>
                <c:pt idx="18">
                  <c:v>100.233715</c:v>
                </c:pt>
                <c:pt idx="19">
                  <c:v>100.199551</c:v>
                </c:pt>
                <c:pt idx="20">
                  <c:v>100.20340899999999</c:v>
                </c:pt>
                <c:pt idx="21">
                  <c:v>99.951706999999999</c:v>
                </c:pt>
                <c:pt idx="22">
                  <c:v>100.110423</c:v>
                </c:pt>
                <c:pt idx="23">
                  <c:v>99.940465000000003</c:v>
                </c:pt>
                <c:pt idx="24">
                  <c:v>99.948273999999998</c:v>
                </c:pt>
                <c:pt idx="25">
                  <c:v>100.136382</c:v>
                </c:pt>
                <c:pt idx="26">
                  <c:v>100.151397</c:v>
                </c:pt>
                <c:pt idx="27">
                  <c:v>100.15523</c:v>
                </c:pt>
                <c:pt idx="28">
                  <c:v>100.417995</c:v>
                </c:pt>
                <c:pt idx="29">
                  <c:v>100.29602199999999</c:v>
                </c:pt>
                <c:pt idx="30">
                  <c:v>100.29050100000001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39506048"/>
        <c:axId val="139509120"/>
      </c:lineChart>
      <c:dateAx>
        <c:axId val="13950604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543"/>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39509120"/>
        <c:crosses val="autoZero"/>
        <c:auto val="0"/>
        <c:lblOffset val="100"/>
        <c:baseTimeUnit val="days"/>
        <c:majorUnit val="10"/>
        <c:majorTimeUnit val="days"/>
      </c:dateAx>
      <c:valAx>
        <c:axId val="139509120"/>
        <c:scaling>
          <c:orientation val="minMax"/>
          <c:max val="23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19"/>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39506048"/>
        <c:crossesAt val="41608"/>
        <c:crossBetween val="midCat"/>
        <c:majorUnit val="10"/>
        <c:minorUnit val="1"/>
      </c:valAx>
    </c:plotArea>
    <c:legend>
      <c:legendPos val="t"/>
      <c:layout>
        <c:manualLayout>
          <c:xMode val="edge"/>
          <c:yMode val="edge"/>
          <c:x val="8.3131864978110537E-2"/>
          <c:y val="4.6783318751822692E-2"/>
          <c:w val="0.8308022729763157"/>
          <c:h val="6.9013432144511555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076E-2"/>
          <c:y val="3.2663316582914673E-2"/>
          <c:w val="0.875197472353873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1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3.8251347949580038E-2</c:v>
                </c:pt>
                <c:pt idx="1">
                  <c:v>1.8404824696541987E-2</c:v>
                </c:pt>
                <c:pt idx="2">
                  <c:v>1.1933171423751438E-2</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0.56718613573664378</c:v>
                </c:pt>
                <c:pt idx="1">
                  <c:v>0.61313399894137577</c:v>
                </c:pt>
                <c:pt idx="2">
                  <c:v>0.44702391211999959</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3510-40E4-8AA5-30ED2B2C50F9}"/>
                </c:ext>
              </c:extLst>
            </c:dLbl>
            <c:dLbl>
              <c:idx val="2"/>
              <c:layout>
                <c:manualLayout>
                  <c:x val="-4.2136940078451052E-3"/>
                  <c:y val="3.5180299032541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1.0532218133642652E-2</c:v>
                </c:pt>
                <c:pt idx="1">
                  <c:v>0</c:v>
                </c:pt>
                <c:pt idx="2">
                  <c:v>1.8761446299618002E-2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2.8669974614149579E-2</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105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9.5629798924898701E-2</c:v>
                </c:pt>
                <c:pt idx="1">
                  <c:v>0</c:v>
                </c:pt>
                <c:pt idx="2">
                  <c:v>8.6645075748414055E-3</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0.13296262615889504</c:v>
                </c:pt>
                <c:pt idx="1">
                  <c:v>0.28613851129710577</c:v>
                </c:pt>
                <c:pt idx="2">
                  <c:v>0.19146253522196763</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0.1482306120253159</c:v>
                </c:pt>
                <c:pt idx="1">
                  <c:v>6.9526006284103548E-2</c:v>
                </c:pt>
                <c:pt idx="2">
                  <c:v>0.13133100546595261</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501E-2"/>
                  <c:y val="-2.74792923611821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6.7955142725001968E-3</c:v>
                </c:pt>
                <c:pt idx="1">
                  <c:v>1.2168939859928367E-2</c:v>
                </c:pt>
                <c:pt idx="2">
                  <c:v>0.15672276841774507</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54E-3"/>
                  <c:y val="4.28150465195465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4.1174679852346003E-4</c:v>
                </c:pt>
                <c:pt idx="1">
                  <c:v>6.2771892094457037E-4</c:v>
                </c:pt>
                <c:pt idx="2">
                  <c:v>5.4306788619747672E-3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8789504"/>
        <c:axId val="168791040"/>
      </c:barChart>
      <c:catAx>
        <c:axId val="16878950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791040"/>
        <c:crosses val="autoZero"/>
        <c:auto val="1"/>
        <c:lblAlgn val="ctr"/>
        <c:lblOffset val="100"/>
        <c:noMultiLvlLbl val="0"/>
      </c:catAx>
      <c:valAx>
        <c:axId val="16879104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789504"/>
        <c:crosses val="autoZero"/>
        <c:crossBetween val="between"/>
      </c:valAx>
      <c:spPr>
        <a:noFill/>
        <a:ln w="25400">
          <a:noFill/>
        </a:ln>
      </c:spPr>
    </c:plotArea>
    <c:legend>
      <c:legendPos val="b"/>
      <c:layout>
        <c:manualLayout>
          <c:xMode val="edge"/>
          <c:yMode val="edge"/>
          <c:x val="7.990579376630054E-2"/>
          <c:y val="0.6502742611718999"/>
          <c:w val="0.44494118329995525"/>
          <c:h val="0.2575270818420431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0.67308755760368666</c:v>
                </c:pt>
                <c:pt idx="1">
                  <c:v>0.22837956996540731</c:v>
                </c:pt>
                <c:pt idx="2">
                  <c:v>0.41691087406712773</c:v>
                </c:pt>
              </c:numCache>
            </c:numRef>
          </c:val>
          <c:extLst>
            <c:ext xmlns:c16="http://schemas.microsoft.com/office/drawing/2014/chart" uri="{C3380CC4-5D6E-409C-BE32-E72D297353CC}">
              <c16:uniqueId val="{00000003-2813-4B62-919A-6CB4C1586686}"/>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0.32691244239631334</c:v>
                </c:pt>
                <c:pt idx="1">
                  <c:v>0.77162043003459269</c:v>
                </c:pt>
                <c:pt idx="2">
                  <c:v>0.58308912593287232</c:v>
                </c:pt>
              </c:numCache>
            </c:numRef>
          </c:val>
          <c:extLs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169490688"/>
        <c:axId val="169508864"/>
      </c:barChart>
      <c:catAx>
        <c:axId val="16949068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9508864"/>
        <c:crosses val="autoZero"/>
        <c:auto val="1"/>
        <c:lblAlgn val="ctr"/>
        <c:lblOffset val="100"/>
        <c:tickLblSkip val="1"/>
        <c:tickMarkSkip val="1"/>
        <c:noMultiLvlLbl val="0"/>
      </c:catAx>
      <c:valAx>
        <c:axId val="1695088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9490688"/>
        <c:crosses val="autoZero"/>
        <c:crossBetween val="between"/>
      </c:valAx>
    </c:plotArea>
    <c:legend>
      <c:legendPos val="b"/>
      <c:layout>
        <c:manualLayout>
          <c:xMode val="edge"/>
          <c:yMode val="edge"/>
          <c:x val="2.5699595769706891E-2"/>
          <c:y val="0.79561381531854058"/>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36"/>
          <c:y val="8.961316872428006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44074</c:v>
                </c:pt>
                <c:pt idx="1">
                  <c:v>44084</c:v>
                </c:pt>
                <c:pt idx="2">
                  <c:v>44094</c:v>
                </c:pt>
                <c:pt idx="3">
                  <c:v>44104</c:v>
                </c:pt>
              </c:numCache>
            </c:numRef>
          </c:cat>
          <c:val>
            <c:numRef>
              <c:f>'[1]3 dpf'!$C$43:$C$46</c:f>
              <c:numCache>
                <c:formatCode>General</c:formatCode>
                <c:ptCount val="4"/>
                <c:pt idx="0">
                  <c:v>1060.6218259320399</c:v>
                </c:pt>
                <c:pt idx="1">
                  <c:v>1054.58851256413</c:v>
                </c:pt>
                <c:pt idx="2">
                  <c:v>1056.1888190935799</c:v>
                </c:pt>
                <c:pt idx="3">
                  <c:v>1060.03172303467</c:v>
                </c:pt>
              </c:numCache>
            </c:numRef>
          </c:val>
          <c:extLst>
            <c:ext xmlns:c16="http://schemas.microsoft.com/office/drawing/2014/chart" uri="{C3380CC4-5D6E-409C-BE32-E72D297353CC}">
              <c16:uniqueId val="{00000000-C0CE-4D29-90C8-EF7525A44CA3}"/>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44074</c:v>
                </c:pt>
                <c:pt idx="1">
                  <c:v>44084</c:v>
                </c:pt>
                <c:pt idx="2">
                  <c:v>44094</c:v>
                </c:pt>
                <c:pt idx="3">
                  <c:v>44104</c:v>
                </c:pt>
              </c:numCache>
            </c:numRef>
          </c:cat>
          <c:val>
            <c:numRef>
              <c:f>'[1]3 dpf'!$D$43:$D$46</c:f>
              <c:numCache>
                <c:formatCode>General</c:formatCode>
                <c:ptCount val="4"/>
                <c:pt idx="0">
                  <c:v>1057.9176602866701</c:v>
                </c:pt>
                <c:pt idx="1">
                  <c:v>1052.4060661199901</c:v>
                </c:pt>
                <c:pt idx="2">
                  <c:v>1057.7412109642801</c:v>
                </c:pt>
                <c:pt idx="3">
                  <c:v>1060.7666789986399</c:v>
                </c:pt>
              </c:numCache>
            </c:numRef>
          </c:val>
          <c:extLs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196299776"/>
        <c:axId val="196318336"/>
      </c:barChart>
      <c:catAx>
        <c:axId val="1962997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96318336"/>
        <c:crosses val="autoZero"/>
        <c:auto val="0"/>
        <c:lblAlgn val="ctr"/>
        <c:lblOffset val="100"/>
        <c:noMultiLvlLbl val="0"/>
      </c:catAx>
      <c:valAx>
        <c:axId val="196318336"/>
        <c:scaling>
          <c:orientation val="minMax"/>
          <c:max val="12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782E-2"/>
              <c:y val="0.1203156559072501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96299776"/>
        <c:crosses val="autoZero"/>
        <c:crossBetween val="between"/>
        <c:majorUnit val="200"/>
      </c:valAx>
    </c:plotArea>
    <c:legend>
      <c:legendPos val="r"/>
      <c:layout>
        <c:manualLayout>
          <c:xMode val="edge"/>
          <c:yMode val="edge"/>
          <c:x val="0.87591239961803968"/>
          <c:y val="0.15384610036328258"/>
          <c:w val="0.1094889977718988"/>
          <c:h val="0.3816568458743985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114"/>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dpf'!$B$73:$B$103</c:f>
              <c:numCache>
                <c:formatCode>General</c:formatCode>
                <c:ptCount val="31"/>
                <c:pt idx="0">
                  <c:v>44074</c:v>
                </c:pt>
                <c:pt idx="1">
                  <c:v>44075</c:v>
                </c:pt>
                <c:pt idx="2">
                  <c:v>44076</c:v>
                </c:pt>
                <c:pt idx="3">
                  <c:v>44077</c:v>
                </c:pt>
                <c:pt idx="4">
                  <c:v>44078</c:v>
                </c:pt>
                <c:pt idx="5">
                  <c:v>44079</c:v>
                </c:pt>
                <c:pt idx="6">
                  <c:v>44080</c:v>
                </c:pt>
                <c:pt idx="7">
                  <c:v>44081</c:v>
                </c:pt>
                <c:pt idx="8">
                  <c:v>44082</c:v>
                </c:pt>
                <c:pt idx="9">
                  <c:v>44083</c:v>
                </c:pt>
                <c:pt idx="10">
                  <c:v>44084</c:v>
                </c:pt>
                <c:pt idx="11">
                  <c:v>44085</c:v>
                </c:pt>
                <c:pt idx="12">
                  <c:v>44086</c:v>
                </c:pt>
                <c:pt idx="13">
                  <c:v>44087</c:v>
                </c:pt>
                <c:pt idx="14">
                  <c:v>44088</c:v>
                </c:pt>
                <c:pt idx="15">
                  <c:v>44089</c:v>
                </c:pt>
                <c:pt idx="16">
                  <c:v>44090</c:v>
                </c:pt>
                <c:pt idx="17">
                  <c:v>44091</c:v>
                </c:pt>
                <c:pt idx="18">
                  <c:v>44092</c:v>
                </c:pt>
                <c:pt idx="19">
                  <c:v>44093</c:v>
                </c:pt>
                <c:pt idx="20">
                  <c:v>44094</c:v>
                </c:pt>
                <c:pt idx="21">
                  <c:v>44095</c:v>
                </c:pt>
                <c:pt idx="22">
                  <c:v>44096</c:v>
                </c:pt>
                <c:pt idx="23">
                  <c:v>44097</c:v>
                </c:pt>
                <c:pt idx="24">
                  <c:v>44098</c:v>
                </c:pt>
                <c:pt idx="25">
                  <c:v>44099</c:v>
                </c:pt>
                <c:pt idx="26">
                  <c:v>44100</c:v>
                </c:pt>
                <c:pt idx="27">
                  <c:v>44101</c:v>
                </c:pt>
                <c:pt idx="28">
                  <c:v>44102</c:v>
                </c:pt>
                <c:pt idx="29">
                  <c:v>44103</c:v>
                </c:pt>
                <c:pt idx="30">
                  <c:v>44104</c:v>
                </c:pt>
              </c:numCache>
            </c:numRef>
          </c:cat>
          <c:val>
            <c:numRef>
              <c:f>'[1]3 dpf'!$C$73:$C$103</c:f>
              <c:numCache>
                <c:formatCode>General</c:formatCode>
                <c:ptCount val="31"/>
                <c:pt idx="0">
                  <c:v>186.580479</c:v>
                </c:pt>
                <c:pt idx="1">
                  <c:v>186.29715100000001</c:v>
                </c:pt>
                <c:pt idx="2">
                  <c:v>186.768291</c:v>
                </c:pt>
                <c:pt idx="3">
                  <c:v>186.114552</c:v>
                </c:pt>
                <c:pt idx="4">
                  <c:v>186.05689899999999</c:v>
                </c:pt>
                <c:pt idx="5">
                  <c:v>185.978959</c:v>
                </c:pt>
                <c:pt idx="6">
                  <c:v>185.983587</c:v>
                </c:pt>
                <c:pt idx="7">
                  <c:v>186.306376</c:v>
                </c:pt>
                <c:pt idx="8">
                  <c:v>185.43727799999999</c:v>
                </c:pt>
                <c:pt idx="9">
                  <c:v>186.23639800000001</c:v>
                </c:pt>
                <c:pt idx="10">
                  <c:v>185.77689799999999</c:v>
                </c:pt>
                <c:pt idx="11">
                  <c:v>185.65396999999999</c:v>
                </c:pt>
                <c:pt idx="12">
                  <c:v>185.64326</c:v>
                </c:pt>
                <c:pt idx="13">
                  <c:v>185.64769699999999</c:v>
                </c:pt>
                <c:pt idx="14">
                  <c:v>186.05833200000001</c:v>
                </c:pt>
                <c:pt idx="15">
                  <c:v>186.27207799999999</c:v>
                </c:pt>
                <c:pt idx="16">
                  <c:v>186.100583</c:v>
                </c:pt>
                <c:pt idx="17">
                  <c:v>185.99492699999999</c:v>
                </c:pt>
                <c:pt idx="18">
                  <c:v>185.90947299999999</c:v>
                </c:pt>
                <c:pt idx="19">
                  <c:v>185.808232</c:v>
                </c:pt>
                <c:pt idx="20">
                  <c:v>185.812746</c:v>
                </c:pt>
                <c:pt idx="21">
                  <c:v>184.87491399999999</c:v>
                </c:pt>
                <c:pt idx="22">
                  <c:v>185.165131</c:v>
                </c:pt>
                <c:pt idx="23">
                  <c:v>184.672798</c:v>
                </c:pt>
                <c:pt idx="24">
                  <c:v>184.82394199999999</c:v>
                </c:pt>
                <c:pt idx="25">
                  <c:v>185.28494499999999</c:v>
                </c:pt>
                <c:pt idx="26">
                  <c:v>185.31447700000001</c:v>
                </c:pt>
                <c:pt idx="27">
                  <c:v>185.318996</c:v>
                </c:pt>
                <c:pt idx="28">
                  <c:v>186.04504600000001</c:v>
                </c:pt>
                <c:pt idx="29">
                  <c:v>185.86909700000001</c:v>
                </c:pt>
                <c:pt idx="30">
                  <c:v>185.94959800000001</c:v>
                </c:pt>
              </c:numCache>
            </c:numRef>
          </c:val>
          <c:smooth val="0"/>
          <c:extLst>
            <c:ext xmlns:c16="http://schemas.microsoft.com/office/drawing/2014/chart" uri="{C3380CC4-5D6E-409C-BE32-E72D297353CC}">
              <c16:uniqueId val="{00000000-E369-45E4-9ADB-4F69FD15DB07}"/>
            </c:ext>
          </c:extLst>
        </c:ser>
        <c:ser>
          <c:idx val="1"/>
          <c:order val="1"/>
          <c:tx>
            <c:strRef>
              <c:f>'[1]3 dpf'!$D$72</c:f>
              <c:strCache>
                <c:ptCount val="1"/>
                <c:pt idx="0">
                  <c:v>КБПд</c:v>
                </c:pt>
              </c:strCache>
            </c:strRef>
          </c:tx>
          <c:spPr>
            <a:ln>
              <a:solidFill>
                <a:srgbClr val="8EB4E3"/>
              </a:solidFill>
            </a:ln>
          </c:spPr>
          <c:marker>
            <c:symbol val="none"/>
          </c:marker>
          <c:cat>
            <c:numRef>
              <c:f>'[1]3 dpf'!$B$73:$B$103</c:f>
              <c:numCache>
                <c:formatCode>General</c:formatCode>
                <c:ptCount val="31"/>
                <c:pt idx="0">
                  <c:v>44074</c:v>
                </c:pt>
                <c:pt idx="1">
                  <c:v>44075</c:v>
                </c:pt>
                <c:pt idx="2">
                  <c:v>44076</c:v>
                </c:pt>
                <c:pt idx="3">
                  <c:v>44077</c:v>
                </c:pt>
                <c:pt idx="4">
                  <c:v>44078</c:v>
                </c:pt>
                <c:pt idx="5">
                  <c:v>44079</c:v>
                </c:pt>
                <c:pt idx="6">
                  <c:v>44080</c:v>
                </c:pt>
                <c:pt idx="7">
                  <c:v>44081</c:v>
                </c:pt>
                <c:pt idx="8">
                  <c:v>44082</c:v>
                </c:pt>
                <c:pt idx="9">
                  <c:v>44083</c:v>
                </c:pt>
                <c:pt idx="10">
                  <c:v>44084</c:v>
                </c:pt>
                <c:pt idx="11">
                  <c:v>44085</c:v>
                </c:pt>
                <c:pt idx="12">
                  <c:v>44086</c:v>
                </c:pt>
                <c:pt idx="13">
                  <c:v>44087</c:v>
                </c:pt>
                <c:pt idx="14">
                  <c:v>44088</c:v>
                </c:pt>
                <c:pt idx="15">
                  <c:v>44089</c:v>
                </c:pt>
                <c:pt idx="16">
                  <c:v>44090</c:v>
                </c:pt>
                <c:pt idx="17">
                  <c:v>44091</c:v>
                </c:pt>
                <c:pt idx="18">
                  <c:v>44092</c:v>
                </c:pt>
                <c:pt idx="19">
                  <c:v>44093</c:v>
                </c:pt>
                <c:pt idx="20">
                  <c:v>44094</c:v>
                </c:pt>
                <c:pt idx="21">
                  <c:v>44095</c:v>
                </c:pt>
                <c:pt idx="22">
                  <c:v>44096</c:v>
                </c:pt>
                <c:pt idx="23">
                  <c:v>44097</c:v>
                </c:pt>
                <c:pt idx="24">
                  <c:v>44098</c:v>
                </c:pt>
                <c:pt idx="25">
                  <c:v>44099</c:v>
                </c:pt>
                <c:pt idx="26">
                  <c:v>44100</c:v>
                </c:pt>
                <c:pt idx="27">
                  <c:v>44101</c:v>
                </c:pt>
                <c:pt idx="28">
                  <c:v>44102</c:v>
                </c:pt>
                <c:pt idx="29">
                  <c:v>44103</c:v>
                </c:pt>
                <c:pt idx="30">
                  <c:v>44104</c:v>
                </c:pt>
              </c:numCache>
            </c:numRef>
          </c:cat>
          <c:val>
            <c:numRef>
              <c:f>'[1]3 dpf'!$D$73:$D$103</c:f>
              <c:numCache>
                <c:formatCode>General</c:formatCode>
                <c:ptCount val="31"/>
                <c:pt idx="0">
                  <c:v>182.83804799999999</c:v>
                </c:pt>
                <c:pt idx="1">
                  <c:v>182.68877499999999</c:v>
                </c:pt>
                <c:pt idx="2">
                  <c:v>183.156284</c:v>
                </c:pt>
                <c:pt idx="3">
                  <c:v>182.15454199999999</c:v>
                </c:pt>
                <c:pt idx="4">
                  <c:v>182.10176200000001</c:v>
                </c:pt>
                <c:pt idx="5">
                  <c:v>181.98664299999999</c:v>
                </c:pt>
                <c:pt idx="6">
                  <c:v>181.99352500000001</c:v>
                </c:pt>
                <c:pt idx="7">
                  <c:v>182.06510700000001</c:v>
                </c:pt>
                <c:pt idx="8">
                  <c:v>180.999088</c:v>
                </c:pt>
                <c:pt idx="9">
                  <c:v>181.98996</c:v>
                </c:pt>
                <c:pt idx="10">
                  <c:v>181.46132</c:v>
                </c:pt>
                <c:pt idx="11">
                  <c:v>181.39419100000001</c:v>
                </c:pt>
                <c:pt idx="12">
                  <c:v>181.38047700000001</c:v>
                </c:pt>
                <c:pt idx="13">
                  <c:v>181.38737</c:v>
                </c:pt>
                <c:pt idx="14">
                  <c:v>182.05485899999999</c:v>
                </c:pt>
                <c:pt idx="15">
                  <c:v>182.29480899999999</c:v>
                </c:pt>
                <c:pt idx="16">
                  <c:v>182.12552400000001</c:v>
                </c:pt>
                <c:pt idx="17">
                  <c:v>181.98816400000001</c:v>
                </c:pt>
                <c:pt idx="18">
                  <c:v>181.863405</c:v>
                </c:pt>
                <c:pt idx="19">
                  <c:v>181.721655</c:v>
                </c:pt>
                <c:pt idx="20">
                  <c:v>181.72858299999999</c:v>
                </c:pt>
                <c:pt idx="21">
                  <c:v>180.84576100000001</c:v>
                </c:pt>
                <c:pt idx="22">
                  <c:v>181.26815099999999</c:v>
                </c:pt>
                <c:pt idx="23">
                  <c:v>180.53751600000001</c:v>
                </c:pt>
                <c:pt idx="24">
                  <c:v>180.67944700000001</c:v>
                </c:pt>
                <c:pt idx="25">
                  <c:v>181.41196400000001</c:v>
                </c:pt>
                <c:pt idx="26">
                  <c:v>181.46233599999999</c:v>
                </c:pt>
                <c:pt idx="27">
                  <c:v>181.46925300000001</c:v>
                </c:pt>
                <c:pt idx="28">
                  <c:v>182.309594</c:v>
                </c:pt>
                <c:pt idx="29">
                  <c:v>181.96156999999999</c:v>
                </c:pt>
                <c:pt idx="30">
                  <c:v>182.09117599999999</c:v>
                </c:pt>
              </c:numCache>
            </c:numRef>
          </c:val>
          <c:smooth val="0"/>
          <c:extLs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smooth val="0"/>
        <c:axId val="198290816"/>
        <c:axId val="53339648"/>
      </c:lineChart>
      <c:dateAx>
        <c:axId val="19829081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53339648"/>
        <c:crosses val="autoZero"/>
        <c:auto val="0"/>
        <c:lblOffset val="100"/>
        <c:baseTimeUnit val="days"/>
        <c:majorUnit val="10"/>
        <c:majorTimeUnit val="days"/>
      </c:dateAx>
      <c:valAx>
        <c:axId val="53339648"/>
        <c:scaling>
          <c:orientation val="minMax"/>
          <c:max val="195"/>
          <c:min val="16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73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98290816"/>
        <c:crosses val="autoZero"/>
        <c:crossBetween val="midCat"/>
        <c:majorUnit val="5"/>
        <c:minorUnit val="5"/>
      </c:valAx>
    </c:plotArea>
    <c:legend>
      <c:legendPos val="t"/>
      <c:layout>
        <c:manualLayout>
          <c:xMode val="edge"/>
          <c:yMode val="edge"/>
          <c:x val="0.14904671707289108"/>
          <c:y val="5.0682326916493395E-2"/>
          <c:w val="0.66875095881404578"/>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12"/>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0.13281529125386971</c:v>
                </c:pt>
                <c:pt idx="1">
                  <c:v>3.5199716045270474E-2</c:v>
                </c:pt>
              </c:numCache>
            </c:numRef>
          </c:val>
          <c:extLs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0.45391389185341247</c:v>
                </c:pt>
                <c:pt idx="1">
                  <c:v>0.53134432886494498</c:v>
                </c:pt>
              </c:numCache>
            </c:numRef>
          </c:val>
          <c:extLs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2.1265284423178398E-3"/>
                  <c:y val="3.54609929078014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38-457D-A5A0-1DF44E82CF84}"/>
                </c:ext>
              </c:extLst>
            </c:dLbl>
            <c:dLbl>
              <c:idx val="1"/>
              <c:delete val="1"/>
              <c:extLs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3.5117305282519841E-3</c:v>
                </c:pt>
                <c:pt idx="1">
                  <c:v>0</c:v>
                </c:pt>
              </c:numCache>
            </c:numRef>
          </c:val>
          <c:extLs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0.10790834789348493</c:v>
                </c:pt>
                <c:pt idx="1">
                  <c:v>0</c:v>
                </c:pt>
              </c:numCache>
            </c:numRef>
          </c:val>
          <c:extLs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0.13752103591059964</c:v>
                </c:pt>
                <c:pt idx="1">
                  <c:v>0.28838821079849997</c:v>
                </c:pt>
              </c:numCache>
            </c:numRef>
          </c:val>
          <c:extLs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0.16082005627529264</c:v>
                </c:pt>
                <c:pt idx="1">
                  <c:v>0.13999195585142141</c:v>
                </c:pt>
              </c:numCache>
            </c:numRef>
          </c:val>
          <c:extLs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26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3.4060942584930145E-3</c:v>
                </c:pt>
                <c:pt idx="1">
                  <c:v>4.7180050896654998E-3</c:v>
                </c:pt>
              </c:numCache>
            </c:numRef>
          </c:val>
          <c:extLs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25E-3"/>
                  <c:y val="3.68523794449721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267E-3"/>
                  <c:y val="3.01519468186135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1.0355202659556208E-4</c:v>
                </c:pt>
                <c:pt idx="1">
                  <c:v>3.5778335019768072E-4</c:v>
                </c:pt>
              </c:numCache>
            </c:numRef>
          </c:val>
          <c:extLs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77132544"/>
        <c:axId val="77134080"/>
      </c:barChart>
      <c:catAx>
        <c:axId val="7713254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77134080"/>
        <c:crosses val="autoZero"/>
        <c:auto val="1"/>
        <c:lblAlgn val="ctr"/>
        <c:lblOffset val="100"/>
        <c:noMultiLvlLbl val="0"/>
      </c:catAx>
      <c:valAx>
        <c:axId val="7713408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7132544"/>
        <c:crosses val="autoZero"/>
        <c:crossBetween val="between"/>
      </c:valAx>
      <c:spPr>
        <a:noFill/>
        <a:ln w="25400">
          <a:noFill/>
        </a:ln>
      </c:spPr>
    </c:plotArea>
    <c:legend>
      <c:legendPos val="b"/>
      <c:layout>
        <c:manualLayout>
          <c:xMode val="edge"/>
          <c:yMode val="edge"/>
          <c:x val="0.10275201245777292"/>
          <c:y val="0.64082644192089133"/>
          <c:w val="0.42562433284356238"/>
          <c:h val="0.2821184663474862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09 2020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09 2020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0</xdr:rowOff>
    </xdr:from>
    <xdr:to>
      <xdr:col>7</xdr:col>
      <xdr:colOff>523875</xdr:colOff>
      <xdr:row>51</xdr:row>
      <xdr:rowOff>57150</xdr:rowOff>
    </xdr:to>
    <xdr:graphicFrame macro="">
      <xdr:nvGraphicFramePr>
        <xdr:cNvPr id="7307" name="Chart 7">
          <a:extLst>
            <a:ext uri="{FF2B5EF4-FFF2-40B4-BE49-F238E27FC236}">
              <a16:creationId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0.63122</cdr:y>
    </cdr:from>
    <cdr:to>
      <cdr:x>0.81856</cdr:x>
      <cdr:y>0.93609</cdr:y>
    </cdr:to>
    <cdr:sp macro="" textlink="">
      <cdr:nvSpPr>
        <cdr:cNvPr id="2" name="TextBox 2"/>
        <cdr:cNvSpPr txBox="1"/>
      </cdr:nvSpPr>
      <cdr:spPr>
        <a:xfrm xmlns:a="http://schemas.openxmlformats.org/drawingml/2006/main">
          <a:off x="2945536" y="2260654"/>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9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44074</v>
          </cell>
        </row>
        <row r="6">
          <cell r="C6">
            <v>28841</v>
          </cell>
          <cell r="D6">
            <v>80318</v>
          </cell>
          <cell r="E6">
            <v>122898</v>
          </cell>
          <cell r="F6">
            <v>12673</v>
          </cell>
          <cell r="G6">
            <v>215889</v>
          </cell>
          <cell r="H6">
            <v>244730</v>
          </cell>
        </row>
        <row r="7">
          <cell r="C7">
            <v>33581</v>
          </cell>
          <cell r="D7">
            <v>88954</v>
          </cell>
          <cell r="E7">
            <v>127456</v>
          </cell>
          <cell r="F7">
            <v>12999</v>
          </cell>
          <cell r="G7">
            <v>229409</v>
          </cell>
          <cell r="H7">
            <v>262990</v>
          </cell>
        </row>
        <row r="8">
          <cell r="C8">
            <v>295</v>
          </cell>
          <cell r="D8">
            <v>2332</v>
          </cell>
          <cell r="E8">
            <v>8758</v>
          </cell>
          <cell r="F8">
            <v>2991</v>
          </cell>
          <cell r="G8">
            <v>14081</v>
          </cell>
          <cell r="H8">
            <v>14376</v>
          </cell>
        </row>
        <row r="9">
          <cell r="C9">
            <v>62717</v>
          </cell>
          <cell r="D9">
            <v>171604</v>
          </cell>
          <cell r="E9">
            <v>259112</v>
          </cell>
          <cell r="F9">
            <v>28663</v>
          </cell>
          <cell r="G9">
            <v>459379</v>
          </cell>
          <cell r="H9">
            <v>522096</v>
          </cell>
        </row>
        <row r="10">
          <cell r="B10">
            <v>44104</v>
          </cell>
        </row>
        <row r="11">
          <cell r="C11">
            <v>28830</v>
          </cell>
          <cell r="D11">
            <v>80298</v>
          </cell>
          <cell r="E11">
            <v>123396</v>
          </cell>
          <cell r="F11">
            <v>12852</v>
          </cell>
          <cell r="G11">
            <v>216546</v>
          </cell>
          <cell r="H11">
            <v>245376</v>
          </cell>
        </row>
        <row r="12">
          <cell r="C12">
            <v>33571</v>
          </cell>
          <cell r="D12">
            <v>88922</v>
          </cell>
          <cell r="E12">
            <v>127917</v>
          </cell>
          <cell r="F12">
            <v>13213</v>
          </cell>
          <cell r="G12">
            <v>230052</v>
          </cell>
          <cell r="H12">
            <v>263623</v>
          </cell>
        </row>
        <row r="13">
          <cell r="C13">
            <v>313</v>
          </cell>
          <cell r="D13">
            <v>2511</v>
          </cell>
          <cell r="E13">
            <v>9083</v>
          </cell>
          <cell r="F13">
            <v>3174</v>
          </cell>
          <cell r="G13">
            <v>14768</v>
          </cell>
          <cell r="H13">
            <v>15081</v>
          </cell>
        </row>
        <row r="14">
          <cell r="C14">
            <v>62714</v>
          </cell>
          <cell r="D14">
            <v>171731</v>
          </cell>
          <cell r="E14">
            <v>260396</v>
          </cell>
          <cell r="F14">
            <v>29239</v>
          </cell>
          <cell r="G14">
            <v>461366</v>
          </cell>
          <cell r="H14">
            <v>524080</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44104</v>
          </cell>
        </row>
        <row r="34">
          <cell r="B34" t="str">
            <v>САВАз</v>
          </cell>
          <cell r="C34">
            <v>0.11749315336463224</v>
          </cell>
          <cell r="D34">
            <v>0.32724471830985913</v>
          </cell>
          <cell r="E34">
            <v>0.50288536776212833</v>
          </cell>
          <cell r="F34">
            <v>5.2376760563380281E-2</v>
          </cell>
        </row>
        <row r="35">
          <cell r="B35" t="str">
            <v>КБПз</v>
          </cell>
          <cell r="C35">
            <v>0.12734473092256746</v>
          </cell>
          <cell r="D35">
            <v>0.33730744282555014</v>
          </cell>
          <cell r="E35">
            <v>0.48522700978290967</v>
          </cell>
          <cell r="F35">
            <v>5.0120816468972734E-2</v>
          </cell>
        </row>
        <row r="36">
          <cell r="B36" t="str">
            <v>ТИГЛАВз</v>
          </cell>
          <cell r="C36">
            <v>2.0754591870565612E-2</v>
          </cell>
          <cell r="D36">
            <v>0.16650089516610303</v>
          </cell>
          <cell r="E36">
            <v>0.60228101584775551</v>
          </cell>
          <cell r="F36">
            <v>0.21046349711557588</v>
          </cell>
        </row>
        <row r="37">
          <cell r="B37" t="str">
            <v>Вкупно</v>
          </cell>
          <cell r="C37">
            <v>0.11966493665089299</v>
          </cell>
          <cell r="D37">
            <v>0.32768088841398257</v>
          </cell>
          <cell r="E37">
            <v>0.49686307433979543</v>
          </cell>
          <cell r="F37">
            <v>5.5791100595328956E-2</v>
          </cell>
        </row>
        <row r="43">
          <cell r="C43" t="str">
            <v>САВАз</v>
          </cell>
          <cell r="D43" t="str">
            <v>КБПз</v>
          </cell>
          <cell r="E43" t="str">
            <v>ТРИГЛАВз</v>
          </cell>
        </row>
        <row r="44">
          <cell r="B44">
            <v>44074</v>
          </cell>
          <cell r="C44">
            <v>38312.442517397103</v>
          </cell>
          <cell r="D44">
            <v>43054.817737675403</v>
          </cell>
          <cell r="E44">
            <v>846.11302732592003</v>
          </cell>
          <cell r="F44">
            <v>214.97143</v>
          </cell>
          <cell r="G44">
            <v>221.06910999999999</v>
          </cell>
          <cell r="H44">
            <v>100.445347</v>
          </cell>
        </row>
        <row r="45">
          <cell r="B45">
            <v>44084</v>
          </cell>
          <cell r="C45">
            <v>38299.3529569655</v>
          </cell>
          <cell r="D45">
            <v>42893.6632043153</v>
          </cell>
          <cell r="E45">
            <v>851.65076155740292</v>
          </cell>
          <cell r="F45">
            <v>214.04728900000001</v>
          </cell>
          <cell r="G45">
            <v>219.42913300000001</v>
          </cell>
          <cell r="H45">
            <v>100.132499</v>
          </cell>
        </row>
        <row r="46">
          <cell r="B46">
            <v>44094</v>
          </cell>
          <cell r="C46">
            <v>38479.520832366099</v>
          </cell>
          <cell r="D46">
            <v>43116.754458258598</v>
          </cell>
          <cell r="E46">
            <v>910.03863753644805</v>
          </cell>
          <cell r="F46">
            <v>214.142111</v>
          </cell>
          <cell r="G46">
            <v>219.67465300000001</v>
          </cell>
          <cell r="H46">
            <v>100.20340899999999</v>
          </cell>
        </row>
        <row r="47">
          <cell r="B47">
            <v>44104</v>
          </cell>
          <cell r="C47">
            <v>38576.879345160894</v>
          </cell>
          <cell r="D47">
            <v>43286.796481810699</v>
          </cell>
          <cell r="E47">
            <v>914.03324267309199</v>
          </cell>
          <cell r="F47">
            <v>214.30637999999999</v>
          </cell>
          <cell r="G47">
            <v>220.182008</v>
          </cell>
          <cell r="H47">
            <v>100.29050100000001</v>
          </cell>
        </row>
        <row r="75">
          <cell r="C75" t="str">
            <v>САВАз</v>
          </cell>
          <cell r="D75" t="str">
            <v>КБПз</v>
          </cell>
          <cell r="E75" t="str">
            <v>ТРИГЛАВз</v>
          </cell>
        </row>
        <row r="76">
          <cell r="B76">
            <v>44074</v>
          </cell>
          <cell r="C76">
            <v>214.97143</v>
          </cell>
          <cell r="D76">
            <v>221.06910999999999</v>
          </cell>
          <cell r="E76">
            <v>100.445347</v>
          </cell>
        </row>
        <row r="77">
          <cell r="B77">
            <v>44075</v>
          </cell>
          <cell r="C77">
            <v>214.69164000000001</v>
          </cell>
          <cell r="D77">
            <v>220.90114199999999</v>
          </cell>
          <cell r="E77">
            <v>100.362032</v>
          </cell>
        </row>
        <row r="78">
          <cell r="B78">
            <v>44076</v>
          </cell>
          <cell r="C78">
            <v>215.19606200000001</v>
          </cell>
          <cell r="D78">
            <v>221.48011</v>
          </cell>
          <cell r="E78">
            <v>100.60678799999999</v>
          </cell>
        </row>
        <row r="79">
          <cell r="B79">
            <v>44077</v>
          </cell>
          <cell r="C79">
            <v>214.461018</v>
          </cell>
          <cell r="D79">
            <v>220.24768599999999</v>
          </cell>
          <cell r="E79">
            <v>100.323699</v>
          </cell>
        </row>
        <row r="80">
          <cell r="B80">
            <v>44078</v>
          </cell>
          <cell r="C80">
            <v>214.349549</v>
          </cell>
          <cell r="D80">
            <v>220.15956800000001</v>
          </cell>
          <cell r="E80">
            <v>100.176912</v>
          </cell>
        </row>
        <row r="81">
          <cell r="B81">
            <v>44079</v>
          </cell>
          <cell r="C81">
            <v>214.27379400000001</v>
          </cell>
          <cell r="D81">
            <v>220.029053</v>
          </cell>
          <cell r="E81">
            <v>100.147668</v>
          </cell>
        </row>
        <row r="82">
          <cell r="B82">
            <v>44080</v>
          </cell>
          <cell r="C82">
            <v>214.286303</v>
          </cell>
          <cell r="D82">
            <v>220.04146</v>
          </cell>
          <cell r="E82">
            <v>100.151431</v>
          </cell>
        </row>
        <row r="83">
          <cell r="B83">
            <v>44081</v>
          </cell>
          <cell r="C83">
            <v>214.545399</v>
          </cell>
          <cell r="D83">
            <v>220.150159</v>
          </cell>
          <cell r="E83">
            <v>100.245717</v>
          </cell>
        </row>
        <row r="84">
          <cell r="B84">
            <v>44082</v>
          </cell>
          <cell r="C84">
            <v>213.62985599999999</v>
          </cell>
          <cell r="D84">
            <v>218.87616600000001</v>
          </cell>
          <cell r="E84">
            <v>99.949511000000001</v>
          </cell>
        </row>
        <row r="85">
          <cell r="B85">
            <v>44083</v>
          </cell>
          <cell r="C85">
            <v>214.46360799999999</v>
          </cell>
          <cell r="D85">
            <v>220.06137100000001</v>
          </cell>
          <cell r="E85">
            <v>100.25836700000001</v>
          </cell>
        </row>
        <row r="86">
          <cell r="B86">
            <v>44084</v>
          </cell>
          <cell r="C86">
            <v>214.04728900000001</v>
          </cell>
          <cell r="D86">
            <v>219.42913300000001</v>
          </cell>
          <cell r="E86">
            <v>100.132499</v>
          </cell>
        </row>
        <row r="87">
          <cell r="B87">
            <v>44085</v>
          </cell>
          <cell r="C87">
            <v>213.97097199999999</v>
          </cell>
          <cell r="D87">
            <v>219.31839500000001</v>
          </cell>
          <cell r="E87">
            <v>100.10413800000001</v>
          </cell>
        </row>
        <row r="88">
          <cell r="B88">
            <v>44086</v>
          </cell>
          <cell r="C88">
            <v>213.96716499999999</v>
          </cell>
          <cell r="D88">
            <v>219.30668700000001</v>
          </cell>
          <cell r="E88">
            <v>100.102335</v>
          </cell>
        </row>
        <row r="89">
          <cell r="B89">
            <v>44087</v>
          </cell>
          <cell r="C89">
            <v>213.97962799999999</v>
          </cell>
          <cell r="D89">
            <v>219.319061</v>
          </cell>
          <cell r="E89">
            <v>100.10605099999999</v>
          </cell>
        </row>
        <row r="90">
          <cell r="B90">
            <v>44088</v>
          </cell>
          <cell r="C90">
            <v>214.47765999999999</v>
          </cell>
          <cell r="D90">
            <v>220.10172</v>
          </cell>
          <cell r="E90">
            <v>100.256576</v>
          </cell>
        </row>
        <row r="91">
          <cell r="B91">
            <v>44089</v>
          </cell>
          <cell r="C91">
            <v>214.65148300000001</v>
          </cell>
          <cell r="D91">
            <v>220.38672700000001</v>
          </cell>
          <cell r="E91">
            <v>100.33529799999999</v>
          </cell>
        </row>
        <row r="92">
          <cell r="B92">
            <v>44090</v>
          </cell>
          <cell r="C92">
            <v>214.55318600000001</v>
          </cell>
          <cell r="D92">
            <v>220.22681800000001</v>
          </cell>
          <cell r="E92">
            <v>100.321929</v>
          </cell>
        </row>
        <row r="93">
          <cell r="B93">
            <v>44091</v>
          </cell>
          <cell r="C93">
            <v>214.405811</v>
          </cell>
          <cell r="D93">
            <v>220.02264099999999</v>
          </cell>
          <cell r="E93">
            <v>100.26517200000001</v>
          </cell>
        </row>
        <row r="94">
          <cell r="B94">
            <v>44092</v>
          </cell>
          <cell r="C94">
            <v>214.23121900000001</v>
          </cell>
          <cell r="D94">
            <v>219.82347100000001</v>
          </cell>
          <cell r="E94">
            <v>100.233715</v>
          </cell>
        </row>
        <row r="95">
          <cell r="B95">
            <v>44093</v>
          </cell>
          <cell r="C95">
            <v>214.129479</v>
          </cell>
          <cell r="D95">
            <v>219.662128</v>
          </cell>
          <cell r="E95">
            <v>100.199551</v>
          </cell>
        </row>
        <row r="96">
          <cell r="B96">
            <v>44094</v>
          </cell>
          <cell r="C96">
            <v>214.142111</v>
          </cell>
          <cell r="D96">
            <v>219.67465300000001</v>
          </cell>
          <cell r="E96">
            <v>100.20340899999999</v>
          </cell>
        </row>
        <row r="97">
          <cell r="B97">
            <v>44095</v>
          </cell>
          <cell r="C97">
            <v>213.165391</v>
          </cell>
          <cell r="D97">
            <v>218.60314600000001</v>
          </cell>
          <cell r="E97">
            <v>99.951706999999999</v>
          </cell>
        </row>
        <row r="98">
          <cell r="B98">
            <v>44096</v>
          </cell>
          <cell r="C98">
            <v>213.520714</v>
          </cell>
          <cell r="D98">
            <v>219.14310599999999</v>
          </cell>
          <cell r="E98">
            <v>100.110423</v>
          </cell>
        </row>
        <row r="99">
          <cell r="B99">
            <v>44097</v>
          </cell>
          <cell r="C99">
            <v>212.99389300000001</v>
          </cell>
          <cell r="D99">
            <v>218.29690299999999</v>
          </cell>
          <cell r="E99">
            <v>99.940465000000003</v>
          </cell>
        </row>
        <row r="100">
          <cell r="B100">
            <v>44098</v>
          </cell>
          <cell r="C100">
            <v>213.16117</v>
          </cell>
          <cell r="D100">
            <v>218.48807199999999</v>
          </cell>
          <cell r="E100">
            <v>99.948273999999998</v>
          </cell>
        </row>
        <row r="101">
          <cell r="B101">
            <v>44099</v>
          </cell>
          <cell r="C101">
            <v>213.67833400000001</v>
          </cell>
          <cell r="D101">
            <v>219.359118</v>
          </cell>
          <cell r="E101">
            <v>100.136382</v>
          </cell>
        </row>
        <row r="102">
          <cell r="B102">
            <v>44100</v>
          </cell>
          <cell r="C102">
            <v>213.71798999999999</v>
          </cell>
          <cell r="D102">
            <v>219.422245</v>
          </cell>
          <cell r="E102">
            <v>100.151397</v>
          </cell>
        </row>
        <row r="103">
          <cell r="B103">
            <v>44101</v>
          </cell>
          <cell r="C103">
            <v>213.73056500000001</v>
          </cell>
          <cell r="D103">
            <v>219.43473900000001</v>
          </cell>
          <cell r="E103">
            <v>100.15523</v>
          </cell>
        </row>
        <row r="104">
          <cell r="B104">
            <v>44102</v>
          </cell>
          <cell r="C104">
            <v>214.51525699999999</v>
          </cell>
          <cell r="D104">
            <v>220.487517</v>
          </cell>
          <cell r="E104">
            <v>100.417995</v>
          </cell>
        </row>
        <row r="105">
          <cell r="B105">
            <v>44103</v>
          </cell>
          <cell r="C105">
            <v>214.27979199999999</v>
          </cell>
          <cell r="D105">
            <v>220.05341999999999</v>
          </cell>
          <cell r="E105">
            <v>100.29602199999999</v>
          </cell>
        </row>
        <row r="106">
          <cell r="B106">
            <v>44104</v>
          </cell>
          <cell r="C106">
            <v>214.30637999999999</v>
          </cell>
          <cell r="D106">
            <v>220.182008</v>
          </cell>
          <cell r="E106">
            <v>100.29050100000001</v>
          </cell>
        </row>
      </sheetData>
      <sheetData sheetId="1">
        <row r="6">
          <cell r="C6">
            <v>23770044023.330002</v>
          </cell>
          <cell r="D6">
            <v>0.61596970181986654</v>
          </cell>
          <cell r="E6">
            <v>27348647853.870003</v>
          </cell>
          <cell r="F6">
            <v>0.6315388236379178</v>
          </cell>
          <cell r="G6">
            <v>469859537.26999998</v>
          </cell>
          <cell r="H6">
            <v>0.5063885044575186</v>
          </cell>
        </row>
        <row r="7">
          <cell r="C7">
            <v>1476105435.0999999</v>
          </cell>
          <cell r="D7">
            <v>3.8251347949580038E-2</v>
          </cell>
          <cell r="E7">
            <v>797016827.14999998</v>
          </cell>
          <cell r="F7">
            <v>1.8404824696541987E-2</v>
          </cell>
          <cell r="G7">
            <v>11072357.199999999</v>
          </cell>
          <cell r="H7">
            <v>1.1933171423751438E-2</v>
          </cell>
        </row>
        <row r="8">
          <cell r="C8">
            <v>21887504167.900002</v>
          </cell>
          <cell r="D8">
            <v>0.56718613573664378</v>
          </cell>
          <cell r="E8">
            <v>26551631026.720001</v>
          </cell>
          <cell r="F8">
            <v>0.61313399894137577</v>
          </cell>
          <cell r="G8">
            <v>414777283.94</v>
          </cell>
          <cell r="H8">
            <v>0.44702391211999959</v>
          </cell>
        </row>
        <row r="9">
          <cell r="C9">
            <v>406434420.32999998</v>
          </cell>
          <cell r="D9">
            <v>1.0532218133642652E-2</v>
          </cell>
          <cell r="E9">
            <v>0</v>
          </cell>
          <cell r="F9">
            <v>0</v>
          </cell>
          <cell r="G9">
            <v>17408065.940000001</v>
          </cell>
          <cell r="H9">
            <v>1.8761446299618002E-2</v>
          </cell>
        </row>
        <row r="10">
          <cell r="C10">
            <v>0</v>
          </cell>
          <cell r="D10">
            <v>0</v>
          </cell>
          <cell r="E10">
            <v>0</v>
          </cell>
          <cell r="F10">
            <v>0</v>
          </cell>
          <cell r="G10">
            <v>26601830.190000001</v>
          </cell>
          <cell r="H10">
            <v>2.8669974614149579E-2</v>
          </cell>
        </row>
        <row r="11">
          <cell r="C11">
            <v>8821297527.4400005</v>
          </cell>
          <cell r="D11">
            <v>0.22859242508379374</v>
          </cell>
          <cell r="E11">
            <v>12391164390.84</v>
          </cell>
          <cell r="F11">
            <v>0.28613851129710577</v>
          </cell>
          <cell r="G11">
            <v>185690628.63</v>
          </cell>
          <cell r="H11">
            <v>0.20012704279680904</v>
          </cell>
        </row>
        <row r="12">
          <cell r="C12">
            <v>3690318734.3000002</v>
          </cell>
          <cell r="D12">
            <v>9.5629798924898701E-2</v>
          </cell>
          <cell r="E12">
            <v>0</v>
          </cell>
          <cell r="F12">
            <v>0</v>
          </cell>
          <cell r="G12">
            <v>8039482.5</v>
          </cell>
          <cell r="H12">
            <v>8.6645075748414055E-3</v>
          </cell>
        </row>
        <row r="13">
          <cell r="C13">
            <v>0</v>
          </cell>
          <cell r="D13">
            <v>0</v>
          </cell>
          <cell r="E13">
            <v>0</v>
          </cell>
          <cell r="F13">
            <v>0</v>
          </cell>
          <cell r="G13">
            <v>0</v>
          </cell>
          <cell r="H13">
            <v>0</v>
          </cell>
        </row>
        <row r="14">
          <cell r="C14">
            <v>5130978793.1400003</v>
          </cell>
          <cell r="D14">
            <v>0.13296262615889504</v>
          </cell>
          <cell r="E14">
            <v>12391164390.84</v>
          </cell>
          <cell r="F14">
            <v>0.28613851129710577</v>
          </cell>
          <cell r="G14">
            <v>177651146.13</v>
          </cell>
          <cell r="H14">
            <v>0.19146253522196763</v>
          </cell>
        </row>
        <row r="15">
          <cell r="C15">
            <v>0</v>
          </cell>
          <cell r="D15">
            <v>0</v>
          </cell>
          <cell r="E15">
            <v>0</v>
          </cell>
          <cell r="F15">
            <v>0</v>
          </cell>
          <cell r="G15">
            <v>0</v>
          </cell>
          <cell r="H15">
            <v>0</v>
          </cell>
        </row>
        <row r="16">
          <cell r="C16">
            <v>32591341550.770004</v>
          </cell>
          <cell r="D16">
            <v>0.84456212690366028</v>
          </cell>
          <cell r="E16">
            <v>39739812244.710007</v>
          </cell>
          <cell r="F16">
            <v>0.91767733493502357</v>
          </cell>
          <cell r="G16">
            <v>655550165.89999998</v>
          </cell>
          <cell r="H16">
            <v>0.70651554725432764</v>
          </cell>
        </row>
        <row r="17">
          <cell r="C17">
            <v>5720164746.8000002</v>
          </cell>
          <cell r="D17">
            <v>0.1482306120253159</v>
          </cell>
          <cell r="E17">
            <v>3010808190.0599999</v>
          </cell>
          <cell r="F17">
            <v>6.9526006284103548E-2</v>
          </cell>
          <cell r="G17">
            <v>121857279.37</v>
          </cell>
          <cell r="H17">
            <v>0.13133100546595261</v>
          </cell>
        </row>
        <row r="18">
          <cell r="C18">
            <v>262236394</v>
          </cell>
          <cell r="D18">
            <v>6.7955142725001968E-3</v>
          </cell>
          <cell r="E18">
            <v>526973225.60000002</v>
          </cell>
          <cell r="F18">
            <v>1.2168939859928367E-2</v>
          </cell>
          <cell r="G18">
            <v>145417375.78999999</v>
          </cell>
          <cell r="H18">
            <v>0.15672276841774507</v>
          </cell>
        </row>
        <row r="19">
          <cell r="C19">
            <v>15889157.369999999</v>
          </cell>
          <cell r="D19">
            <v>4.1174679852346003E-4</v>
          </cell>
          <cell r="E19">
            <v>27183227.82</v>
          </cell>
          <cell r="F19">
            <v>6.2771892094457037E-4</v>
          </cell>
          <cell r="G19">
            <v>5038930.0599999996</v>
          </cell>
          <cell r="H19">
            <v>5.4306788619747672E-3</v>
          </cell>
        </row>
        <row r="20">
          <cell r="C20">
            <v>38589631848.94001</v>
          </cell>
          <cell r="D20">
            <v>0.99999999999999978</v>
          </cell>
          <cell r="E20">
            <v>43304776888.190002</v>
          </cell>
          <cell r="F20">
            <v>1</v>
          </cell>
          <cell r="G20">
            <v>927863751.11999989</v>
          </cell>
          <cell r="H20">
            <v>1</v>
          </cell>
        </row>
        <row r="21">
          <cell r="C21">
            <v>12752444.300000001</v>
          </cell>
          <cell r="D21">
            <v>3.3046296865229846E-4</v>
          </cell>
          <cell r="E21">
            <v>17980331.75</v>
          </cell>
          <cell r="F21">
            <v>4.1520435023655701E-4</v>
          </cell>
          <cell r="G21">
            <v>13830508.449999999</v>
          </cell>
          <cell r="H21">
            <v>1.4905753601545007E-2</v>
          </cell>
        </row>
        <row r="22">
          <cell r="C22">
            <v>38576879345.160896</v>
          </cell>
          <cell r="D22">
            <v>0.99966953549002402</v>
          </cell>
          <cell r="E22">
            <v>43286796481.810699</v>
          </cell>
          <cell r="F22">
            <v>0.99958479392641308</v>
          </cell>
          <cell r="G22">
            <v>914033242.67309201</v>
          </cell>
          <cell r="H22">
            <v>0.98509424640178755</v>
          </cell>
        </row>
        <row r="26">
          <cell r="D26" t="str">
            <v>САВАз</v>
          </cell>
          <cell r="F26" t="str">
            <v>КБПз</v>
          </cell>
          <cell r="H26" t="str">
            <v>ТРИГЛАВз</v>
          </cell>
        </row>
        <row r="27">
          <cell r="B27" t="str">
            <v xml:space="preserve">Акции од домашни издавачи </v>
          </cell>
          <cell r="D27">
            <v>3.8251347949580038E-2</v>
          </cell>
          <cell r="F27">
            <v>1.8404824696541987E-2</v>
          </cell>
          <cell r="H27">
            <v>1.1933171423751438E-2</v>
          </cell>
        </row>
        <row r="28">
          <cell r="B28" t="str">
            <v xml:space="preserve">Обврзници од домашни издавачи </v>
          </cell>
          <cell r="D28">
            <v>0.56718613573664378</v>
          </cell>
          <cell r="F28">
            <v>0.61313399894137577</v>
          </cell>
          <cell r="H28">
            <v>0.44702391211999959</v>
          </cell>
        </row>
        <row r="29">
          <cell r="B29" t="str">
            <v xml:space="preserve">Инвестициски фондови од домашни издавачи </v>
          </cell>
          <cell r="D29">
            <v>1.0532218133642652E-2</v>
          </cell>
          <cell r="F29">
            <v>0</v>
          </cell>
          <cell r="H29">
            <v>1.8761446299618002E-2</v>
          </cell>
        </row>
        <row r="30">
          <cell r="B30" t="str">
            <v xml:space="preserve">Краткорочни хартии од домашни издавачи </v>
          </cell>
          <cell r="D30">
            <v>0</v>
          </cell>
          <cell r="F30">
            <v>0</v>
          </cell>
          <cell r="H30">
            <v>2.8669974614149579E-2</v>
          </cell>
        </row>
        <row r="31">
          <cell r="B31" t="str">
            <v xml:space="preserve">Акции од странски издавачи </v>
          </cell>
          <cell r="D31">
            <v>9.5629798924898701E-2</v>
          </cell>
          <cell r="F31">
            <v>0</v>
          </cell>
          <cell r="H31">
            <v>8.6645075748414055E-3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0.13296262615889504</v>
          </cell>
          <cell r="F33">
            <v>0.28613851129710577</v>
          </cell>
          <cell r="H33">
            <v>0.19146253522196763</v>
          </cell>
        </row>
        <row r="34">
          <cell r="B34" t="str">
            <v xml:space="preserve">Депозити </v>
          </cell>
          <cell r="D34">
            <v>0.1482306120253159</v>
          </cell>
          <cell r="F34">
            <v>6.9526006284103548E-2</v>
          </cell>
          <cell r="H34">
            <v>0.13133100546595261</v>
          </cell>
        </row>
        <row r="35">
          <cell r="B35" t="str">
            <v xml:space="preserve">Парични средства </v>
          </cell>
          <cell r="D35">
            <v>6.7955142725001968E-3</v>
          </cell>
          <cell r="F35">
            <v>1.2168939859928367E-2</v>
          </cell>
          <cell r="H35">
            <v>0.15672276841774507</v>
          </cell>
        </row>
        <row r="36">
          <cell r="B36" t="str">
            <v>Побарувања</v>
          </cell>
          <cell r="D36">
            <v>4.1174679852346003E-4</v>
          </cell>
          <cell r="F36">
            <v>6.2771892094457037E-4</v>
          </cell>
          <cell r="H36">
            <v>5.4306788619747672E-3</v>
          </cell>
        </row>
      </sheetData>
      <sheetData sheetId="2">
        <row r="5">
          <cell r="B5">
            <v>44074</v>
          </cell>
        </row>
        <row r="6">
          <cell r="C6">
            <v>7244</v>
          </cell>
          <cell r="D6">
            <v>3551</v>
          </cell>
          <cell r="E6">
            <v>10795</v>
          </cell>
        </row>
        <row r="7">
          <cell r="C7">
            <v>3347</v>
          </cell>
          <cell r="D7">
            <v>11378</v>
          </cell>
          <cell r="E7">
            <v>14725</v>
          </cell>
        </row>
        <row r="8">
          <cell r="C8">
            <v>10591</v>
          </cell>
          <cell r="D8">
            <v>14929</v>
          </cell>
          <cell r="E8">
            <v>25520</v>
          </cell>
        </row>
        <row r="9">
          <cell r="B9">
            <v>44104</v>
          </cell>
        </row>
        <row r="10">
          <cell r="C10">
            <v>7303</v>
          </cell>
          <cell r="D10">
            <v>3547</v>
          </cell>
          <cell r="E10">
            <v>10850</v>
          </cell>
        </row>
        <row r="11">
          <cell r="C11">
            <v>3367</v>
          </cell>
          <cell r="D11">
            <v>11376</v>
          </cell>
          <cell r="E11">
            <v>14743</v>
          </cell>
        </row>
        <row r="12">
          <cell r="C12">
            <v>10670</v>
          </cell>
          <cell r="D12">
            <v>14923</v>
          </cell>
          <cell r="E12">
            <v>25593</v>
          </cell>
        </row>
        <row r="23">
          <cell r="C23" t="str">
            <v xml:space="preserve">Со доброволна индивидуална сметка </v>
          </cell>
          <cell r="D23" t="str">
            <v>Во пензиска шема со професионална сметка</v>
          </cell>
        </row>
        <row r="24">
          <cell r="B24" t="str">
            <v>САВАд</v>
          </cell>
          <cell r="C24">
            <v>0.67308755760368666</v>
          </cell>
          <cell r="D24">
            <v>0.32691244239631334</v>
          </cell>
        </row>
        <row r="25">
          <cell r="B25" t="str">
            <v>КБПд</v>
          </cell>
          <cell r="C25">
            <v>0.22837956996540731</v>
          </cell>
          <cell r="D25">
            <v>0.77162043003459269</v>
          </cell>
        </row>
        <row r="26">
          <cell r="B26" t="str">
            <v>Вкупно</v>
          </cell>
          <cell r="C26">
            <v>0.41691087406712773</v>
          </cell>
          <cell r="D26">
            <v>0.58308912593287232</v>
          </cell>
        </row>
        <row r="30">
          <cell r="B30">
            <v>44074</v>
          </cell>
        </row>
        <row r="31">
          <cell r="C31">
            <v>1205</v>
          </cell>
        </row>
        <row r="32">
          <cell r="C32">
            <v>2857</v>
          </cell>
        </row>
        <row r="33">
          <cell r="C33">
            <v>4062</v>
          </cell>
        </row>
        <row r="34">
          <cell r="B34">
            <v>44104</v>
          </cell>
        </row>
        <row r="35">
          <cell r="C35">
            <v>1205</v>
          </cell>
        </row>
        <row r="36">
          <cell r="C36">
            <v>2858</v>
          </cell>
        </row>
        <row r="37">
          <cell r="C37">
            <v>4063</v>
          </cell>
        </row>
        <row r="42">
          <cell r="C42" t="str">
            <v>САВАд</v>
          </cell>
          <cell r="D42" t="str">
            <v>КБПд</v>
          </cell>
        </row>
        <row r="43">
          <cell r="B43">
            <v>44074</v>
          </cell>
          <cell r="C43">
            <v>1060.6218259320399</v>
          </cell>
          <cell r="D43">
            <v>1057.9176602866701</v>
          </cell>
          <cell r="E43">
            <v>186.580479</v>
          </cell>
          <cell r="F43">
            <v>182.83804799999999</v>
          </cell>
        </row>
        <row r="44">
          <cell r="B44">
            <v>44084</v>
          </cell>
          <cell r="C44">
            <v>1054.58851256413</v>
          </cell>
          <cell r="D44">
            <v>1052.4060661199901</v>
          </cell>
          <cell r="E44">
            <v>185.77689799999999</v>
          </cell>
          <cell r="F44">
            <v>181.46132</v>
          </cell>
        </row>
        <row r="45">
          <cell r="B45">
            <v>44094</v>
          </cell>
          <cell r="C45">
            <v>1056.1888190935799</v>
          </cell>
          <cell r="D45">
            <v>1057.7412109642801</v>
          </cell>
          <cell r="E45">
            <v>185.812746</v>
          </cell>
          <cell r="F45">
            <v>181.72858299999999</v>
          </cell>
        </row>
        <row r="46">
          <cell r="B46">
            <v>44104</v>
          </cell>
          <cell r="C46">
            <v>1060.03172303467</v>
          </cell>
          <cell r="D46">
            <v>1060.7666789986399</v>
          </cell>
          <cell r="E46">
            <v>185.94959800000001</v>
          </cell>
          <cell r="F46">
            <v>182.09117599999999</v>
          </cell>
        </row>
        <row r="72">
          <cell r="C72" t="str">
            <v>САВАд</v>
          </cell>
          <cell r="D72" t="str">
            <v>КБПд</v>
          </cell>
        </row>
        <row r="73">
          <cell r="B73">
            <v>44074</v>
          </cell>
          <cell r="C73">
            <v>186.580479</v>
          </cell>
          <cell r="D73">
            <v>182.83804799999999</v>
          </cell>
        </row>
        <row r="74">
          <cell r="B74">
            <v>44075</v>
          </cell>
          <cell r="C74">
            <v>186.29715100000001</v>
          </cell>
          <cell r="D74">
            <v>182.68877499999999</v>
          </cell>
        </row>
        <row r="75">
          <cell r="B75">
            <v>44076</v>
          </cell>
          <cell r="C75">
            <v>186.768291</v>
          </cell>
          <cell r="D75">
            <v>183.156284</v>
          </cell>
        </row>
        <row r="76">
          <cell r="B76">
            <v>44077</v>
          </cell>
          <cell r="C76">
            <v>186.114552</v>
          </cell>
          <cell r="D76">
            <v>182.15454199999999</v>
          </cell>
        </row>
        <row r="77">
          <cell r="B77">
            <v>44078</v>
          </cell>
          <cell r="C77">
            <v>186.05689899999999</v>
          </cell>
          <cell r="D77">
            <v>182.10176200000001</v>
          </cell>
        </row>
        <row r="78">
          <cell r="B78">
            <v>44079</v>
          </cell>
          <cell r="C78">
            <v>185.978959</v>
          </cell>
          <cell r="D78">
            <v>181.98664299999999</v>
          </cell>
        </row>
        <row r="79">
          <cell r="B79">
            <v>44080</v>
          </cell>
          <cell r="C79">
            <v>185.983587</v>
          </cell>
          <cell r="D79">
            <v>181.99352500000001</v>
          </cell>
        </row>
        <row r="80">
          <cell r="B80">
            <v>44081</v>
          </cell>
          <cell r="C80">
            <v>186.306376</v>
          </cell>
          <cell r="D80">
            <v>182.06510700000001</v>
          </cell>
        </row>
        <row r="81">
          <cell r="B81">
            <v>44082</v>
          </cell>
          <cell r="C81">
            <v>185.43727799999999</v>
          </cell>
          <cell r="D81">
            <v>180.999088</v>
          </cell>
        </row>
        <row r="82">
          <cell r="B82">
            <v>44083</v>
          </cell>
          <cell r="C82">
            <v>186.23639800000001</v>
          </cell>
          <cell r="D82">
            <v>181.98996</v>
          </cell>
        </row>
        <row r="83">
          <cell r="B83">
            <v>44084</v>
          </cell>
          <cell r="C83">
            <v>185.77689799999999</v>
          </cell>
          <cell r="D83">
            <v>181.46132</v>
          </cell>
        </row>
        <row r="84">
          <cell r="B84">
            <v>44085</v>
          </cell>
          <cell r="C84">
            <v>185.65396999999999</v>
          </cell>
          <cell r="D84">
            <v>181.39419100000001</v>
          </cell>
        </row>
        <row r="85">
          <cell r="B85">
            <v>44086</v>
          </cell>
          <cell r="C85">
            <v>185.64326</v>
          </cell>
          <cell r="D85">
            <v>181.38047700000001</v>
          </cell>
        </row>
        <row r="86">
          <cell r="B86">
            <v>44087</v>
          </cell>
          <cell r="C86">
            <v>185.64769699999999</v>
          </cell>
          <cell r="D86">
            <v>181.38737</v>
          </cell>
        </row>
        <row r="87">
          <cell r="B87">
            <v>44088</v>
          </cell>
          <cell r="C87">
            <v>186.05833200000001</v>
          </cell>
          <cell r="D87">
            <v>182.05485899999999</v>
          </cell>
        </row>
        <row r="88">
          <cell r="B88">
            <v>44089</v>
          </cell>
          <cell r="C88">
            <v>186.27207799999999</v>
          </cell>
          <cell r="D88">
            <v>182.29480899999999</v>
          </cell>
        </row>
        <row r="89">
          <cell r="B89">
            <v>44090</v>
          </cell>
          <cell r="C89">
            <v>186.100583</v>
          </cell>
          <cell r="D89">
            <v>182.12552400000001</v>
          </cell>
        </row>
        <row r="90">
          <cell r="B90">
            <v>44091</v>
          </cell>
          <cell r="C90">
            <v>185.99492699999999</v>
          </cell>
          <cell r="D90">
            <v>181.98816400000001</v>
          </cell>
        </row>
        <row r="91">
          <cell r="B91">
            <v>44092</v>
          </cell>
          <cell r="C91">
            <v>185.90947299999999</v>
          </cell>
          <cell r="D91">
            <v>181.863405</v>
          </cell>
        </row>
        <row r="92">
          <cell r="B92">
            <v>44093</v>
          </cell>
          <cell r="C92">
            <v>185.808232</v>
          </cell>
          <cell r="D92">
            <v>181.721655</v>
          </cell>
        </row>
        <row r="93">
          <cell r="B93">
            <v>44094</v>
          </cell>
          <cell r="C93">
            <v>185.812746</v>
          </cell>
          <cell r="D93">
            <v>181.72858299999999</v>
          </cell>
        </row>
        <row r="94">
          <cell r="B94">
            <v>44095</v>
          </cell>
          <cell r="C94">
            <v>184.87491399999999</v>
          </cell>
          <cell r="D94">
            <v>180.84576100000001</v>
          </cell>
        </row>
        <row r="95">
          <cell r="B95">
            <v>44096</v>
          </cell>
          <cell r="C95">
            <v>185.165131</v>
          </cell>
          <cell r="D95">
            <v>181.26815099999999</v>
          </cell>
        </row>
        <row r="96">
          <cell r="B96">
            <v>44097</v>
          </cell>
          <cell r="C96">
            <v>184.672798</v>
          </cell>
          <cell r="D96">
            <v>180.53751600000001</v>
          </cell>
        </row>
        <row r="97">
          <cell r="B97">
            <v>44098</v>
          </cell>
          <cell r="C97">
            <v>184.82394199999999</v>
          </cell>
          <cell r="D97">
            <v>180.67944700000001</v>
          </cell>
        </row>
        <row r="98">
          <cell r="B98">
            <v>44099</v>
          </cell>
          <cell r="C98">
            <v>185.28494499999999</v>
          </cell>
          <cell r="D98">
            <v>181.41196400000001</v>
          </cell>
        </row>
        <row r="99">
          <cell r="B99">
            <v>44100</v>
          </cell>
          <cell r="C99">
            <v>185.31447700000001</v>
          </cell>
          <cell r="D99">
            <v>181.46233599999999</v>
          </cell>
        </row>
        <row r="100">
          <cell r="B100">
            <v>44101</v>
          </cell>
          <cell r="C100">
            <v>185.318996</v>
          </cell>
          <cell r="D100">
            <v>181.46925300000001</v>
          </cell>
        </row>
        <row r="101">
          <cell r="B101">
            <v>44102</v>
          </cell>
          <cell r="C101">
            <v>186.04504600000001</v>
          </cell>
          <cell r="D101">
            <v>182.309594</v>
          </cell>
        </row>
        <row r="102">
          <cell r="B102">
            <v>44103</v>
          </cell>
          <cell r="C102">
            <v>185.86909700000001</v>
          </cell>
          <cell r="D102">
            <v>181.96156999999999</v>
          </cell>
        </row>
        <row r="103">
          <cell r="B103">
            <v>44104</v>
          </cell>
          <cell r="C103">
            <v>185.94959800000001</v>
          </cell>
          <cell r="D103">
            <v>182.09117599999999</v>
          </cell>
        </row>
      </sheetData>
      <sheetData sheetId="3">
        <row r="5">
          <cell r="C5">
            <v>626397967.67000008</v>
          </cell>
          <cell r="D5">
            <v>0.59024091363553421</v>
          </cell>
          <cell r="E5">
            <v>602540663.28000009</v>
          </cell>
          <cell r="F5">
            <v>0.56654404491021548</v>
          </cell>
        </row>
        <row r="6">
          <cell r="C6">
            <v>140951307.5</v>
          </cell>
          <cell r="D6">
            <v>0.13281529125386971</v>
          </cell>
          <cell r="E6">
            <v>37436207.200000003</v>
          </cell>
          <cell r="F6">
            <v>3.5199716045270474E-2</v>
          </cell>
        </row>
        <row r="7">
          <cell r="C7">
            <v>481719807.60000002</v>
          </cell>
          <cell r="D7">
            <v>0.45391389185341247</v>
          </cell>
          <cell r="E7">
            <v>565104456.08000004</v>
          </cell>
          <cell r="F7">
            <v>0.53134432886494498</v>
          </cell>
        </row>
        <row r="8">
          <cell r="C8">
            <v>3726852.57</v>
          </cell>
          <cell r="D8">
            <v>3.5117305282519841E-3</v>
          </cell>
          <cell r="E8">
            <v>0</v>
          </cell>
          <cell r="F8">
            <v>0</v>
          </cell>
        </row>
        <row r="9">
          <cell r="C9">
            <v>0</v>
          </cell>
          <cell r="D9">
            <v>0</v>
          </cell>
          <cell r="E9">
            <v>0</v>
          </cell>
          <cell r="F9">
            <v>0</v>
          </cell>
        </row>
        <row r="10">
          <cell r="C10">
            <v>260463928.66000003</v>
          </cell>
          <cell r="D10">
            <v>0.24542938380408458</v>
          </cell>
          <cell r="E10">
            <v>306711588.23000002</v>
          </cell>
          <cell r="F10">
            <v>0.28838821079849997</v>
          </cell>
        </row>
        <row r="11">
          <cell r="C11">
            <v>114518611.39</v>
          </cell>
          <cell r="D11">
            <v>0.10790834789348493</v>
          </cell>
          <cell r="E11">
            <v>0</v>
          </cell>
          <cell r="F11">
            <v>0</v>
          </cell>
        </row>
        <row r="12">
          <cell r="C12">
            <v>0</v>
          </cell>
          <cell r="D12">
            <v>0</v>
          </cell>
          <cell r="E12">
            <v>0</v>
          </cell>
          <cell r="F12">
            <v>0</v>
          </cell>
        </row>
        <row r="13">
          <cell r="C13">
            <v>145945317.27000001</v>
          </cell>
          <cell r="D13">
            <v>0.13752103591059964</v>
          </cell>
          <cell r="E13">
            <v>306711588.23000002</v>
          </cell>
          <cell r="F13">
            <v>0.28838821079849997</v>
          </cell>
        </row>
        <row r="14">
          <cell r="C14">
            <v>0</v>
          </cell>
          <cell r="D14">
            <v>0</v>
          </cell>
          <cell r="E14">
            <v>0</v>
          </cell>
          <cell r="F14">
            <v>0</v>
          </cell>
        </row>
        <row r="15">
          <cell r="C15">
            <v>886861896.33000016</v>
          </cell>
          <cell r="D15">
            <v>0.83567029743961885</v>
          </cell>
          <cell r="E15">
            <v>909252251.51000011</v>
          </cell>
          <cell r="F15">
            <v>0.85493225570871545</v>
          </cell>
        </row>
        <row r="16">
          <cell r="C16">
            <v>170671592.03</v>
          </cell>
          <cell r="D16">
            <v>0.16082005627529264</v>
          </cell>
          <cell r="E16">
            <v>148886651.78</v>
          </cell>
          <cell r="F16">
            <v>0.13999195585142141</v>
          </cell>
        </row>
        <row r="17">
          <cell r="C17">
            <v>3614745.22</v>
          </cell>
          <cell r="D17">
            <v>3.4060942584930145E-3</v>
          </cell>
          <cell r="E17">
            <v>5017773.8899999997</v>
          </cell>
          <cell r="F17">
            <v>4.7180050896654998E-3</v>
          </cell>
        </row>
        <row r="18">
          <cell r="C18">
            <v>109895.43</v>
          </cell>
          <cell r="D18">
            <v>1.0355202659556208E-4</v>
          </cell>
          <cell r="E18">
            <v>380515.9</v>
          </cell>
          <cell r="F18">
            <v>3.5778335019768072E-4</v>
          </cell>
        </row>
        <row r="19">
          <cell r="C19">
            <v>1061258129.0100001</v>
          </cell>
          <cell r="D19">
            <v>1</v>
          </cell>
          <cell r="E19">
            <v>1063537193.08</v>
          </cell>
          <cell r="F19">
            <v>1</v>
          </cell>
        </row>
        <row r="20">
          <cell r="C20">
            <v>1226408.6200000001</v>
          </cell>
          <cell r="D20">
            <v>1.1556176452038689E-3</v>
          </cell>
          <cell r="E20">
            <v>2770516.93</v>
          </cell>
          <cell r="F20">
            <v>2.6050023901623906E-3</v>
          </cell>
        </row>
        <row r="21">
          <cell r="C21">
            <v>1060031723.03467</v>
          </cell>
          <cell r="D21">
            <v>0.99884438484680993</v>
          </cell>
          <cell r="E21">
            <v>1060766678.9986399</v>
          </cell>
          <cell r="F21">
            <v>0.99739500028829575</v>
          </cell>
        </row>
        <row r="25">
          <cell r="D25" t="str">
            <v>САВАд</v>
          </cell>
          <cell r="F25" t="str">
            <v>КБПд</v>
          </cell>
        </row>
        <row r="26">
          <cell r="B26" t="str">
            <v xml:space="preserve">Акции од домашни издавачи </v>
          </cell>
          <cell r="D26">
            <v>0.13281529125386971</v>
          </cell>
          <cell r="F26">
            <v>3.5199716045270474E-2</v>
          </cell>
        </row>
        <row r="27">
          <cell r="B27" t="str">
            <v xml:space="preserve">Обврзници од домашни издавачи </v>
          </cell>
          <cell r="D27">
            <v>0.45391389185341247</v>
          </cell>
          <cell r="F27">
            <v>0.53134432886494498</v>
          </cell>
        </row>
        <row r="28">
          <cell r="B28" t="str">
            <v xml:space="preserve">Инвестициски фондови од домашни издавачи  </v>
          </cell>
          <cell r="D28">
            <v>3.5117305282519841E-3</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0.10790834789348493</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0.13752103591059964</v>
          </cell>
          <cell r="F32">
            <v>0.28838821079849997</v>
          </cell>
        </row>
        <row r="33">
          <cell r="B33" t="str">
            <v>Депозити</v>
          </cell>
          <cell r="D33">
            <v>0.16082005627529264</v>
          </cell>
          <cell r="F33">
            <v>0.13999195585142141</v>
          </cell>
        </row>
        <row r="34">
          <cell r="B34" t="str">
            <v>Парични средства</v>
          </cell>
          <cell r="D34">
            <v>3.4060942584930145E-3</v>
          </cell>
          <cell r="F34">
            <v>4.7180050896654998E-3</v>
          </cell>
        </row>
        <row r="35">
          <cell r="B35" t="str">
            <v>Побарувања</v>
          </cell>
          <cell r="D35">
            <v>1.0355202659556208E-4</v>
          </cell>
          <cell r="F35">
            <v>3.5778335019768072E-4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L17" sqref="L17"/>
    </sheetView>
  </sheetViews>
  <sheetFormatPr defaultRowHeight="12.75" x14ac:dyDescent="0.2"/>
  <cols>
    <col min="9" max="9" width="11.28515625" customWidth="1"/>
  </cols>
  <sheetData>
    <row r="3" spans="4:7" ht="15" x14ac:dyDescent="0.25">
      <c r="D3" s="65"/>
      <c r="E3" s="10"/>
      <c r="F3" s="10"/>
      <c r="G3" s="10"/>
    </row>
    <row r="4" spans="4:7" ht="15" x14ac:dyDescent="0.25">
      <c r="D4" s="65"/>
      <c r="E4" s="10"/>
      <c r="F4" s="10"/>
      <c r="G4" s="10"/>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2" sqref="A2"/>
    </sheetView>
  </sheetViews>
  <sheetFormatPr defaultRowHeight="12.75" x14ac:dyDescent="0.2"/>
  <cols>
    <col min="1" max="1" width="104.5703125" bestFit="1" customWidth="1"/>
  </cols>
  <sheetData>
    <row r="1" spans="1:6" ht="11.25" customHeight="1" x14ac:dyDescent="0.2"/>
    <row r="2" spans="1:6" x14ac:dyDescent="0.2">
      <c r="A2" s="64" t="s">
        <v>94</v>
      </c>
    </row>
    <row r="3" spans="1:6" x14ac:dyDescent="0.2">
      <c r="A3" s="3"/>
    </row>
    <row r="4" spans="1:6" x14ac:dyDescent="0.2">
      <c r="A4" s="75" t="s">
        <v>7</v>
      </c>
    </row>
    <row r="5" spans="1:6" x14ac:dyDescent="0.2">
      <c r="A5" s="76" t="s">
        <v>8</v>
      </c>
    </row>
    <row r="7" spans="1:6" x14ac:dyDescent="0.2">
      <c r="A7" s="34" t="s">
        <v>95</v>
      </c>
    </row>
    <row r="8" spans="1:6" x14ac:dyDescent="0.2">
      <c r="A8" s="6"/>
    </row>
    <row r="9" spans="1:6" ht="15" x14ac:dyDescent="0.3">
      <c r="A9" s="6" t="s">
        <v>23</v>
      </c>
      <c r="B9" s="12"/>
      <c r="C9" s="12"/>
      <c r="D9" s="12"/>
      <c r="E9" s="1"/>
    </row>
    <row r="10" spans="1:6" ht="15" x14ac:dyDescent="0.3">
      <c r="A10" s="38" t="s">
        <v>22</v>
      </c>
      <c r="B10" s="12"/>
      <c r="C10" s="12"/>
      <c r="D10" s="12"/>
      <c r="E10" s="1"/>
    </row>
    <row r="11" spans="1:6" x14ac:dyDescent="0.2">
      <c r="A11" s="6"/>
    </row>
    <row r="12" spans="1:6" ht="15" x14ac:dyDescent="0.3">
      <c r="A12" s="6" t="s">
        <v>75</v>
      </c>
      <c r="B12" s="1"/>
      <c r="C12" s="1"/>
      <c r="D12" s="1"/>
      <c r="E12" s="1"/>
      <c r="F12" s="1"/>
    </row>
    <row r="13" spans="1:6" ht="15" x14ac:dyDescent="0.3">
      <c r="A13" s="38" t="s">
        <v>24</v>
      </c>
      <c r="B13" s="1"/>
      <c r="C13" s="1"/>
      <c r="D13" s="1"/>
      <c r="E13" s="1"/>
      <c r="F13" s="1"/>
    </row>
    <row r="14" spans="1:6" x14ac:dyDescent="0.2">
      <c r="A14" s="6"/>
    </row>
    <row r="15" spans="1:6" x14ac:dyDescent="0.2">
      <c r="A15" s="6" t="s">
        <v>25</v>
      </c>
      <c r="B15" s="12"/>
      <c r="C15" s="12"/>
      <c r="D15" s="12"/>
      <c r="E15" s="12"/>
    </row>
    <row r="16" spans="1:6" x14ac:dyDescent="0.2">
      <c r="A16" s="38" t="s">
        <v>26</v>
      </c>
      <c r="B16" s="12"/>
      <c r="C16" s="12"/>
      <c r="D16" s="12"/>
      <c r="E16" s="12"/>
    </row>
    <row r="17" spans="1:1" x14ac:dyDescent="0.2">
      <c r="A17" s="6"/>
    </row>
    <row r="18" spans="1:1" x14ac:dyDescent="0.2">
      <c r="A18" s="6" t="s">
        <v>27</v>
      </c>
    </row>
    <row r="19" spans="1:1" x14ac:dyDescent="0.2">
      <c r="A19" s="38" t="s">
        <v>28</v>
      </c>
    </row>
    <row r="20" spans="1:1" x14ac:dyDescent="0.2">
      <c r="A20" s="6"/>
    </row>
    <row r="21" spans="1:1" x14ac:dyDescent="0.2">
      <c r="A21" s="6" t="s">
        <v>29</v>
      </c>
    </row>
    <row r="22" spans="1:1" x14ac:dyDescent="0.2">
      <c r="A22" s="38" t="s">
        <v>30</v>
      </c>
    </row>
    <row r="23" spans="1:1" x14ac:dyDescent="0.2">
      <c r="A23" s="6"/>
    </row>
    <row r="24" spans="1:1" x14ac:dyDescent="0.2">
      <c r="A24" s="6" t="s">
        <v>31</v>
      </c>
    </row>
    <row r="25" spans="1:1" x14ac:dyDescent="0.2">
      <c r="A25" s="38" t="s">
        <v>32</v>
      </c>
    </row>
    <row r="26" spans="1:1" x14ac:dyDescent="0.2">
      <c r="A26" s="6"/>
    </row>
    <row r="27" spans="1:1" x14ac:dyDescent="0.2">
      <c r="A27" s="6" t="s">
        <v>33</v>
      </c>
    </row>
    <row r="28" spans="1:1" x14ac:dyDescent="0.2">
      <c r="A28" s="38" t="s">
        <v>34</v>
      </c>
    </row>
    <row r="30" spans="1:1" x14ac:dyDescent="0.2">
      <c r="A30" s="34" t="s">
        <v>96</v>
      </c>
    </row>
    <row r="32" spans="1:1" x14ac:dyDescent="0.2">
      <c r="A32" s="6" t="s">
        <v>40</v>
      </c>
    </row>
    <row r="33" spans="1:1" x14ac:dyDescent="0.2">
      <c r="A33" s="38" t="s">
        <v>41</v>
      </c>
    </row>
    <row r="34" spans="1:1" x14ac:dyDescent="0.2">
      <c r="A34" s="6"/>
    </row>
    <row r="35" spans="1:1" x14ac:dyDescent="0.2">
      <c r="A35" s="6" t="s">
        <v>42</v>
      </c>
    </row>
    <row r="36" spans="1:1" x14ac:dyDescent="0.2">
      <c r="A36" s="38" t="s">
        <v>43</v>
      </c>
    </row>
    <row r="37" spans="1:1" x14ac:dyDescent="0.2">
      <c r="A37" s="6"/>
    </row>
    <row r="38" spans="1:1" x14ac:dyDescent="0.2">
      <c r="A38" s="6" t="s">
        <v>44</v>
      </c>
    </row>
    <row r="39" spans="1:1" x14ac:dyDescent="0.2">
      <c r="A39" s="38" t="s">
        <v>45</v>
      </c>
    </row>
    <row r="40" spans="1:1" x14ac:dyDescent="0.2">
      <c r="A40" s="6"/>
    </row>
    <row r="41" spans="1:1" x14ac:dyDescent="0.2">
      <c r="A41" s="6" t="s">
        <v>76</v>
      </c>
    </row>
    <row r="42" spans="1:1" x14ac:dyDescent="0.2">
      <c r="A42" s="38" t="s">
        <v>77</v>
      </c>
    </row>
    <row r="43" spans="1:1" x14ac:dyDescent="0.2">
      <c r="A43" s="6"/>
    </row>
    <row r="44" spans="1:1" x14ac:dyDescent="0.2">
      <c r="A44" s="6" t="s">
        <v>49</v>
      </c>
    </row>
    <row r="45" spans="1:1" x14ac:dyDescent="0.2">
      <c r="A45" s="38" t="s">
        <v>48</v>
      </c>
    </row>
    <row r="46" spans="1:1" x14ac:dyDescent="0.2">
      <c r="A46" s="6"/>
    </row>
    <row r="47" spans="1:1" x14ac:dyDescent="0.2">
      <c r="A47" s="6" t="s">
        <v>51</v>
      </c>
    </row>
    <row r="48" spans="1:1" x14ac:dyDescent="0.2">
      <c r="A48" s="38" t="s">
        <v>50</v>
      </c>
    </row>
    <row r="49" spans="1:2" x14ac:dyDescent="0.2">
      <c r="A49" s="38"/>
    </row>
    <row r="50" spans="1:2" x14ac:dyDescent="0.2">
      <c r="A50" s="6" t="s">
        <v>52</v>
      </c>
    </row>
    <row r="51" spans="1:2" x14ac:dyDescent="0.2">
      <c r="A51" s="38" t="s">
        <v>53</v>
      </c>
    </row>
    <row r="52" spans="1:2" x14ac:dyDescent="0.2">
      <c r="A52" s="6"/>
    </row>
    <row r="53" spans="1:2" x14ac:dyDescent="0.2">
      <c r="A53" s="6" t="s">
        <v>54</v>
      </c>
    </row>
    <row r="54" spans="1:2" x14ac:dyDescent="0.2">
      <c r="A54" s="38" t="s">
        <v>55</v>
      </c>
    </row>
    <row r="55" spans="1:2" x14ac:dyDescent="0.2">
      <c r="A55" s="6"/>
    </row>
    <row r="56" spans="1:2" x14ac:dyDescent="0.2">
      <c r="A56" s="85" t="s">
        <v>73</v>
      </c>
      <c r="B56" s="6"/>
    </row>
    <row r="57" spans="1:2" x14ac:dyDescent="0.2">
      <c r="A57" s="86" t="s">
        <v>90</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1" sqref="E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0" t="s">
        <v>97</v>
      </c>
      <c r="C2" s="100"/>
      <c r="D2" s="100"/>
      <c r="E2" s="100"/>
      <c r="F2" s="100"/>
      <c r="G2" s="100"/>
      <c r="H2" s="100"/>
    </row>
    <row r="4" spans="2:8" x14ac:dyDescent="0.2">
      <c r="B4" s="6" t="s">
        <v>10</v>
      </c>
      <c r="C4" s="6" t="s">
        <v>15</v>
      </c>
      <c r="D4" s="6" t="s">
        <v>14</v>
      </c>
      <c r="E4" s="6" t="s">
        <v>16</v>
      </c>
      <c r="F4" s="6"/>
    </row>
    <row r="5" spans="2:8" x14ac:dyDescent="0.2">
      <c r="B5" s="6"/>
      <c r="C5" s="38" t="s">
        <v>57</v>
      </c>
      <c r="D5" s="38" t="s">
        <v>14</v>
      </c>
      <c r="E5" s="38" t="s">
        <v>58</v>
      </c>
      <c r="F5" s="38"/>
    </row>
    <row r="6" spans="2:8" x14ac:dyDescent="0.2">
      <c r="B6" s="6" t="s">
        <v>11</v>
      </c>
      <c r="C6" s="6" t="s">
        <v>17</v>
      </c>
      <c r="D6" s="6" t="s">
        <v>14</v>
      </c>
      <c r="E6" s="6" t="s">
        <v>18</v>
      </c>
      <c r="F6" s="6"/>
    </row>
    <row r="7" spans="2:8" x14ac:dyDescent="0.2">
      <c r="B7" s="6"/>
      <c r="C7" s="38" t="s">
        <v>56</v>
      </c>
      <c r="D7" s="38" t="s">
        <v>14</v>
      </c>
      <c r="E7" s="38" t="s">
        <v>59</v>
      </c>
      <c r="F7" s="6"/>
    </row>
    <row r="8" spans="2:8" x14ac:dyDescent="0.2">
      <c r="B8" s="6" t="s">
        <v>12</v>
      </c>
      <c r="C8" s="6" t="s">
        <v>2</v>
      </c>
      <c r="D8" s="6" t="s">
        <v>14</v>
      </c>
      <c r="E8" s="6" t="s">
        <v>69</v>
      </c>
      <c r="F8" s="6"/>
    </row>
    <row r="9" spans="2:8" x14ac:dyDescent="0.2">
      <c r="B9" s="6"/>
      <c r="C9" s="38" t="s">
        <v>60</v>
      </c>
      <c r="D9" s="38" t="s">
        <v>14</v>
      </c>
      <c r="E9" s="38" t="s">
        <v>61</v>
      </c>
      <c r="F9" s="38"/>
    </row>
    <row r="10" spans="2:8" x14ac:dyDescent="0.2">
      <c r="B10" s="6" t="s">
        <v>19</v>
      </c>
      <c r="C10" s="6" t="s">
        <v>13</v>
      </c>
      <c r="D10" s="6" t="s">
        <v>14</v>
      </c>
      <c r="E10" s="6" t="s">
        <v>70</v>
      </c>
      <c r="F10" s="6"/>
    </row>
    <row r="11" spans="2:8" x14ac:dyDescent="0.2">
      <c r="B11" s="6"/>
      <c r="C11" s="38" t="s">
        <v>62</v>
      </c>
      <c r="D11" s="38" t="s">
        <v>14</v>
      </c>
      <c r="E11" s="38" t="s">
        <v>63</v>
      </c>
      <c r="F11" s="38"/>
    </row>
    <row r="12" spans="2:8" x14ac:dyDescent="0.2">
      <c r="B12" s="6" t="s">
        <v>20</v>
      </c>
      <c r="C12" s="6" t="s">
        <v>3</v>
      </c>
      <c r="D12" s="6" t="s">
        <v>14</v>
      </c>
      <c r="E12" s="6" t="s">
        <v>83</v>
      </c>
      <c r="F12" s="6"/>
    </row>
    <row r="13" spans="2:8" x14ac:dyDescent="0.2">
      <c r="B13" s="6"/>
      <c r="C13" s="38" t="s">
        <v>64</v>
      </c>
      <c r="D13" s="38" t="s">
        <v>14</v>
      </c>
      <c r="E13" s="38" t="s">
        <v>82</v>
      </c>
      <c r="F13" s="38"/>
      <c r="G13" s="39"/>
      <c r="H13" s="39"/>
    </row>
    <row r="14" spans="2:8" x14ac:dyDescent="0.2">
      <c r="B14" s="6" t="s">
        <v>38</v>
      </c>
      <c r="C14" s="6" t="s">
        <v>21</v>
      </c>
      <c r="D14" s="6" t="s">
        <v>14</v>
      </c>
      <c r="E14" s="6" t="s">
        <v>71</v>
      </c>
      <c r="F14" s="6"/>
    </row>
    <row r="15" spans="2:8" x14ac:dyDescent="0.2">
      <c r="B15" s="6"/>
      <c r="C15" s="38" t="s">
        <v>65</v>
      </c>
      <c r="D15" s="38" t="s">
        <v>14</v>
      </c>
      <c r="E15" s="38" t="s">
        <v>66</v>
      </c>
      <c r="F15" s="38"/>
    </row>
    <row r="16" spans="2:8" x14ac:dyDescent="0.2">
      <c r="B16" s="6" t="s">
        <v>39</v>
      </c>
      <c r="C16" s="6" t="s">
        <v>1</v>
      </c>
      <c r="D16" s="6" t="s">
        <v>14</v>
      </c>
      <c r="E16" s="6" t="s">
        <v>72</v>
      </c>
      <c r="F16" s="6"/>
    </row>
    <row r="17" spans="2:8" x14ac:dyDescent="0.2">
      <c r="B17" s="6"/>
      <c r="C17" s="38" t="s">
        <v>67</v>
      </c>
      <c r="D17" s="38" t="s">
        <v>14</v>
      </c>
      <c r="E17" s="38" t="s">
        <v>68</v>
      </c>
      <c r="F17" s="38"/>
    </row>
    <row r="18" spans="2:8" x14ac:dyDescent="0.2">
      <c r="C18" s="63"/>
      <c r="D18" s="63"/>
      <c r="E18" s="63"/>
      <c r="F18" s="63"/>
    </row>
    <row r="19" spans="2:8" x14ac:dyDescent="0.2">
      <c r="B19" s="103" t="s">
        <v>98</v>
      </c>
      <c r="C19" s="104"/>
      <c r="D19" s="104"/>
      <c r="E19" s="104"/>
      <c r="F19" s="104"/>
      <c r="G19" s="104"/>
      <c r="H19" s="104"/>
    </row>
    <row r="20" spans="2:8" s="71" customFormat="1" x14ac:dyDescent="0.2">
      <c r="C20" s="72"/>
      <c r="D20" s="72"/>
      <c r="E20" s="72"/>
      <c r="F20" s="72"/>
    </row>
    <row r="21" spans="2:8" x14ac:dyDescent="0.2">
      <c r="C21" s="6" t="s">
        <v>99</v>
      </c>
      <c r="D21" s="6"/>
      <c r="E21" s="6"/>
      <c r="F21" s="38"/>
      <c r="G21" s="6"/>
      <c r="H21" s="6"/>
    </row>
    <row r="22" spans="2:8" x14ac:dyDescent="0.2">
      <c r="C22" s="6" t="s">
        <v>100</v>
      </c>
      <c r="D22" s="38"/>
      <c r="E22" s="38"/>
      <c r="F22" s="38"/>
      <c r="G22" s="6"/>
      <c r="H22" s="6"/>
    </row>
    <row r="23" spans="2:8" x14ac:dyDescent="0.2">
      <c r="C23" s="6" t="s">
        <v>101</v>
      </c>
      <c r="D23" s="38"/>
      <c r="E23" s="38"/>
      <c r="F23" s="38"/>
      <c r="G23" s="6"/>
      <c r="H23" s="6"/>
    </row>
    <row r="24" spans="2:8" x14ac:dyDescent="0.2">
      <c r="C24" s="6" t="s">
        <v>102</v>
      </c>
      <c r="D24" s="38"/>
      <c r="E24" s="38"/>
      <c r="F24" s="38"/>
      <c r="G24" s="6"/>
      <c r="H24" s="6"/>
    </row>
    <row r="25" spans="2:8" x14ac:dyDescent="0.2">
      <c r="C25" s="6" t="s">
        <v>103</v>
      </c>
      <c r="D25" s="38"/>
      <c r="E25" s="38"/>
      <c r="F25" s="38"/>
      <c r="G25" s="6"/>
      <c r="H25" s="6"/>
    </row>
    <row r="26" spans="2:8" x14ac:dyDescent="0.2">
      <c r="C26" s="38"/>
      <c r="D26" s="38"/>
      <c r="E26" s="38"/>
      <c r="F26" s="38"/>
      <c r="G26" s="6"/>
      <c r="H26" s="6"/>
    </row>
    <row r="27" spans="2:8" x14ac:dyDescent="0.2">
      <c r="C27" s="94" t="s">
        <v>84</v>
      </c>
      <c r="D27" s="94"/>
      <c r="E27" s="94"/>
      <c r="F27" s="94"/>
      <c r="G27" s="94"/>
      <c r="H27" s="94"/>
    </row>
    <row r="28" spans="2:8" x14ac:dyDescent="0.2">
      <c r="C28" s="94"/>
      <c r="D28" s="94"/>
      <c r="E28" s="94"/>
      <c r="F28" s="94"/>
      <c r="G28" s="94"/>
      <c r="H28" s="94"/>
    </row>
    <row r="29" spans="2:8" ht="21" customHeight="1" x14ac:dyDescent="0.2">
      <c r="C29" s="94"/>
      <c r="D29" s="94"/>
      <c r="E29" s="94"/>
      <c r="F29" s="94"/>
      <c r="G29" s="94"/>
      <c r="H29" s="94"/>
    </row>
    <row r="30" spans="2:8" ht="5.45" customHeight="1" x14ac:dyDescent="0.2"/>
    <row r="31" spans="2:8" ht="12.75" customHeight="1" x14ac:dyDescent="0.2">
      <c r="C31" s="101" t="s">
        <v>85</v>
      </c>
      <c r="D31" s="101"/>
      <c r="E31" s="101"/>
      <c r="F31" s="101"/>
      <c r="G31" s="101"/>
      <c r="H31" s="101"/>
    </row>
    <row r="32" spans="2:8" x14ac:dyDescent="0.2">
      <c r="C32" s="101"/>
      <c r="D32" s="101"/>
      <c r="E32" s="101"/>
      <c r="F32" s="101"/>
      <c r="G32" s="101"/>
      <c r="H32" s="101"/>
    </row>
    <row r="33" spans="2:13" ht="23.45" customHeight="1" x14ac:dyDescent="0.2">
      <c r="C33" s="101"/>
      <c r="D33" s="101"/>
      <c r="E33" s="101"/>
      <c r="F33" s="101"/>
      <c r="G33" s="101"/>
      <c r="H33" s="101"/>
    </row>
    <row r="34" spans="2:13" x14ac:dyDescent="0.2">
      <c r="C34" s="74"/>
      <c r="D34" s="74"/>
      <c r="E34" s="74"/>
      <c r="F34" s="74"/>
      <c r="G34" s="74"/>
      <c r="H34" s="74"/>
    </row>
    <row r="35" spans="2:13" x14ac:dyDescent="0.2">
      <c r="B35" s="87"/>
      <c r="C35" s="94" t="s">
        <v>88</v>
      </c>
      <c r="D35" s="94"/>
      <c r="E35" s="94"/>
      <c r="F35" s="94"/>
      <c r="G35" s="94"/>
      <c r="H35" s="94"/>
    </row>
    <row r="36" spans="2:13" x14ac:dyDescent="0.2">
      <c r="C36" s="94"/>
      <c r="D36" s="94"/>
      <c r="E36" s="94"/>
      <c r="F36" s="94"/>
      <c r="G36" s="94"/>
      <c r="H36" s="94"/>
    </row>
    <row r="37" spans="2:13" ht="13.15" customHeight="1" x14ac:dyDescent="0.2">
      <c r="C37" s="102" t="s">
        <v>89</v>
      </c>
      <c r="D37" s="102"/>
      <c r="E37" s="102"/>
      <c r="F37" s="102"/>
      <c r="G37" s="102"/>
      <c r="H37" s="102"/>
    </row>
    <row r="38" spans="2:13" ht="10.9" customHeight="1" x14ac:dyDescent="0.2">
      <c r="C38" s="102"/>
      <c r="D38" s="102"/>
      <c r="E38" s="102"/>
      <c r="F38" s="102"/>
      <c r="G38" s="102"/>
      <c r="H38" s="102"/>
    </row>
    <row r="39" spans="2:13" x14ac:dyDescent="0.2">
      <c r="C39" s="6"/>
      <c r="D39" s="77"/>
      <c r="E39" s="77"/>
      <c r="F39" s="77"/>
      <c r="G39" s="6"/>
      <c r="H39" s="6"/>
    </row>
    <row r="40" spans="2:13" ht="11.45" customHeight="1" x14ac:dyDescent="0.2"/>
    <row r="41" spans="2:13" x14ac:dyDescent="0.2">
      <c r="C41" s="6"/>
      <c r="D41" s="6"/>
      <c r="E41" s="6"/>
      <c r="F41" s="6"/>
      <c r="G41" s="6"/>
      <c r="H41" s="6"/>
    </row>
    <row r="42" spans="2:13" ht="11.45" customHeight="1" x14ac:dyDescent="0.2">
      <c r="C42" s="78"/>
      <c r="D42" s="6"/>
      <c r="E42" s="6"/>
      <c r="F42" s="6"/>
      <c r="G42" s="6"/>
      <c r="H42" s="6"/>
    </row>
    <row r="43" spans="2:13" ht="4.1500000000000004" hidden="1" customHeight="1" x14ac:dyDescent="0.2">
      <c r="C43" s="78"/>
      <c r="D43" s="6"/>
      <c r="E43" s="6"/>
      <c r="F43" s="6"/>
      <c r="G43" s="6"/>
      <c r="H43" s="6"/>
    </row>
    <row r="44" spans="2:13" ht="10.15" customHeight="1" x14ac:dyDescent="0.2">
      <c r="C44" s="79"/>
      <c r="D44" s="6"/>
      <c r="E44" s="6"/>
      <c r="F44" s="6"/>
      <c r="G44" s="6"/>
      <c r="H44" s="6"/>
      <c r="I44" s="69"/>
      <c r="J44" s="69"/>
      <c r="K44" s="69"/>
      <c r="L44" s="69"/>
      <c r="M44" s="69"/>
    </row>
    <row r="45" spans="2:13" x14ac:dyDescent="0.2">
      <c r="I45" s="69"/>
      <c r="J45" s="69"/>
      <c r="K45" s="69"/>
      <c r="L45" s="69"/>
      <c r="M45" s="69"/>
    </row>
    <row r="46" spans="2:13" x14ac:dyDescent="0.2">
      <c r="I46" s="73"/>
      <c r="J46" s="69"/>
      <c r="K46" s="69"/>
      <c r="L46" s="69"/>
      <c r="M46" s="69"/>
    </row>
    <row r="47" spans="2:13" ht="12.75" customHeight="1" x14ac:dyDescent="0.2">
      <c r="B47" s="96" t="s">
        <v>104</v>
      </c>
      <c r="C47" s="96"/>
      <c r="D47" s="96"/>
      <c r="E47" s="96"/>
      <c r="F47" s="96"/>
      <c r="G47" s="96"/>
      <c r="H47" s="96"/>
      <c r="I47" s="70"/>
      <c r="J47" s="70"/>
      <c r="K47" s="70"/>
      <c r="L47" s="70"/>
      <c r="M47" s="70"/>
    </row>
    <row r="49" spans="2:10" x14ac:dyDescent="0.2">
      <c r="B49" s="97" t="s">
        <v>74</v>
      </c>
      <c r="C49" s="97"/>
      <c r="D49" s="97"/>
      <c r="E49" s="97"/>
      <c r="F49" s="97"/>
      <c r="G49" s="97"/>
      <c r="H49" s="97"/>
    </row>
    <row r="50" spans="2:10" x14ac:dyDescent="0.2">
      <c r="B50" s="98" t="s">
        <v>79</v>
      </c>
      <c r="C50" s="98"/>
      <c r="D50" s="98"/>
      <c r="E50" s="98"/>
      <c r="F50" s="98"/>
      <c r="G50" s="98"/>
      <c r="H50" s="98"/>
    </row>
    <row r="51" spans="2:10" x14ac:dyDescent="0.2">
      <c r="B51" s="91" t="s">
        <v>81</v>
      </c>
      <c r="C51" s="92"/>
      <c r="D51" s="92"/>
      <c r="E51" s="92"/>
      <c r="F51" s="92"/>
      <c r="G51" s="92"/>
      <c r="H51" s="92"/>
      <c r="J51" s="2"/>
    </row>
    <row r="52" spans="2:10" x14ac:dyDescent="0.2">
      <c r="B52" s="84"/>
      <c r="C52" s="84"/>
      <c r="D52" s="84"/>
      <c r="E52" s="84"/>
      <c r="F52" s="84"/>
      <c r="G52" s="84"/>
      <c r="H52" s="84"/>
      <c r="J52" s="2"/>
    </row>
    <row r="53" spans="2:10" x14ac:dyDescent="0.2">
      <c r="B53" s="93" t="s">
        <v>9</v>
      </c>
      <c r="C53" s="93"/>
      <c r="D53" s="93"/>
      <c r="E53" s="93"/>
      <c r="F53" s="93"/>
      <c r="G53" s="93"/>
      <c r="H53" s="93"/>
    </row>
    <row r="54" spans="2:10" x14ac:dyDescent="0.2">
      <c r="B54" s="99" t="s">
        <v>80</v>
      </c>
      <c r="C54" s="99"/>
      <c r="D54" s="99"/>
      <c r="E54" s="99"/>
      <c r="F54" s="99"/>
      <c r="G54" s="99"/>
      <c r="H54" s="99"/>
    </row>
    <row r="55" spans="2:10" x14ac:dyDescent="0.2">
      <c r="B55" s="95" t="s">
        <v>105</v>
      </c>
      <c r="C55" s="95"/>
      <c r="D55" s="95"/>
      <c r="E55" s="95"/>
      <c r="F55" s="95"/>
      <c r="G55" s="95"/>
      <c r="H55" s="95"/>
    </row>
    <row r="57" spans="2:10" x14ac:dyDescent="0.2">
      <c r="B57" s="11" t="s">
        <v>106</v>
      </c>
    </row>
    <row r="77" spans="6:6" x14ac:dyDescent="0.2">
      <c r="F77" s="11"/>
    </row>
  </sheetData>
  <mergeCells count="13">
    <mergeCell ref="B2:H2"/>
    <mergeCell ref="C27:H29"/>
    <mergeCell ref="C31:H33"/>
    <mergeCell ref="C37:H38"/>
    <mergeCell ref="B19:H19"/>
    <mergeCell ref="B51:H51"/>
    <mergeCell ref="B53:H53"/>
    <mergeCell ref="C35:H36"/>
    <mergeCell ref="B55:H55"/>
    <mergeCell ref="B47:H47"/>
    <mergeCell ref="B49:H49"/>
    <mergeCell ref="B50:H50"/>
    <mergeCell ref="B54:H54"/>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2" sqref="B2:H2"/>
    </sheetView>
  </sheetViews>
  <sheetFormatPr defaultColWidth="9.140625" defaultRowHeight="12" x14ac:dyDescent="0.2"/>
  <cols>
    <col min="1" max="1" width="1.28515625" style="12" customWidth="1"/>
    <col min="2" max="2" width="19.7109375" style="12" customWidth="1"/>
    <col min="3" max="3" width="12.140625" style="12" customWidth="1"/>
    <col min="4" max="4" width="11.7109375" style="12" customWidth="1"/>
    <col min="5" max="5" width="12.85546875" style="12" customWidth="1"/>
    <col min="6" max="6" width="19.5703125" style="12" customWidth="1"/>
    <col min="7" max="7" width="7.5703125" style="12" customWidth="1"/>
    <col min="8" max="8" width="7.42578125" style="12" customWidth="1"/>
    <col min="9" max="9" width="1.28515625" style="12" customWidth="1"/>
    <col min="10" max="16384" width="9.140625" style="12"/>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12" t="s">
        <v>23</v>
      </c>
    </row>
    <row r="5" spans="2:8" x14ac:dyDescent="0.2">
      <c r="B5" s="63" t="s">
        <v>22</v>
      </c>
    </row>
    <row r="6" spans="2:8" x14ac:dyDescent="0.2">
      <c r="B6" s="23"/>
    </row>
    <row r="7" spans="2:8" ht="12.75" thickBot="1" x14ac:dyDescent="0.25">
      <c r="B7" s="106" t="s">
        <v>109</v>
      </c>
      <c r="C7" s="106" t="s">
        <v>110</v>
      </c>
      <c r="D7" s="107" t="s">
        <v>108</v>
      </c>
      <c r="E7" s="107"/>
      <c r="F7" s="107"/>
      <c r="G7" s="107"/>
      <c r="H7" s="106" t="s">
        <v>115</v>
      </c>
    </row>
    <row r="8" spans="2:8" ht="37.5" customHeight="1" thickTop="1" thickBot="1" x14ac:dyDescent="0.25">
      <c r="B8" s="107"/>
      <c r="C8" s="107"/>
      <c r="D8" s="24" t="s">
        <v>111</v>
      </c>
      <c r="E8" s="24" t="s">
        <v>112</v>
      </c>
      <c r="F8" s="24" t="s">
        <v>113</v>
      </c>
      <c r="G8" s="24" t="s">
        <v>114</v>
      </c>
      <c r="H8" s="107"/>
    </row>
    <row r="9" spans="2:8" ht="12.75" thickTop="1" x14ac:dyDescent="0.2">
      <c r="B9" s="13">
        <f>'[1]1 zpf '!B5</f>
        <v>44074</v>
      </c>
      <c r="C9" s="14"/>
      <c r="D9" s="14"/>
      <c r="E9" s="14"/>
      <c r="F9" s="14"/>
      <c r="G9" s="14"/>
      <c r="H9" s="14"/>
    </row>
    <row r="10" spans="2:8" x14ac:dyDescent="0.2">
      <c r="B10" s="15" t="s">
        <v>116</v>
      </c>
      <c r="C10" s="16">
        <f>'[1]1 zpf '!C6</f>
        <v>28841</v>
      </c>
      <c r="D10" s="16">
        <f>'[1]1 zpf '!D6</f>
        <v>80318</v>
      </c>
      <c r="E10" s="16">
        <f>'[1]1 zpf '!E6</f>
        <v>122898</v>
      </c>
      <c r="F10" s="16">
        <f>'[1]1 zpf '!F6</f>
        <v>12673</v>
      </c>
      <c r="G10" s="16">
        <f>'[1]1 zpf '!G6</f>
        <v>215889</v>
      </c>
      <c r="H10" s="16">
        <f>'[1]1 zpf '!H6</f>
        <v>244730</v>
      </c>
    </row>
    <row r="11" spans="2:8" x14ac:dyDescent="0.2">
      <c r="B11" s="15" t="s">
        <v>117</v>
      </c>
      <c r="C11" s="16">
        <f>'[1]1 zpf '!C7</f>
        <v>33581</v>
      </c>
      <c r="D11" s="16">
        <f>'[1]1 zpf '!D7</f>
        <v>88954</v>
      </c>
      <c r="E11" s="16">
        <f>'[1]1 zpf '!E7</f>
        <v>127456</v>
      </c>
      <c r="F11" s="16">
        <f>'[1]1 zpf '!F7</f>
        <v>12999</v>
      </c>
      <c r="G11" s="16">
        <f>'[1]1 zpf '!G7</f>
        <v>229409</v>
      </c>
      <c r="H11" s="16">
        <f>'[1]1 zpf '!H7</f>
        <v>262990</v>
      </c>
    </row>
    <row r="12" spans="2:8" x14ac:dyDescent="0.2">
      <c r="B12" s="15" t="s">
        <v>118</v>
      </c>
      <c r="C12" s="16">
        <f>'[1]1 zpf '!C8</f>
        <v>295</v>
      </c>
      <c r="D12" s="16">
        <f>'[1]1 zpf '!D8</f>
        <v>2332</v>
      </c>
      <c r="E12" s="16">
        <f>'[1]1 zpf '!E8</f>
        <v>8758</v>
      </c>
      <c r="F12" s="16">
        <f>'[1]1 zpf '!F8</f>
        <v>2991</v>
      </c>
      <c r="G12" s="16">
        <f>'[1]1 zpf '!G8</f>
        <v>14081</v>
      </c>
      <c r="H12" s="16">
        <f>'[1]1 zpf '!H8</f>
        <v>14376</v>
      </c>
    </row>
    <row r="13" spans="2:8" x14ac:dyDescent="0.2">
      <c r="B13" s="17" t="s">
        <v>4</v>
      </c>
      <c r="C13" s="18">
        <f>'[1]1 zpf '!C9</f>
        <v>62717</v>
      </c>
      <c r="D13" s="18">
        <f>'[1]1 zpf '!D9</f>
        <v>171604</v>
      </c>
      <c r="E13" s="18">
        <f>'[1]1 zpf '!E9</f>
        <v>259112</v>
      </c>
      <c r="F13" s="18">
        <f>'[1]1 zpf '!F9</f>
        <v>28663</v>
      </c>
      <c r="G13" s="18">
        <f>'[1]1 zpf '!G9</f>
        <v>459379</v>
      </c>
      <c r="H13" s="18">
        <f>'[1]1 zpf '!H9</f>
        <v>522096</v>
      </c>
    </row>
    <row r="14" spans="2:8" x14ac:dyDescent="0.2">
      <c r="B14" s="19">
        <f>'[1]1 zpf '!B10</f>
        <v>44104</v>
      </c>
      <c r="C14" s="20"/>
      <c r="D14" s="20"/>
      <c r="E14" s="20"/>
      <c r="F14" s="20"/>
      <c r="G14" s="20"/>
      <c r="H14" s="20"/>
    </row>
    <row r="15" spans="2:8" x14ac:dyDescent="0.2">
      <c r="B15" s="89" t="s">
        <v>119</v>
      </c>
      <c r="C15" s="22">
        <f>'[1]1 zpf '!C11</f>
        <v>28830</v>
      </c>
      <c r="D15" s="22">
        <f>'[1]1 zpf '!D11</f>
        <v>80298</v>
      </c>
      <c r="E15" s="22">
        <f>'[1]1 zpf '!E11</f>
        <v>123396</v>
      </c>
      <c r="F15" s="22">
        <f>'[1]1 zpf '!F11</f>
        <v>12852</v>
      </c>
      <c r="G15" s="22">
        <f>'[1]1 zpf '!G11</f>
        <v>216546</v>
      </c>
      <c r="H15" s="22">
        <f>'[1]1 zpf '!H11</f>
        <v>245376</v>
      </c>
    </row>
    <row r="16" spans="2:8" x14ac:dyDescent="0.2">
      <c r="B16" s="89" t="s">
        <v>117</v>
      </c>
      <c r="C16" s="22">
        <f>'[1]1 zpf '!C12</f>
        <v>33571</v>
      </c>
      <c r="D16" s="22">
        <f>'[1]1 zpf '!D12</f>
        <v>88922</v>
      </c>
      <c r="E16" s="22">
        <f>'[1]1 zpf '!E12</f>
        <v>127917</v>
      </c>
      <c r="F16" s="22">
        <f>'[1]1 zpf '!F12</f>
        <v>13213</v>
      </c>
      <c r="G16" s="22">
        <f>'[1]1 zpf '!G12</f>
        <v>230052</v>
      </c>
      <c r="H16" s="22">
        <f>'[1]1 zpf '!H12</f>
        <v>263623</v>
      </c>
    </row>
    <row r="17" spans="2:9" x14ac:dyDescent="0.2">
      <c r="B17" s="89" t="s">
        <v>120</v>
      </c>
      <c r="C17" s="22">
        <f>'[1]1 zpf '!C13</f>
        <v>313</v>
      </c>
      <c r="D17" s="22">
        <f>'[1]1 zpf '!D13</f>
        <v>2511</v>
      </c>
      <c r="E17" s="22">
        <f>'[1]1 zpf '!E13</f>
        <v>9083</v>
      </c>
      <c r="F17" s="22">
        <f>'[1]1 zpf '!F13</f>
        <v>3174</v>
      </c>
      <c r="G17" s="22">
        <f>'[1]1 zpf '!G13</f>
        <v>14768</v>
      </c>
      <c r="H17" s="22">
        <f>'[1]1 zpf '!H13</f>
        <v>15081</v>
      </c>
      <c r="I17" s="25"/>
    </row>
    <row r="18" spans="2:9" x14ac:dyDescent="0.2">
      <c r="B18" s="17" t="s">
        <v>78</v>
      </c>
      <c r="C18" s="18">
        <f>'[1]1 zpf '!C14</f>
        <v>62714</v>
      </c>
      <c r="D18" s="18">
        <f>'[1]1 zpf '!D14</f>
        <v>171731</v>
      </c>
      <c r="E18" s="18">
        <f>'[1]1 zpf '!E14</f>
        <v>260396</v>
      </c>
      <c r="F18" s="18">
        <f>'[1]1 zpf '!F14</f>
        <v>29239</v>
      </c>
      <c r="G18" s="18">
        <f>'[1]1 zpf '!G14</f>
        <v>461366</v>
      </c>
      <c r="H18" s="18">
        <f>'[1]1 zpf '!H14</f>
        <v>524080</v>
      </c>
    </row>
    <row r="19" spans="2:9" x14ac:dyDescent="0.2">
      <c r="B19" s="26"/>
      <c r="C19" s="27"/>
      <c r="D19" s="27"/>
      <c r="E19" s="27"/>
      <c r="F19" s="27"/>
      <c r="G19" s="27"/>
      <c r="H19" s="27"/>
    </row>
    <row r="20" spans="2:9" x14ac:dyDescent="0.2">
      <c r="B20" s="108" t="s">
        <v>5</v>
      </c>
      <c r="C20" s="108"/>
      <c r="D20" s="108"/>
      <c r="E20" s="108"/>
      <c r="F20" s="108"/>
      <c r="G20" s="108"/>
      <c r="H20" s="108"/>
    </row>
    <row r="21" spans="2:9" ht="17.25" customHeight="1" x14ac:dyDescent="0.2">
      <c r="B21" s="108"/>
      <c r="C21" s="108"/>
      <c r="D21" s="108"/>
      <c r="E21" s="108"/>
      <c r="F21" s="108"/>
      <c r="G21" s="108"/>
      <c r="H21" s="108"/>
    </row>
    <row r="22" spans="2:9" ht="21" customHeight="1" x14ac:dyDescent="0.2">
      <c r="B22" s="108"/>
      <c r="C22" s="108"/>
      <c r="D22" s="108"/>
      <c r="E22" s="108"/>
      <c r="F22" s="108"/>
      <c r="G22" s="108"/>
      <c r="H22" s="108"/>
    </row>
    <row r="23" spans="2:9" x14ac:dyDescent="0.2">
      <c r="B23" s="30"/>
      <c r="C23" s="31"/>
      <c r="D23" s="31"/>
      <c r="E23" s="31"/>
      <c r="F23" s="31"/>
      <c r="G23" s="31"/>
      <c r="H23" s="31"/>
    </row>
    <row r="24" spans="2:9" x14ac:dyDescent="0.2">
      <c r="B24" s="109" t="s">
        <v>6</v>
      </c>
      <c r="C24" s="109"/>
      <c r="D24" s="109"/>
      <c r="E24" s="109"/>
      <c r="F24" s="109"/>
      <c r="G24" s="109"/>
      <c r="H24" s="109"/>
    </row>
    <row r="25" spans="2:9" x14ac:dyDescent="0.2">
      <c r="B25" s="109"/>
      <c r="C25" s="109"/>
      <c r="D25" s="109"/>
      <c r="E25" s="109"/>
      <c r="F25" s="109"/>
      <c r="G25" s="109"/>
      <c r="H25" s="109"/>
    </row>
    <row r="26" spans="2:9" ht="13.9" customHeight="1" x14ac:dyDescent="0.2">
      <c r="B26" s="109"/>
      <c r="C26" s="109"/>
      <c r="D26" s="109"/>
      <c r="E26" s="109"/>
      <c r="F26" s="109"/>
      <c r="G26" s="109"/>
      <c r="H26" s="109"/>
    </row>
    <row r="27" spans="2:9" x14ac:dyDescent="0.2">
      <c r="B27" s="30"/>
      <c r="C27" s="31"/>
      <c r="D27" s="31"/>
      <c r="E27" s="31"/>
      <c r="F27" s="31"/>
      <c r="G27" s="31"/>
      <c r="H27" s="31"/>
    </row>
    <row r="28" spans="2:9" x14ac:dyDescent="0.2">
      <c r="B28" s="66"/>
      <c r="C28" s="66"/>
      <c r="D28" s="66"/>
      <c r="E28" s="66"/>
      <c r="F28" s="66"/>
      <c r="G28" s="66"/>
      <c r="H28" s="66"/>
    </row>
    <row r="29" spans="2:9" ht="15.75" customHeight="1" x14ac:dyDescent="0.2">
      <c r="B29" s="12" t="s">
        <v>75</v>
      </c>
      <c r="G29" s="66"/>
      <c r="H29" s="66"/>
    </row>
    <row r="30" spans="2:9" x14ac:dyDescent="0.2">
      <c r="B30" s="63" t="s">
        <v>24</v>
      </c>
      <c r="G30" s="32"/>
      <c r="H30" s="32"/>
    </row>
    <row r="31" spans="2:9" ht="10.5" customHeight="1" x14ac:dyDescent="0.2">
      <c r="G31" s="88"/>
      <c r="H31" s="88"/>
    </row>
    <row r="32" spans="2:9" x14ac:dyDescent="0.2">
      <c r="G32" s="27"/>
      <c r="H32" s="27"/>
    </row>
    <row r="58" spans="2:2" x14ac:dyDescent="0.2">
      <c r="B58" s="28" t="s">
        <v>121</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x14ac:dyDescent="0.2"/>
  <cols>
    <col min="1" max="1" width="1.28515625" style="12" customWidth="1"/>
    <col min="2" max="2" width="11.85546875" style="12" customWidth="1"/>
    <col min="3" max="3" width="12.140625" style="12" customWidth="1"/>
    <col min="4" max="4" width="11.85546875" style="12" customWidth="1"/>
    <col min="5" max="5" width="12.28515625" style="12" customWidth="1"/>
    <col min="6" max="6" width="13.85546875" style="12" customWidth="1"/>
    <col min="7" max="7" width="12.85546875" style="12" customWidth="1"/>
    <col min="8" max="8" width="10.4257812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6" t="s">
        <v>25</v>
      </c>
    </row>
    <row r="5" spans="2:8" x14ac:dyDescent="0.2">
      <c r="B5" s="38" t="s">
        <v>26</v>
      </c>
    </row>
    <row r="6" spans="2:8" ht="26.25" customHeight="1" thickBot="1" x14ac:dyDescent="0.25">
      <c r="B6" s="110" t="s">
        <v>126</v>
      </c>
      <c r="C6" s="111" t="s">
        <v>130</v>
      </c>
      <c r="D6" s="111"/>
      <c r="E6" s="111"/>
      <c r="F6" s="112" t="s">
        <v>131</v>
      </c>
      <c r="G6" s="111"/>
      <c r="H6" s="111"/>
    </row>
    <row r="7" spans="2:8" ht="33.75" customHeight="1" thickTop="1" thickBot="1" x14ac:dyDescent="0.25">
      <c r="B7" s="111"/>
      <c r="C7" s="33" t="s">
        <v>127</v>
      </c>
      <c r="D7" s="33" t="s">
        <v>128</v>
      </c>
      <c r="E7" s="33" t="s">
        <v>129</v>
      </c>
      <c r="F7" s="36" t="s">
        <v>127</v>
      </c>
      <c r="G7" s="37" t="s">
        <v>128</v>
      </c>
      <c r="H7" s="37" t="s">
        <v>129</v>
      </c>
    </row>
    <row r="8" spans="2:8" ht="12.75" thickTop="1" x14ac:dyDescent="0.2">
      <c r="B8" s="90">
        <f>'[1]1 zpf '!B44</f>
        <v>44074</v>
      </c>
      <c r="C8" s="7">
        <f>'[1]1 zpf '!C44</f>
        <v>38312.442517397103</v>
      </c>
      <c r="D8" s="7">
        <f>'[1]1 zpf '!D44</f>
        <v>43054.817737675403</v>
      </c>
      <c r="E8" s="7">
        <f>'[1]1 zpf '!E44</f>
        <v>846.11302732592003</v>
      </c>
      <c r="F8" s="8">
        <f>'[1]1 zpf '!F44</f>
        <v>214.97143</v>
      </c>
      <c r="G8" s="9">
        <f>'[1]1 zpf '!G44</f>
        <v>221.06910999999999</v>
      </c>
      <c r="H8" s="9">
        <f>'[1]1 zpf '!H44</f>
        <v>100.445347</v>
      </c>
    </row>
    <row r="9" spans="2:8" x14ac:dyDescent="0.2">
      <c r="B9" s="90">
        <f>'[1]1 zpf '!B45</f>
        <v>44084</v>
      </c>
      <c r="C9" s="7">
        <f>'[1]1 zpf '!C45</f>
        <v>38299.3529569655</v>
      </c>
      <c r="D9" s="7">
        <f>'[1]1 zpf '!D45</f>
        <v>42893.6632043153</v>
      </c>
      <c r="E9" s="7">
        <f>'[1]1 zpf '!E45</f>
        <v>851.65076155740292</v>
      </c>
      <c r="F9" s="8">
        <f>'[1]1 zpf '!F45</f>
        <v>214.04728900000001</v>
      </c>
      <c r="G9" s="9">
        <f>'[1]1 zpf '!G45</f>
        <v>219.42913300000001</v>
      </c>
      <c r="H9" s="9">
        <f>'[1]1 zpf '!H45</f>
        <v>100.132499</v>
      </c>
    </row>
    <row r="10" spans="2:8" x14ac:dyDescent="0.2">
      <c r="B10" s="90">
        <f>'[1]1 zpf '!B46</f>
        <v>44094</v>
      </c>
      <c r="C10" s="7">
        <f>'[1]1 zpf '!C46</f>
        <v>38479.520832366099</v>
      </c>
      <c r="D10" s="7">
        <f>'[1]1 zpf '!D46</f>
        <v>43116.754458258598</v>
      </c>
      <c r="E10" s="7">
        <f>'[1]1 zpf '!E46</f>
        <v>910.03863753644805</v>
      </c>
      <c r="F10" s="8">
        <f>'[1]1 zpf '!F46</f>
        <v>214.142111</v>
      </c>
      <c r="G10" s="9">
        <f>'[1]1 zpf '!G46</f>
        <v>219.67465300000001</v>
      </c>
      <c r="H10" s="9">
        <f>'[1]1 zpf '!H46</f>
        <v>100.20340899999999</v>
      </c>
    </row>
    <row r="11" spans="2:8" x14ac:dyDescent="0.2">
      <c r="B11" s="90">
        <f>'[1]1 zpf '!B47</f>
        <v>44104</v>
      </c>
      <c r="C11" s="7">
        <f>'[1]1 zpf '!C47</f>
        <v>38576.879345160894</v>
      </c>
      <c r="D11" s="7">
        <f>'[1]1 zpf '!D47</f>
        <v>43286.796481810699</v>
      </c>
      <c r="E11" s="7">
        <f>'[1]1 zpf '!E47</f>
        <v>914.03324267309199</v>
      </c>
      <c r="F11" s="8">
        <f>'[1]1 zpf '!F47</f>
        <v>214.30637999999999</v>
      </c>
      <c r="G11" s="9">
        <f>'[1]1 zpf '!G47</f>
        <v>220.182008</v>
      </c>
      <c r="H11" s="9">
        <f>'[1]1 zpf '!H47</f>
        <v>100.29050100000001</v>
      </c>
    </row>
    <row r="12" spans="2:8" x14ac:dyDescent="0.2">
      <c r="B12" s="5"/>
    </row>
    <row r="13" spans="2:8" ht="12.75" x14ac:dyDescent="0.2">
      <c r="B13" s="2" t="s">
        <v>27</v>
      </c>
    </row>
    <row r="14" spans="2:8" ht="12.75" x14ac:dyDescent="0.2">
      <c r="B14" s="39"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8" t="s">
        <v>30</v>
      </c>
      <c r="C36" s="6"/>
      <c r="D36" s="6"/>
      <c r="E36" s="6"/>
      <c r="F36" s="6"/>
    </row>
    <row r="38" spans="2:6" x14ac:dyDescent="0.2">
      <c r="C38" s="6"/>
      <c r="D38" s="6"/>
    </row>
    <row r="39" spans="2:6" x14ac:dyDescent="0.2">
      <c r="C39" s="6"/>
      <c r="D39" s="6"/>
    </row>
    <row r="59" spans="2:2" x14ac:dyDescent="0.2">
      <c r="B59" s="28" t="s">
        <v>122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workbookViewId="0">
      <selection activeCell="B2" sqref="B2:G2"/>
    </sheetView>
  </sheetViews>
  <sheetFormatPr defaultColWidth="9.140625" defaultRowHeight="12" x14ac:dyDescent="0.2"/>
  <cols>
    <col min="1" max="1" width="1.28515625" style="12" customWidth="1"/>
    <col min="2" max="2" width="35" style="12" customWidth="1"/>
    <col min="3" max="3" width="10" style="12" customWidth="1"/>
    <col min="4" max="4" width="7.28515625" style="12" customWidth="1"/>
    <col min="5" max="5" width="10.28515625" style="12" customWidth="1"/>
    <col min="6" max="6" width="10.42578125" style="12" customWidth="1"/>
    <col min="7" max="7" width="9.7109375" style="12" customWidth="1"/>
    <col min="8" max="8" width="7.710937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4" ht="6.75" customHeight="1" x14ac:dyDescent="0.2">
      <c r="B1" s="4"/>
      <c r="C1" s="4"/>
      <c r="D1" s="4"/>
      <c r="E1" s="4"/>
      <c r="F1" s="4"/>
      <c r="G1" s="4"/>
      <c r="H1" s="4"/>
      <c r="I1" s="4"/>
      <c r="J1" s="4"/>
      <c r="K1" s="4"/>
    </row>
    <row r="2" spans="2:14" ht="12.75" x14ac:dyDescent="0.2">
      <c r="B2" s="105" t="s">
        <v>107</v>
      </c>
      <c r="C2" s="105"/>
      <c r="D2" s="105"/>
      <c r="E2" s="105"/>
      <c r="F2" s="105"/>
      <c r="G2" s="105"/>
      <c r="H2" s="35"/>
      <c r="I2" s="29"/>
      <c r="J2" s="29"/>
      <c r="K2" s="29"/>
    </row>
    <row r="4" spans="2:14" x14ac:dyDescent="0.2">
      <c r="B4" s="6" t="s">
        <v>31</v>
      </c>
      <c r="G4" s="114">
        <f>'[1]1 zpf '!B33</f>
        <v>44104</v>
      </c>
      <c r="H4" s="114"/>
    </row>
    <row r="5" spans="2:14" ht="12.75" customHeight="1" x14ac:dyDescent="0.2">
      <c r="B5" s="38" t="s">
        <v>87</v>
      </c>
      <c r="E5" s="115" t="s">
        <v>91</v>
      </c>
      <c r="F5" s="115"/>
      <c r="G5" s="115"/>
      <c r="H5" s="115"/>
      <c r="J5" s="47"/>
    </row>
    <row r="6" spans="2:14" ht="24.75" customHeight="1" thickBot="1" x14ac:dyDescent="0.25">
      <c r="B6" s="48" t="s">
        <v>132</v>
      </c>
      <c r="C6" s="113" t="s">
        <v>127</v>
      </c>
      <c r="D6" s="113"/>
      <c r="E6" s="113" t="s">
        <v>128</v>
      </c>
      <c r="F6" s="113"/>
      <c r="G6" s="113" t="s">
        <v>129</v>
      </c>
      <c r="H6" s="113"/>
    </row>
    <row r="7" spans="2:14" ht="10.5" customHeight="1" thickTop="1" x14ac:dyDescent="0.2">
      <c r="B7" s="41"/>
      <c r="C7" s="59" t="s">
        <v>35</v>
      </c>
      <c r="D7" s="60" t="s">
        <v>0</v>
      </c>
      <c r="E7" s="59" t="s">
        <v>35</v>
      </c>
      <c r="F7" s="60" t="s">
        <v>0</v>
      </c>
      <c r="G7" s="59" t="s">
        <v>35</v>
      </c>
      <c r="H7" s="60" t="s">
        <v>0</v>
      </c>
    </row>
    <row r="8" spans="2:14" ht="8.25" customHeight="1" x14ac:dyDescent="0.2">
      <c r="B8" s="41"/>
      <c r="C8" s="61" t="s">
        <v>36</v>
      </c>
      <c r="D8" s="62" t="s">
        <v>37</v>
      </c>
      <c r="E8" s="61" t="s">
        <v>36</v>
      </c>
      <c r="F8" s="62" t="s">
        <v>37</v>
      </c>
      <c r="G8" s="61" t="s">
        <v>36</v>
      </c>
      <c r="H8" s="62" t="s">
        <v>37</v>
      </c>
    </row>
    <row r="9" spans="2:14" x14ac:dyDescent="0.2">
      <c r="B9" s="46" t="s">
        <v>133</v>
      </c>
      <c r="C9" s="57">
        <f>'[1]2 zpf inv'!C6/10^6</f>
        <v>23770.044023330003</v>
      </c>
      <c r="D9" s="58">
        <f>'[1]2 zpf inv'!D6</f>
        <v>0.61596970181986654</v>
      </c>
      <c r="E9" s="57">
        <f>'[1]2 zpf inv'!E6/10^6</f>
        <v>27348.647853870003</v>
      </c>
      <c r="F9" s="58">
        <f>'[1]2 zpf inv'!F6</f>
        <v>0.6315388236379178</v>
      </c>
      <c r="G9" s="57">
        <f>'[1]2 zpf inv'!G6/10^6</f>
        <v>469.85953726999998</v>
      </c>
      <c r="H9" s="58">
        <f>'[1]2 zpf inv'!H6</f>
        <v>0.5063885044575186</v>
      </c>
      <c r="J9" s="54"/>
      <c r="K9" s="55"/>
      <c r="L9" s="54"/>
      <c r="M9" s="55"/>
      <c r="N9" s="54"/>
    </row>
    <row r="10" spans="2:14" ht="21.75" customHeight="1" x14ac:dyDescent="0.2">
      <c r="B10" s="42" t="s">
        <v>134</v>
      </c>
      <c r="C10" s="51">
        <f>'[1]2 zpf inv'!C7/10^6</f>
        <v>1476.1054350999998</v>
      </c>
      <c r="D10" s="53">
        <f>'[1]2 zpf inv'!D7</f>
        <v>3.8251347949580038E-2</v>
      </c>
      <c r="E10" s="51">
        <f>'[1]2 zpf inv'!E7/10^6</f>
        <v>797.01682714999993</v>
      </c>
      <c r="F10" s="53">
        <f>'[1]2 zpf inv'!F7</f>
        <v>1.8404824696541987E-2</v>
      </c>
      <c r="G10" s="51">
        <f>'[1]2 zpf inv'!G7/10^6</f>
        <v>11.072357199999999</v>
      </c>
      <c r="H10" s="53">
        <f>'[1]2 zpf inv'!H7</f>
        <v>1.1933171423751438E-2</v>
      </c>
      <c r="J10" s="54"/>
      <c r="K10" s="55"/>
      <c r="L10" s="54"/>
      <c r="M10" s="55"/>
      <c r="N10" s="54"/>
    </row>
    <row r="11" spans="2:14" ht="21" customHeight="1" x14ac:dyDescent="0.2">
      <c r="B11" s="42" t="s">
        <v>135</v>
      </c>
      <c r="C11" s="51">
        <f>'[1]2 zpf inv'!C8/10^6</f>
        <v>21887.504167900002</v>
      </c>
      <c r="D11" s="53">
        <f>'[1]2 zpf inv'!D8</f>
        <v>0.56718613573664378</v>
      </c>
      <c r="E11" s="51">
        <f>'[1]2 zpf inv'!E8/10^6</f>
        <v>26551.631026720002</v>
      </c>
      <c r="F11" s="53">
        <f>'[1]2 zpf inv'!F8</f>
        <v>0.61313399894137577</v>
      </c>
      <c r="G11" s="51">
        <f>'[1]2 zpf inv'!G8/10^6</f>
        <v>414.77728394000002</v>
      </c>
      <c r="H11" s="53">
        <f>'[1]2 zpf inv'!H8</f>
        <v>0.44702391211999959</v>
      </c>
      <c r="J11" s="54"/>
      <c r="K11" s="55"/>
      <c r="L11" s="54"/>
      <c r="M11" s="55"/>
      <c r="N11" s="54"/>
    </row>
    <row r="12" spans="2:14" ht="21.75" customHeight="1" x14ac:dyDescent="0.2">
      <c r="B12" s="42" t="s">
        <v>136</v>
      </c>
      <c r="C12" s="51">
        <f>'[1]2 zpf inv'!C9/10^6</f>
        <v>406.43442032999997</v>
      </c>
      <c r="D12" s="53">
        <f>'[1]2 zpf inv'!D9</f>
        <v>1.0532218133642652E-2</v>
      </c>
      <c r="E12" s="51">
        <f>'[1]2 zpf inv'!E9/10^6</f>
        <v>0</v>
      </c>
      <c r="F12" s="53">
        <f>'[1]2 zpf inv'!F9</f>
        <v>0</v>
      </c>
      <c r="G12" s="51">
        <f>'[1]2 zpf inv'!G9/10^6</f>
        <v>17.40806594</v>
      </c>
      <c r="H12" s="53">
        <f>'[1]2 zpf inv'!H9</f>
        <v>1.8761446299618002E-2</v>
      </c>
      <c r="J12" s="54"/>
      <c r="K12" s="55"/>
      <c r="L12" s="54"/>
      <c r="M12" s="55"/>
      <c r="N12" s="54"/>
    </row>
    <row r="13" spans="2:14" ht="22.5" x14ac:dyDescent="0.2">
      <c r="B13" s="42" t="s">
        <v>137</v>
      </c>
      <c r="C13" s="51">
        <f>'[1]2 zpf inv'!C10/10^6</f>
        <v>0</v>
      </c>
      <c r="D13" s="53">
        <f>'[1]2 zpf inv'!D10</f>
        <v>0</v>
      </c>
      <c r="E13" s="51">
        <f>'[1]2 zpf inv'!E10/10^6</f>
        <v>0</v>
      </c>
      <c r="F13" s="53">
        <f>'[1]2 zpf inv'!F10</f>
        <v>0</v>
      </c>
      <c r="G13" s="51">
        <f>'[1]2 zpf inv'!G10/10^6</f>
        <v>26.601830190000001</v>
      </c>
      <c r="H13" s="53">
        <f>'[1]2 zpf inv'!H10</f>
        <v>2.8669974614149579E-2</v>
      </c>
      <c r="J13" s="54"/>
      <c r="K13" s="55"/>
      <c r="L13" s="54"/>
      <c r="M13" s="55"/>
      <c r="N13" s="54"/>
    </row>
    <row r="14" spans="2:14" x14ac:dyDescent="0.2">
      <c r="B14" s="46" t="s">
        <v>164</v>
      </c>
      <c r="C14" s="57">
        <f>'[1]2 zpf inv'!C11/10^6</f>
        <v>8821.2975274400014</v>
      </c>
      <c r="D14" s="58">
        <f>'[1]2 zpf inv'!D11</f>
        <v>0.22859242508379374</v>
      </c>
      <c r="E14" s="57">
        <f>'[1]2 zpf inv'!E11/10^6</f>
        <v>12391.16439084</v>
      </c>
      <c r="F14" s="58">
        <f>'[1]2 zpf inv'!F11</f>
        <v>0.28613851129710577</v>
      </c>
      <c r="G14" s="57">
        <f>'[1]2 zpf inv'!G11/10^6</f>
        <v>185.69062862999999</v>
      </c>
      <c r="H14" s="58">
        <f>'[1]2 zpf inv'!H11</f>
        <v>0.20012704279680904</v>
      </c>
      <c r="J14" s="54"/>
      <c r="K14" s="55"/>
      <c r="L14" s="54"/>
      <c r="M14" s="55"/>
      <c r="N14" s="54"/>
    </row>
    <row r="15" spans="2:14" ht="21.75" customHeight="1" x14ac:dyDescent="0.2">
      <c r="B15" s="42" t="s">
        <v>138</v>
      </c>
      <c r="C15" s="51">
        <f>'[1]2 zpf inv'!C12/10^6</f>
        <v>3690.3187343000004</v>
      </c>
      <c r="D15" s="53">
        <f>'[1]2 zpf inv'!D12</f>
        <v>9.5629798924898701E-2</v>
      </c>
      <c r="E15" s="51">
        <f>'[1]2 zpf inv'!E12/10^6</f>
        <v>0</v>
      </c>
      <c r="F15" s="53">
        <f>'[1]2 zpf inv'!F12</f>
        <v>0</v>
      </c>
      <c r="G15" s="51">
        <f>'[1]2 zpf inv'!G12/10^6</f>
        <v>8.0394825000000001</v>
      </c>
      <c r="H15" s="53">
        <f>'[1]2 zpf inv'!H12</f>
        <v>8.6645075748414055E-3</v>
      </c>
      <c r="J15" s="54"/>
      <c r="K15" s="55"/>
      <c r="L15" s="54"/>
      <c r="M15" s="55"/>
      <c r="N15" s="54"/>
    </row>
    <row r="16" spans="2:14" ht="21" customHeight="1" x14ac:dyDescent="0.2">
      <c r="B16" s="42" t="s">
        <v>139</v>
      </c>
      <c r="C16" s="51">
        <f>'[1]2 zpf inv'!C13/10^6</f>
        <v>0</v>
      </c>
      <c r="D16" s="53">
        <f>'[1]2 zpf inv'!D13</f>
        <v>0</v>
      </c>
      <c r="E16" s="51">
        <f>'[1]2 zpf inv'!E13/10^6</f>
        <v>0</v>
      </c>
      <c r="F16" s="53">
        <f>'[1]2 zpf inv'!F13</f>
        <v>0</v>
      </c>
      <c r="G16" s="51">
        <f>'[1]2 zpf inv'!G13/10^6</f>
        <v>0</v>
      </c>
      <c r="H16" s="53">
        <f>'[1]2 zpf inv'!H13</f>
        <v>0</v>
      </c>
      <c r="J16" s="54"/>
      <c r="K16" s="55"/>
      <c r="L16" s="54"/>
      <c r="M16" s="55"/>
      <c r="N16" s="54"/>
    </row>
    <row r="17" spans="2:14" ht="21.75" customHeight="1" x14ac:dyDescent="0.2">
      <c r="B17" s="42" t="s">
        <v>140</v>
      </c>
      <c r="C17" s="51">
        <f>'[1]2 zpf inv'!C14/10^6</f>
        <v>5130.9787931400006</v>
      </c>
      <c r="D17" s="53">
        <f>'[1]2 zpf inv'!D14</f>
        <v>0.13296262615889504</v>
      </c>
      <c r="E17" s="51">
        <f>'[1]2 zpf inv'!E14/10^6</f>
        <v>12391.16439084</v>
      </c>
      <c r="F17" s="53">
        <f>'[1]2 zpf inv'!F14</f>
        <v>0.28613851129710577</v>
      </c>
      <c r="G17" s="51">
        <f>'[1]2 zpf inv'!G14/10^6</f>
        <v>177.65114613</v>
      </c>
      <c r="H17" s="53">
        <f>'[1]2 zpf inv'!H14</f>
        <v>0.19146253522196763</v>
      </c>
      <c r="J17" s="54"/>
      <c r="K17" s="55"/>
      <c r="L17" s="54"/>
      <c r="M17" s="55"/>
      <c r="N17" s="54"/>
    </row>
    <row r="18" spans="2:14" ht="22.5" x14ac:dyDescent="0.2">
      <c r="B18" s="42" t="s">
        <v>141</v>
      </c>
      <c r="C18" s="51">
        <f>'[1]2 zpf inv'!C15/10^6</f>
        <v>0</v>
      </c>
      <c r="D18" s="53">
        <f>'[1]2 zpf inv'!D15</f>
        <v>0</v>
      </c>
      <c r="E18" s="51">
        <f>'[1]2 zpf inv'!E15/10^6</f>
        <v>0</v>
      </c>
      <c r="F18" s="53">
        <f>'[1]2 zpf inv'!F15</f>
        <v>0</v>
      </c>
      <c r="G18" s="51">
        <f>'[1]2 zpf inv'!G15/10^6</f>
        <v>0</v>
      </c>
      <c r="H18" s="53">
        <f>'[1]2 zpf inv'!H15</f>
        <v>0</v>
      </c>
      <c r="J18" s="54"/>
      <c r="K18" s="55"/>
      <c r="L18" s="54"/>
      <c r="M18" s="55"/>
      <c r="N18" s="54"/>
    </row>
    <row r="19" spans="2:14" ht="25.5" customHeight="1" x14ac:dyDescent="0.2">
      <c r="B19" s="83" t="s">
        <v>142</v>
      </c>
      <c r="C19" s="81">
        <f>'[1]2 zpf inv'!C16/10^6</f>
        <v>32591.341550770005</v>
      </c>
      <c r="D19" s="82">
        <f>'[1]2 zpf inv'!D16</f>
        <v>0.84456212690366028</v>
      </c>
      <c r="E19" s="81">
        <f>'[1]2 zpf inv'!E16/10^6</f>
        <v>39739.812244710003</v>
      </c>
      <c r="F19" s="82">
        <f>'[1]2 zpf inv'!F16</f>
        <v>0.91767733493502357</v>
      </c>
      <c r="G19" s="81">
        <f>'[1]2 zpf inv'!G16/10^6</f>
        <v>655.55016590000002</v>
      </c>
      <c r="H19" s="82">
        <f>'[1]2 zpf inv'!H16</f>
        <v>0.70651554725432764</v>
      </c>
      <c r="J19" s="54"/>
      <c r="K19" s="55"/>
      <c r="L19" s="54"/>
      <c r="M19" s="55"/>
      <c r="N19" s="54"/>
    </row>
    <row r="20" spans="2:14" x14ac:dyDescent="0.2">
      <c r="B20" s="40" t="s">
        <v>143</v>
      </c>
      <c r="C20" s="51">
        <f>'[1]2 zpf inv'!C17/10^6</f>
        <v>5720.1647468000001</v>
      </c>
      <c r="D20" s="53">
        <f>'[1]2 zpf inv'!D17</f>
        <v>0.1482306120253159</v>
      </c>
      <c r="E20" s="51">
        <f>'[1]2 zpf inv'!E17/10^6</f>
        <v>3010.80819006</v>
      </c>
      <c r="F20" s="53">
        <f>'[1]2 zpf inv'!F17</f>
        <v>6.9526006284103548E-2</v>
      </c>
      <c r="G20" s="51">
        <f>'[1]2 zpf inv'!G17/10^6</f>
        <v>121.85727937</v>
      </c>
      <c r="H20" s="53">
        <f>'[1]2 zpf inv'!H17</f>
        <v>0.13133100546595261</v>
      </c>
      <c r="J20" s="54"/>
      <c r="K20" s="55"/>
      <c r="L20" s="54"/>
      <c r="M20" s="55"/>
      <c r="N20" s="54"/>
    </row>
    <row r="21" spans="2:14" ht="11.25" customHeight="1" x14ac:dyDescent="0.2">
      <c r="B21" s="45" t="s">
        <v>144</v>
      </c>
      <c r="C21" s="51">
        <f>'[1]2 zpf inv'!C18/10^6</f>
        <v>262.23639400000002</v>
      </c>
      <c r="D21" s="53">
        <f>'[1]2 zpf inv'!D18</f>
        <v>6.7955142725001968E-3</v>
      </c>
      <c r="E21" s="51">
        <f>'[1]2 zpf inv'!E18/10^6</f>
        <v>526.97322559999998</v>
      </c>
      <c r="F21" s="53">
        <f>'[1]2 zpf inv'!F18</f>
        <v>1.2168939859928367E-2</v>
      </c>
      <c r="G21" s="51">
        <f>'[1]2 zpf inv'!G18/10^6</f>
        <v>145.41737578999999</v>
      </c>
      <c r="H21" s="53">
        <f>'[1]2 zpf inv'!H18</f>
        <v>0.15672276841774507</v>
      </c>
      <c r="J21" s="54"/>
      <c r="K21" s="55"/>
      <c r="L21" s="54"/>
      <c r="M21" s="55"/>
      <c r="N21" s="54"/>
    </row>
    <row r="22" spans="2:14" x14ac:dyDescent="0.2">
      <c r="B22" s="45" t="s">
        <v>145</v>
      </c>
      <c r="C22" s="51">
        <f>'[1]2 zpf inv'!C19/10^6</f>
        <v>15.88915737</v>
      </c>
      <c r="D22" s="53">
        <f>'[1]2 zpf inv'!D19</f>
        <v>4.1174679852346003E-4</v>
      </c>
      <c r="E22" s="51">
        <f>'[1]2 zpf inv'!E19/10^6</f>
        <v>27.183227819999999</v>
      </c>
      <c r="F22" s="53">
        <f>'[1]2 zpf inv'!F19</f>
        <v>6.2771892094457037E-4</v>
      </c>
      <c r="G22" s="51">
        <f>'[1]2 zpf inv'!G19/10^6</f>
        <v>5.0389300599999993</v>
      </c>
      <c r="H22" s="53">
        <f>'[1]2 zpf inv'!H19</f>
        <v>5.4306788619747672E-3</v>
      </c>
      <c r="J22" s="54"/>
      <c r="K22" s="55"/>
      <c r="L22" s="54"/>
      <c r="M22" s="55"/>
      <c r="N22" s="54"/>
    </row>
    <row r="23" spans="2:14" x14ac:dyDescent="0.2">
      <c r="B23" s="44" t="s">
        <v>146</v>
      </c>
      <c r="C23" s="50">
        <f>'[1]2 zpf inv'!C20/10^6</f>
        <v>38589.631848940007</v>
      </c>
      <c r="D23" s="52">
        <f>'[1]2 zpf inv'!D20</f>
        <v>0.99999999999999978</v>
      </c>
      <c r="E23" s="50">
        <f>'[1]2 zpf inv'!E20/10^6</f>
        <v>43304.776888190005</v>
      </c>
      <c r="F23" s="52">
        <f>'[1]2 zpf inv'!F20</f>
        <v>1</v>
      </c>
      <c r="G23" s="50">
        <f>'[1]2 zpf inv'!G20/10^6</f>
        <v>927.86375111999985</v>
      </c>
      <c r="H23" s="52">
        <f>'[1]2 zpf inv'!H20</f>
        <v>1</v>
      </c>
      <c r="J23" s="54"/>
      <c r="K23" s="55"/>
      <c r="L23" s="54"/>
      <c r="M23" s="55"/>
      <c r="N23" s="54"/>
    </row>
    <row r="24" spans="2:14" x14ac:dyDescent="0.2">
      <c r="B24" s="43" t="s">
        <v>147</v>
      </c>
      <c r="C24" s="51">
        <f>'[1]2 zpf inv'!C21/10^6</f>
        <v>12.752444300000001</v>
      </c>
      <c r="D24" s="53">
        <f>'[1]2 zpf inv'!D21</f>
        <v>3.3046296865229846E-4</v>
      </c>
      <c r="E24" s="51">
        <f>'[1]2 zpf inv'!E21/10^6</f>
        <v>17.980331750000001</v>
      </c>
      <c r="F24" s="53">
        <f>'[1]2 zpf inv'!F21</f>
        <v>4.1520435023655701E-4</v>
      </c>
      <c r="G24" s="51">
        <f>'[1]2 zpf inv'!G21/10^6</f>
        <v>13.83050845</v>
      </c>
      <c r="H24" s="53">
        <f>'[1]2 zpf inv'!H21</f>
        <v>1.4905753601545007E-2</v>
      </c>
      <c r="J24" s="54"/>
      <c r="K24" s="55"/>
      <c r="L24" s="54"/>
      <c r="M24" s="55"/>
      <c r="N24" s="54"/>
    </row>
    <row r="25" spans="2:14" x14ac:dyDescent="0.2">
      <c r="B25" s="56" t="s">
        <v>148</v>
      </c>
      <c r="C25" s="57">
        <f>'[1]2 zpf inv'!C22/10^6</f>
        <v>38576.879345160894</v>
      </c>
      <c r="D25" s="58">
        <f>'[1]2 zpf inv'!D22</f>
        <v>0.99966953549002402</v>
      </c>
      <c r="E25" s="57">
        <f>'[1]2 zpf inv'!E22/10^6</f>
        <v>43286.796481810699</v>
      </c>
      <c r="F25" s="58">
        <f>'[1]2 zpf inv'!F22</f>
        <v>0.99958479392641308</v>
      </c>
      <c r="G25" s="57">
        <f>'[1]2 zpf inv'!G22/10^6</f>
        <v>914.03324267309199</v>
      </c>
      <c r="H25" s="58">
        <f>'[1]2 zpf inv'!H22</f>
        <v>0.98509424640178755</v>
      </c>
      <c r="J25" s="54"/>
      <c r="K25" s="55"/>
      <c r="L25" s="54"/>
      <c r="M25" s="55"/>
      <c r="N25" s="54"/>
    </row>
    <row r="26" spans="2:14" x14ac:dyDescent="0.2">
      <c r="B26" s="5"/>
      <c r="J26" s="55"/>
      <c r="K26" s="55"/>
      <c r="L26" s="55"/>
      <c r="M26" s="55"/>
      <c r="N26" s="54"/>
    </row>
    <row r="27" spans="2:14" x14ac:dyDescent="0.2">
      <c r="B27" s="6" t="s">
        <v>33</v>
      </c>
      <c r="E27" s="27"/>
      <c r="F27" s="27"/>
      <c r="G27" s="27"/>
      <c r="H27" s="27"/>
      <c r="I27" s="27"/>
      <c r="J27" s="27"/>
      <c r="K27" s="27"/>
    </row>
    <row r="28" spans="2:14" x14ac:dyDescent="0.2">
      <c r="B28" s="38" t="s">
        <v>34</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8" t="s">
        <v>123</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workbookViewId="0">
      <selection activeCell="B1" sqref="B1"/>
    </sheetView>
  </sheetViews>
  <sheetFormatPr defaultColWidth="9.140625" defaultRowHeight="12" x14ac:dyDescent="0.2"/>
  <cols>
    <col min="1" max="1" width="1.28515625" style="12" customWidth="1"/>
    <col min="2" max="2" width="22.42578125" style="12" customWidth="1"/>
    <col min="3" max="3" width="20" style="12" customWidth="1"/>
    <col min="4" max="4" width="21" style="12" customWidth="1"/>
    <col min="5" max="5" width="15.42578125" style="12" customWidth="1"/>
    <col min="6" max="6" width="8.28515625" style="12" customWidth="1"/>
    <col min="7" max="7" width="1.28515625" style="12" customWidth="1"/>
    <col min="8" max="16384" width="9.140625" style="12"/>
  </cols>
  <sheetData>
    <row r="1" spans="2:7" ht="12.75" x14ac:dyDescent="0.2">
      <c r="B1" s="4"/>
      <c r="C1" s="4"/>
      <c r="D1" s="4"/>
      <c r="E1" s="4"/>
      <c r="F1" s="4"/>
      <c r="G1" s="4"/>
    </row>
    <row r="2" spans="2:7" ht="12.75" x14ac:dyDescent="0.2">
      <c r="B2" s="105" t="s">
        <v>125</v>
      </c>
      <c r="C2" s="105"/>
      <c r="D2" s="105"/>
      <c r="E2" s="105"/>
      <c r="F2" s="105"/>
      <c r="G2" s="29"/>
    </row>
    <row r="4" spans="2:7" x14ac:dyDescent="0.2">
      <c r="B4" s="12" t="s">
        <v>40</v>
      </c>
    </row>
    <row r="5" spans="2:7" x14ac:dyDescent="0.2">
      <c r="B5" s="63" t="s">
        <v>41</v>
      </c>
    </row>
    <row r="6" spans="2:7" x14ac:dyDescent="0.2">
      <c r="B6" s="23"/>
    </row>
    <row r="7" spans="2:7" ht="25.5" customHeight="1" x14ac:dyDescent="0.2">
      <c r="B7" s="106" t="s">
        <v>149</v>
      </c>
      <c r="C7" s="106" t="s">
        <v>154</v>
      </c>
      <c r="D7" s="106" t="s">
        <v>150</v>
      </c>
      <c r="E7" s="106" t="s">
        <v>115</v>
      </c>
    </row>
    <row r="8" spans="2:7" ht="25.5" customHeight="1" thickBot="1" x14ac:dyDescent="0.25">
      <c r="B8" s="107"/>
      <c r="C8" s="107"/>
      <c r="D8" s="107"/>
      <c r="E8" s="107"/>
    </row>
    <row r="9" spans="2:7" ht="12.75" thickTop="1" x14ac:dyDescent="0.2">
      <c r="B9" s="13">
        <f>'[1]3 dpf'!B5</f>
        <v>44074</v>
      </c>
      <c r="C9" s="14"/>
      <c r="D9" s="14"/>
      <c r="E9" s="14"/>
    </row>
    <row r="10" spans="2:7" x14ac:dyDescent="0.2">
      <c r="B10" s="15" t="s">
        <v>151</v>
      </c>
      <c r="C10" s="16">
        <f>'[1]3 dpf'!C6</f>
        <v>7244</v>
      </c>
      <c r="D10" s="16">
        <f>'[1]3 dpf'!D6</f>
        <v>3551</v>
      </c>
      <c r="E10" s="16">
        <f>'[1]3 dpf'!E6</f>
        <v>10795</v>
      </c>
    </row>
    <row r="11" spans="2:7" x14ac:dyDescent="0.2">
      <c r="B11" s="15" t="s">
        <v>152</v>
      </c>
      <c r="C11" s="16">
        <f>'[1]3 dpf'!C7</f>
        <v>3347</v>
      </c>
      <c r="D11" s="16">
        <f>'[1]3 dpf'!D7</f>
        <v>11378</v>
      </c>
      <c r="E11" s="16">
        <f>'[1]3 dpf'!E7</f>
        <v>14725</v>
      </c>
    </row>
    <row r="12" spans="2:7" x14ac:dyDescent="0.2">
      <c r="B12" s="17" t="s">
        <v>4</v>
      </c>
      <c r="C12" s="18">
        <f>'[1]3 dpf'!C8</f>
        <v>10591</v>
      </c>
      <c r="D12" s="18">
        <f>'[1]3 dpf'!D8</f>
        <v>14929</v>
      </c>
      <c r="E12" s="18">
        <f>'[1]3 dpf'!E8</f>
        <v>25520</v>
      </c>
    </row>
    <row r="13" spans="2:7" x14ac:dyDescent="0.2">
      <c r="B13" s="19">
        <f>'[1]3 dpf'!B9</f>
        <v>44104</v>
      </c>
      <c r="C13" s="20"/>
      <c r="D13" s="20"/>
      <c r="E13" s="20"/>
      <c r="G13" s="21"/>
    </row>
    <row r="14" spans="2:7" x14ac:dyDescent="0.2">
      <c r="B14" s="89" t="s">
        <v>151</v>
      </c>
      <c r="C14" s="22">
        <f>'[1]3 dpf'!C10</f>
        <v>7303</v>
      </c>
      <c r="D14" s="22">
        <f>'[1]3 dpf'!D10</f>
        <v>3547</v>
      </c>
      <c r="E14" s="22">
        <f>'[1]3 dpf'!E10</f>
        <v>10850</v>
      </c>
    </row>
    <row r="15" spans="2:7" x14ac:dyDescent="0.2">
      <c r="B15" s="89" t="s">
        <v>153</v>
      </c>
      <c r="C15" s="22">
        <f>'[1]3 dpf'!C11</f>
        <v>3367</v>
      </c>
      <c r="D15" s="22">
        <f>'[1]3 dpf'!D11</f>
        <v>11376</v>
      </c>
      <c r="E15" s="22">
        <f>'[1]3 dpf'!E11</f>
        <v>14743</v>
      </c>
    </row>
    <row r="16" spans="2:7" x14ac:dyDescent="0.2">
      <c r="B16" s="17" t="s">
        <v>4</v>
      </c>
      <c r="C16" s="18">
        <f>'[1]3 dpf'!C12</f>
        <v>10670</v>
      </c>
      <c r="D16" s="18">
        <f>'[1]3 dpf'!D12</f>
        <v>14923</v>
      </c>
      <c r="E16" s="18">
        <f>'[1]3 dpf'!E12</f>
        <v>25593</v>
      </c>
    </row>
    <row r="17" spans="2:7" x14ac:dyDescent="0.2">
      <c r="B17" s="26"/>
      <c r="C17" s="27"/>
      <c r="D17" s="27"/>
      <c r="E17" s="27"/>
      <c r="F17" s="27"/>
      <c r="G17" s="27"/>
    </row>
    <row r="18" spans="2:7" x14ac:dyDescent="0.2">
      <c r="B18" s="12" t="s">
        <v>42</v>
      </c>
      <c r="C18" s="66"/>
      <c r="D18" s="66"/>
      <c r="E18" s="66"/>
      <c r="F18" s="66"/>
      <c r="G18" s="66"/>
    </row>
    <row r="19" spans="2:7" x14ac:dyDescent="0.2">
      <c r="B19" s="63" t="s">
        <v>43</v>
      </c>
      <c r="C19" s="66"/>
      <c r="D19" s="66"/>
      <c r="E19" s="66"/>
      <c r="F19" s="66"/>
      <c r="G19" s="66"/>
    </row>
    <row r="20" spans="2:7" x14ac:dyDescent="0.2">
      <c r="B20" s="66"/>
      <c r="C20" s="66"/>
      <c r="D20" s="66"/>
      <c r="E20" s="66"/>
      <c r="F20" s="66"/>
      <c r="G20" s="66"/>
    </row>
    <row r="21" spans="2:7" ht="16.5" customHeight="1" x14ac:dyDescent="0.2">
      <c r="B21" s="106" t="s">
        <v>149</v>
      </c>
      <c r="C21" s="106" t="s">
        <v>155</v>
      </c>
      <c r="D21" s="31"/>
      <c r="E21" s="31"/>
      <c r="F21" s="31"/>
      <c r="G21" s="31"/>
    </row>
    <row r="22" spans="2:7" ht="20.25" customHeight="1" thickBot="1" x14ac:dyDescent="0.25">
      <c r="B22" s="107"/>
      <c r="C22" s="107"/>
      <c r="D22" s="67"/>
      <c r="E22" s="67"/>
      <c r="F22" s="67"/>
      <c r="G22" s="67"/>
    </row>
    <row r="23" spans="2:7" ht="12.75" thickTop="1" x14ac:dyDescent="0.2">
      <c r="B23" s="13">
        <f>'[1]3 dpf'!B30</f>
        <v>44074</v>
      </c>
      <c r="C23" s="14"/>
      <c r="D23" s="67"/>
      <c r="E23" s="67"/>
      <c r="F23" s="67"/>
      <c r="G23" s="67"/>
    </row>
    <row r="24" spans="2:7" x14ac:dyDescent="0.2">
      <c r="B24" s="15" t="s">
        <v>151</v>
      </c>
      <c r="C24" s="16">
        <f>'[1]3 dpf'!C31</f>
        <v>1205</v>
      </c>
      <c r="D24" s="67"/>
      <c r="E24" s="67"/>
      <c r="F24" s="67"/>
      <c r="G24" s="67"/>
    </row>
    <row r="25" spans="2:7" x14ac:dyDescent="0.2">
      <c r="B25" s="15" t="s">
        <v>152</v>
      </c>
      <c r="C25" s="16">
        <f>'[1]3 dpf'!C32</f>
        <v>2857</v>
      </c>
      <c r="D25" s="31"/>
      <c r="E25" s="31"/>
      <c r="F25" s="31"/>
      <c r="G25" s="31"/>
    </row>
    <row r="26" spans="2:7" x14ac:dyDescent="0.2">
      <c r="B26" s="17" t="s">
        <v>4</v>
      </c>
      <c r="C26" s="18">
        <f>'[1]3 dpf'!C33</f>
        <v>4062</v>
      </c>
      <c r="D26" s="66"/>
      <c r="E26" s="66"/>
      <c r="F26" s="66"/>
      <c r="G26" s="66"/>
    </row>
    <row r="27" spans="2:7" x14ac:dyDescent="0.2">
      <c r="B27" s="19">
        <f>'[1]3 dpf'!B34</f>
        <v>44104</v>
      </c>
      <c r="C27" s="20"/>
      <c r="D27" s="66"/>
      <c r="E27" s="66"/>
      <c r="F27" s="66"/>
      <c r="G27" s="66"/>
    </row>
    <row r="28" spans="2:7" x14ac:dyDescent="0.2">
      <c r="B28" s="89" t="s">
        <v>151</v>
      </c>
      <c r="C28" s="22">
        <f>'[1]3 dpf'!C35</f>
        <v>1205</v>
      </c>
      <c r="D28" s="32"/>
      <c r="E28" s="32"/>
      <c r="F28" s="32"/>
      <c r="G28" s="32"/>
    </row>
    <row r="29" spans="2:7" ht="13.5" customHeight="1" x14ac:dyDescent="0.2">
      <c r="B29" s="89" t="s">
        <v>153</v>
      </c>
      <c r="C29" s="22">
        <f>'[1]3 dpf'!C36</f>
        <v>2858</v>
      </c>
      <c r="D29" s="67"/>
      <c r="E29" s="67"/>
      <c r="F29" s="67"/>
      <c r="G29" s="67"/>
    </row>
    <row r="30" spans="2:7" x14ac:dyDescent="0.2">
      <c r="B30" s="17" t="s">
        <v>4</v>
      </c>
      <c r="C30" s="18">
        <f>'[1]3 dpf'!C37</f>
        <v>4063</v>
      </c>
      <c r="D30" s="27"/>
      <c r="E30" s="27"/>
      <c r="F30" s="27"/>
      <c r="G30" s="27"/>
    </row>
    <row r="31" spans="2:7" s="68" customFormat="1" x14ac:dyDescent="0.2">
      <c r="B31" s="26"/>
      <c r="C31" s="27"/>
      <c r="D31" s="27"/>
      <c r="E31" s="27"/>
      <c r="F31" s="27"/>
      <c r="G31" s="27"/>
    </row>
    <row r="32" spans="2:7" x14ac:dyDescent="0.2">
      <c r="B32" s="12" t="s">
        <v>44</v>
      </c>
    </row>
    <row r="33" spans="2:2" x14ac:dyDescent="0.2">
      <c r="B33" s="63" t="s">
        <v>45</v>
      </c>
    </row>
    <row r="58" spans="2:2" x14ac:dyDescent="0.2">
      <c r="B58" s="28" t="s">
        <v>123</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8"/>
  <sheetViews>
    <sheetView showGridLines="0" topLeftCell="B1" workbookViewId="0">
      <selection activeCell="B1" sqref="B1"/>
    </sheetView>
  </sheetViews>
  <sheetFormatPr defaultColWidth="9.140625" defaultRowHeight="12" x14ac:dyDescent="0.2"/>
  <cols>
    <col min="1" max="1" width="1.28515625" style="12" customWidth="1"/>
    <col min="2" max="2" width="11.85546875" style="12" customWidth="1"/>
    <col min="3" max="3" width="14.42578125" style="12" customWidth="1"/>
    <col min="4" max="4" width="17.7109375" style="12" customWidth="1"/>
    <col min="5" max="5" width="12.28515625" style="12" customWidth="1"/>
    <col min="6" max="6" width="16" style="12" customWidth="1"/>
    <col min="7" max="7" width="12.85546875" style="12" customWidth="1"/>
    <col min="8" max="8" width="5.710937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5" t="s">
        <v>124</v>
      </c>
      <c r="C2" s="105"/>
      <c r="D2" s="105"/>
      <c r="E2" s="105"/>
      <c r="F2" s="105"/>
      <c r="G2" s="105"/>
      <c r="H2" s="105"/>
    </row>
    <row r="4" spans="2:8" x14ac:dyDescent="0.2">
      <c r="B4" s="6" t="s">
        <v>46</v>
      </c>
    </row>
    <row r="5" spans="2:8" x14ac:dyDescent="0.2">
      <c r="B5" s="38" t="s">
        <v>47</v>
      </c>
    </row>
    <row r="6" spans="2:8" ht="35.25" customHeight="1" thickBot="1" x14ac:dyDescent="0.25">
      <c r="B6" s="110" t="s">
        <v>126</v>
      </c>
      <c r="C6" s="111" t="s">
        <v>130</v>
      </c>
      <c r="D6" s="116"/>
      <c r="E6" s="112" t="s">
        <v>131</v>
      </c>
      <c r="F6" s="111"/>
    </row>
    <row r="7" spans="2:8" ht="33.75" customHeight="1" thickTop="1" thickBot="1" x14ac:dyDescent="0.25">
      <c r="B7" s="111"/>
      <c r="C7" s="49" t="s">
        <v>156</v>
      </c>
      <c r="D7" s="49" t="s">
        <v>157</v>
      </c>
      <c r="E7" s="36" t="s">
        <v>156</v>
      </c>
      <c r="F7" s="49" t="s">
        <v>157</v>
      </c>
    </row>
    <row r="8" spans="2:8" ht="12.75" thickTop="1" x14ac:dyDescent="0.2">
      <c r="B8" s="90">
        <f>'[1]3 dpf'!B43</f>
        <v>44074</v>
      </c>
      <c r="C8" s="7">
        <f>'[1]3 dpf'!C43</f>
        <v>1060.6218259320399</v>
      </c>
      <c r="D8" s="7">
        <f>'[1]3 dpf'!D43</f>
        <v>1057.9176602866701</v>
      </c>
      <c r="E8" s="8">
        <f>'[1]3 dpf'!E43</f>
        <v>186.580479</v>
      </c>
      <c r="F8" s="9">
        <f>'[1]3 dpf'!F43</f>
        <v>182.83804799999999</v>
      </c>
    </row>
    <row r="9" spans="2:8" x14ac:dyDescent="0.2">
      <c r="B9" s="90">
        <f>'[1]3 dpf'!B44</f>
        <v>44084</v>
      </c>
      <c r="C9" s="7">
        <f>'[1]3 dpf'!C44</f>
        <v>1054.58851256413</v>
      </c>
      <c r="D9" s="7">
        <f>'[1]3 dpf'!D44</f>
        <v>1052.4060661199901</v>
      </c>
      <c r="E9" s="8">
        <f>'[1]3 dpf'!E44</f>
        <v>185.77689799999999</v>
      </c>
      <c r="F9" s="9">
        <f>'[1]3 dpf'!F44</f>
        <v>181.46132</v>
      </c>
    </row>
    <row r="10" spans="2:8" x14ac:dyDescent="0.2">
      <c r="B10" s="90">
        <f>'[1]3 dpf'!B45</f>
        <v>44094</v>
      </c>
      <c r="C10" s="7">
        <f>'[1]3 dpf'!C45</f>
        <v>1056.1888190935799</v>
      </c>
      <c r="D10" s="7">
        <f>'[1]3 dpf'!D45</f>
        <v>1057.7412109642801</v>
      </c>
      <c r="E10" s="8">
        <f>'[1]3 dpf'!E45</f>
        <v>185.812746</v>
      </c>
      <c r="F10" s="9">
        <f>'[1]3 dpf'!F45</f>
        <v>181.72858299999999</v>
      </c>
    </row>
    <row r="11" spans="2:8" x14ac:dyDescent="0.2">
      <c r="B11" s="90">
        <f>'[1]3 dpf'!B46</f>
        <v>44104</v>
      </c>
      <c r="C11" s="7">
        <f>'[1]3 dpf'!C46</f>
        <v>1060.03172303467</v>
      </c>
      <c r="D11" s="7">
        <f>'[1]3 dpf'!D46</f>
        <v>1060.7666789986399</v>
      </c>
      <c r="E11" s="8">
        <f>'[1]3 dpf'!E46</f>
        <v>185.94959800000001</v>
      </c>
      <c r="F11" s="9">
        <f>'[1]3 dpf'!F46</f>
        <v>182.09117599999999</v>
      </c>
    </row>
    <row r="12" spans="2:8" x14ac:dyDescent="0.2">
      <c r="B12" s="5"/>
    </row>
    <row r="13" spans="2:8" ht="12.75" x14ac:dyDescent="0.2">
      <c r="B13" s="2" t="s">
        <v>49</v>
      </c>
    </row>
    <row r="14" spans="2:8" ht="12.75" x14ac:dyDescent="0.2">
      <c r="B14" s="39" t="s">
        <v>48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51</v>
      </c>
      <c r="C35" s="6"/>
      <c r="D35" s="6"/>
      <c r="E35" s="6"/>
      <c r="F35" s="6"/>
    </row>
    <row r="36" spans="2:6" x14ac:dyDescent="0.2">
      <c r="B36" s="38" t="s">
        <v>50</v>
      </c>
      <c r="C36" s="6"/>
      <c r="D36" s="6"/>
      <c r="E36" s="6"/>
      <c r="F36" s="6"/>
    </row>
    <row r="38" spans="2:6" x14ac:dyDescent="0.2">
      <c r="C38" s="6"/>
      <c r="D38" s="6"/>
    </row>
    <row r="39" spans="2:6" x14ac:dyDescent="0.2">
      <c r="C39" s="6"/>
      <c r="D39" s="6"/>
    </row>
    <row r="58" spans="2:2" x14ac:dyDescent="0.2">
      <c r="B58" s="28" t="s">
        <v>122</v>
      </c>
    </row>
  </sheetData>
  <mergeCells count="4">
    <mergeCell ref="B2:H2"/>
    <mergeCell ref="B6:B7"/>
    <mergeCell ref="E6:F6"/>
    <mergeCell ref="C6:D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workbookViewId="0">
      <selection activeCell="B2" sqref="B2:H2"/>
    </sheetView>
  </sheetViews>
  <sheetFormatPr defaultColWidth="9.140625" defaultRowHeight="12" x14ac:dyDescent="0.2"/>
  <cols>
    <col min="1" max="1" width="1.28515625" style="12" customWidth="1"/>
    <col min="2" max="2" width="35" style="12" customWidth="1"/>
    <col min="3" max="3" width="10" style="12" customWidth="1"/>
    <col min="4" max="4" width="8.140625" style="12" customWidth="1"/>
    <col min="5" max="5" width="9.28515625" style="12" customWidth="1"/>
    <col min="6" max="6" width="8.7109375" style="12" customWidth="1"/>
    <col min="7" max="7" width="10.7109375" style="12" customWidth="1"/>
    <col min="8" max="8" width="8.570312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2" ht="6.75" customHeight="1" x14ac:dyDescent="0.2">
      <c r="B1" s="4"/>
      <c r="C1" s="4"/>
      <c r="D1" s="4"/>
      <c r="E1" s="4"/>
      <c r="F1" s="4"/>
      <c r="G1" s="4"/>
      <c r="H1" s="4"/>
      <c r="I1" s="4"/>
      <c r="J1" s="4"/>
      <c r="K1" s="4"/>
    </row>
    <row r="2" spans="2:12" ht="12.75" x14ac:dyDescent="0.2">
      <c r="B2" s="105" t="s">
        <v>124</v>
      </c>
      <c r="C2" s="105"/>
      <c r="D2" s="105"/>
      <c r="E2" s="105"/>
      <c r="F2" s="105"/>
      <c r="G2" s="105"/>
      <c r="H2" s="105"/>
      <c r="I2" s="29"/>
      <c r="J2" s="29"/>
      <c r="K2" s="29"/>
    </row>
    <row r="3" spans="2:12" ht="9" customHeight="1" x14ac:dyDescent="0.2"/>
    <row r="4" spans="2:12" x14ac:dyDescent="0.2">
      <c r="B4" s="6" t="s">
        <v>52</v>
      </c>
      <c r="G4" s="114">
        <f>'[1]1 zpf '!B33</f>
        <v>44104</v>
      </c>
      <c r="H4" s="114"/>
    </row>
    <row r="5" spans="2:12" ht="12.75" customHeight="1" x14ac:dyDescent="0.2">
      <c r="B5" s="38" t="s">
        <v>86</v>
      </c>
      <c r="E5" s="115" t="s">
        <v>158</v>
      </c>
      <c r="F5" s="115"/>
      <c r="G5" s="115"/>
      <c r="H5" s="115"/>
      <c r="J5" s="47"/>
    </row>
    <row r="6" spans="2:12" ht="24.75" customHeight="1" thickBot="1" x14ac:dyDescent="0.25">
      <c r="B6" s="48" t="s">
        <v>160</v>
      </c>
      <c r="C6" s="113" t="s">
        <v>159</v>
      </c>
      <c r="D6" s="113"/>
      <c r="E6" s="113" t="s">
        <v>157</v>
      </c>
      <c r="F6" s="113"/>
    </row>
    <row r="7" spans="2:12" ht="10.5" customHeight="1" thickTop="1" x14ac:dyDescent="0.2">
      <c r="B7" s="41"/>
      <c r="C7" s="59" t="s">
        <v>35</v>
      </c>
      <c r="D7" s="60" t="s">
        <v>0</v>
      </c>
      <c r="E7" s="59" t="s">
        <v>35</v>
      </c>
      <c r="F7" s="60" t="s">
        <v>0</v>
      </c>
    </row>
    <row r="8" spans="2:12" ht="8.25" customHeight="1" x14ac:dyDescent="0.2">
      <c r="B8" s="41"/>
      <c r="C8" s="61" t="s">
        <v>36</v>
      </c>
      <c r="D8" s="62" t="s">
        <v>37</v>
      </c>
      <c r="E8" s="61" t="s">
        <v>36</v>
      </c>
      <c r="F8" s="62" t="s">
        <v>37</v>
      </c>
    </row>
    <row r="9" spans="2:12" x14ac:dyDescent="0.2">
      <c r="B9" s="46" t="s">
        <v>161</v>
      </c>
      <c r="C9" s="57">
        <f>'[1]4 dpf inv'!C5/10^6</f>
        <v>626.39796767000007</v>
      </c>
      <c r="D9" s="58">
        <f>'[1]4 dpf inv'!D5</f>
        <v>0.59024091363553421</v>
      </c>
      <c r="E9" s="57">
        <f>'[1]4 dpf inv'!E5/10^6</f>
        <v>602.5406632800001</v>
      </c>
      <c r="F9" s="58">
        <f>'[1]4 dpf inv'!F5</f>
        <v>0.56654404491021548</v>
      </c>
      <c r="H9" s="54"/>
      <c r="I9" s="55"/>
      <c r="J9" s="54"/>
      <c r="K9" s="55"/>
      <c r="L9" s="54"/>
    </row>
    <row r="10" spans="2:12" ht="23.25" customHeight="1" x14ac:dyDescent="0.2">
      <c r="B10" s="42" t="s">
        <v>134</v>
      </c>
      <c r="C10" s="51">
        <f>'[1]4 dpf inv'!C6/10^6</f>
        <v>140.95130750000001</v>
      </c>
      <c r="D10" s="53">
        <f>'[1]4 dpf inv'!D6</f>
        <v>0.13281529125386971</v>
      </c>
      <c r="E10" s="51">
        <f>'[1]4 dpf inv'!E6/10^6</f>
        <v>37.436207200000005</v>
      </c>
      <c r="F10" s="53">
        <f>'[1]4 dpf inv'!F6</f>
        <v>3.5199716045270474E-2</v>
      </c>
      <c r="H10" s="54"/>
      <c r="I10" s="55"/>
      <c r="J10" s="54"/>
      <c r="K10" s="55"/>
      <c r="L10" s="54"/>
    </row>
    <row r="11" spans="2:12" ht="21" customHeight="1" x14ac:dyDescent="0.2">
      <c r="B11" s="42" t="s">
        <v>135</v>
      </c>
      <c r="C11" s="51">
        <f>'[1]4 dpf inv'!C7/10^6</f>
        <v>481.71980760000002</v>
      </c>
      <c r="D11" s="53">
        <f>'[1]4 dpf inv'!D7</f>
        <v>0.45391389185341247</v>
      </c>
      <c r="E11" s="51">
        <f>'[1]4 dpf inv'!E7/10^6</f>
        <v>565.10445608000009</v>
      </c>
      <c r="F11" s="53">
        <f>'[1]4 dpf inv'!F7</f>
        <v>0.53134432886494498</v>
      </c>
      <c r="H11" s="54"/>
      <c r="I11" s="55"/>
      <c r="J11" s="54"/>
      <c r="K11" s="55"/>
      <c r="L11" s="54"/>
    </row>
    <row r="12" spans="2:12" ht="21.75" customHeight="1" x14ac:dyDescent="0.2">
      <c r="B12" s="42" t="s">
        <v>136</v>
      </c>
      <c r="C12" s="51">
        <f>'[1]4 dpf inv'!C8/10^6</f>
        <v>3.7268525699999997</v>
      </c>
      <c r="D12" s="53">
        <f>'[1]4 dpf inv'!D8</f>
        <v>3.5117305282519841E-3</v>
      </c>
      <c r="E12" s="51">
        <f>'[1]4 dpf inv'!E8/10^6</f>
        <v>0</v>
      </c>
      <c r="F12" s="53">
        <f>'[1]4 dpf inv'!F8</f>
        <v>0</v>
      </c>
      <c r="H12" s="54"/>
      <c r="I12" s="55"/>
      <c r="J12" s="54"/>
      <c r="K12" s="55"/>
      <c r="L12" s="54"/>
    </row>
    <row r="13" spans="2:12" ht="22.5" x14ac:dyDescent="0.2">
      <c r="B13" s="42" t="s">
        <v>137</v>
      </c>
      <c r="C13" s="51">
        <f>'[1]4 dpf inv'!C9/10^6</f>
        <v>0</v>
      </c>
      <c r="D13" s="53">
        <f>'[1]4 dpf inv'!D9</f>
        <v>0</v>
      </c>
      <c r="E13" s="51">
        <f>'[1]4 dpf inv'!E9/10^6</f>
        <v>0</v>
      </c>
      <c r="F13" s="53">
        <f>'[1]4 dpf inv'!F9</f>
        <v>0</v>
      </c>
      <c r="H13" s="54"/>
      <c r="I13" s="55"/>
      <c r="J13" s="54"/>
      <c r="K13" s="55"/>
      <c r="L13" s="54"/>
    </row>
    <row r="14" spans="2:12" x14ac:dyDescent="0.2">
      <c r="B14" s="46" t="s">
        <v>162</v>
      </c>
      <c r="C14" s="57">
        <f>'[1]4 dpf inv'!C10/10^6</f>
        <v>260.46392866000002</v>
      </c>
      <c r="D14" s="58">
        <f>'[1]4 dpf inv'!D10</f>
        <v>0.24542938380408458</v>
      </c>
      <c r="E14" s="57">
        <f>'[1]4 dpf inv'!E10/10^6</f>
        <v>306.71158823000002</v>
      </c>
      <c r="F14" s="58">
        <f>'[1]4 dpf inv'!F10</f>
        <v>0.28838821079849997</v>
      </c>
      <c r="H14" s="54"/>
      <c r="I14" s="55"/>
      <c r="J14" s="54"/>
      <c r="K14" s="55"/>
      <c r="L14" s="54"/>
    </row>
    <row r="15" spans="2:12" ht="21.75" customHeight="1" x14ac:dyDescent="0.2">
      <c r="B15" s="42" t="s">
        <v>138</v>
      </c>
      <c r="C15" s="51">
        <f>'[1]4 dpf inv'!C11/10^6</f>
        <v>114.51861139</v>
      </c>
      <c r="D15" s="53">
        <f>'[1]4 dpf inv'!D11</f>
        <v>0.10790834789348493</v>
      </c>
      <c r="E15" s="51">
        <f>'[1]4 dpf inv'!E11/10^6</f>
        <v>0</v>
      </c>
      <c r="F15" s="53">
        <f>'[1]4 dpf inv'!F11</f>
        <v>0</v>
      </c>
      <c r="H15" s="54"/>
      <c r="I15" s="55"/>
      <c r="J15" s="54"/>
      <c r="K15" s="55"/>
      <c r="L15" s="54"/>
    </row>
    <row r="16" spans="2:12" ht="21" customHeight="1" x14ac:dyDescent="0.2">
      <c r="B16" s="42" t="s">
        <v>139</v>
      </c>
      <c r="C16" s="51">
        <f>'[1]4 dpf inv'!C12/10^6</f>
        <v>0</v>
      </c>
      <c r="D16" s="53">
        <f>'[1]4 dpf inv'!D12</f>
        <v>0</v>
      </c>
      <c r="E16" s="51">
        <f>'[1]4 dpf inv'!E12/10^6</f>
        <v>0</v>
      </c>
      <c r="F16" s="53">
        <f>'[1]4 dpf inv'!F12</f>
        <v>0</v>
      </c>
      <c r="H16" s="54"/>
      <c r="I16" s="55"/>
      <c r="J16" s="54"/>
      <c r="K16" s="55"/>
      <c r="L16" s="54"/>
    </row>
    <row r="17" spans="2:14" ht="21.75" customHeight="1" x14ac:dyDescent="0.2">
      <c r="B17" s="42" t="s">
        <v>140</v>
      </c>
      <c r="C17" s="51">
        <f>'[1]4 dpf inv'!C13/10^6</f>
        <v>145.94531727</v>
      </c>
      <c r="D17" s="53">
        <f>'[1]4 dpf inv'!D13</f>
        <v>0.13752103591059964</v>
      </c>
      <c r="E17" s="51">
        <f>'[1]4 dpf inv'!E13/10^6</f>
        <v>306.71158823000002</v>
      </c>
      <c r="F17" s="53">
        <f>'[1]4 dpf inv'!F13</f>
        <v>0.28838821079849997</v>
      </c>
      <c r="H17" s="54"/>
      <c r="I17" s="55"/>
      <c r="J17" s="54"/>
      <c r="K17" s="55"/>
      <c r="L17" s="54"/>
    </row>
    <row r="18" spans="2:14" ht="22.5" x14ac:dyDescent="0.2">
      <c r="B18" s="42" t="s">
        <v>141</v>
      </c>
      <c r="C18" s="51">
        <f>'[1]4 dpf inv'!C14/10^6</f>
        <v>0</v>
      </c>
      <c r="D18" s="53">
        <f>'[1]4 dpf inv'!D14</f>
        <v>0</v>
      </c>
      <c r="E18" s="51">
        <f>'[1]4 dpf inv'!E14/10^6</f>
        <v>0</v>
      </c>
      <c r="F18" s="53">
        <f>'[1]4 dpf inv'!F14</f>
        <v>0</v>
      </c>
      <c r="H18" s="54"/>
      <c r="I18" s="55"/>
      <c r="J18" s="54"/>
      <c r="K18" s="55"/>
      <c r="L18" s="54"/>
    </row>
    <row r="19" spans="2:14" ht="26.25" customHeight="1" x14ac:dyDescent="0.2">
      <c r="B19" s="83" t="s">
        <v>142</v>
      </c>
      <c r="C19" s="81">
        <f>'[1]4 dpf inv'!C15/10^6</f>
        <v>886.86189633000015</v>
      </c>
      <c r="D19" s="82">
        <f>'[1]4 dpf inv'!D15</f>
        <v>0.83567029743961885</v>
      </c>
      <c r="E19" s="81">
        <f>'[1]4 dpf inv'!E15/10^6</f>
        <v>909.25225151000006</v>
      </c>
      <c r="F19" s="82">
        <f>'[1]4 dpf inv'!F15</f>
        <v>0.85493225570871545</v>
      </c>
      <c r="H19" s="54"/>
      <c r="I19" s="55"/>
      <c r="J19" s="54"/>
      <c r="K19" s="55"/>
      <c r="L19" s="54"/>
    </row>
    <row r="20" spans="2:14" x14ac:dyDescent="0.2">
      <c r="B20" s="40" t="s">
        <v>163</v>
      </c>
      <c r="C20" s="51">
        <f>'[1]4 dpf inv'!C16/10^6</f>
        <v>170.67159203</v>
      </c>
      <c r="D20" s="53">
        <f>'[1]4 dpf inv'!D16</f>
        <v>0.16082005627529264</v>
      </c>
      <c r="E20" s="51">
        <f>'[1]4 dpf inv'!E16/10^6</f>
        <v>148.88665177999999</v>
      </c>
      <c r="F20" s="53">
        <f>'[1]4 dpf inv'!F16</f>
        <v>0.13999195585142141</v>
      </c>
      <c r="H20" s="54"/>
      <c r="I20" s="55"/>
      <c r="J20" s="54"/>
      <c r="K20" s="55"/>
      <c r="L20" s="54"/>
    </row>
    <row r="21" spans="2:14" ht="11.25" customHeight="1" x14ac:dyDescent="0.2">
      <c r="B21" s="45" t="s">
        <v>144</v>
      </c>
      <c r="C21" s="51">
        <f>'[1]4 dpf inv'!C17/10^6</f>
        <v>3.6147452200000001</v>
      </c>
      <c r="D21" s="53">
        <f>'[1]4 dpf inv'!D17</f>
        <v>3.4060942584930145E-3</v>
      </c>
      <c r="E21" s="51">
        <f>'[1]4 dpf inv'!E17/10^6</f>
        <v>5.01777389</v>
      </c>
      <c r="F21" s="53">
        <f>'[1]4 dpf inv'!F17</f>
        <v>4.7180050896654998E-3</v>
      </c>
      <c r="H21" s="54"/>
      <c r="I21" s="55"/>
      <c r="J21" s="54"/>
      <c r="K21" s="55"/>
      <c r="L21" s="54"/>
    </row>
    <row r="22" spans="2:14" x14ac:dyDescent="0.2">
      <c r="B22" s="45" t="s">
        <v>145</v>
      </c>
      <c r="C22" s="51">
        <f>'[1]4 dpf inv'!C18/10^6</f>
        <v>0.10989542999999999</v>
      </c>
      <c r="D22" s="53">
        <f>'[1]4 dpf inv'!D18</f>
        <v>1.0355202659556208E-4</v>
      </c>
      <c r="E22" s="51">
        <f>'[1]4 dpf inv'!E18/10^6</f>
        <v>0.38051590000000002</v>
      </c>
      <c r="F22" s="53">
        <f>'[1]4 dpf inv'!F18</f>
        <v>3.5778335019768072E-4</v>
      </c>
      <c r="H22" s="54"/>
      <c r="I22" s="55"/>
      <c r="J22" s="54"/>
      <c r="K22" s="55"/>
      <c r="L22" s="54"/>
    </row>
    <row r="23" spans="2:14" x14ac:dyDescent="0.2">
      <c r="B23" s="44" t="s">
        <v>93</v>
      </c>
      <c r="C23" s="80">
        <f>'[1]4 dpf inv'!C19/10^6</f>
        <v>1061.2581290100002</v>
      </c>
      <c r="D23" s="52">
        <f>'[1]4 dpf inv'!D19</f>
        <v>1</v>
      </c>
      <c r="E23" s="80">
        <f>'[1]4 dpf inv'!E19/10^6</f>
        <v>1063.53719308</v>
      </c>
      <c r="F23" s="52">
        <f>'[1]4 dpf inv'!F19</f>
        <v>1</v>
      </c>
      <c r="H23" s="54"/>
      <c r="I23" s="55"/>
      <c r="J23" s="54"/>
      <c r="K23" s="55"/>
      <c r="L23" s="54"/>
    </row>
    <row r="24" spans="2:14" x14ac:dyDescent="0.2">
      <c r="B24" s="43" t="s">
        <v>92</v>
      </c>
      <c r="C24" s="51">
        <f>'[1]4 dpf inv'!C20/10^6</f>
        <v>1.2264086200000002</v>
      </c>
      <c r="D24" s="53">
        <f>'[1]4 dpf inv'!D20</f>
        <v>1.1556176452038689E-3</v>
      </c>
      <c r="E24" s="51">
        <f>'[1]4 dpf inv'!E20/10^6</f>
        <v>2.7705169300000003</v>
      </c>
      <c r="F24" s="53">
        <f>'[1]4 dpf inv'!F20</f>
        <v>2.6050023901623906E-3</v>
      </c>
      <c r="H24" s="54"/>
      <c r="I24" s="55"/>
      <c r="J24" s="54"/>
      <c r="K24" s="55"/>
      <c r="L24" s="54"/>
    </row>
    <row r="25" spans="2:14" x14ac:dyDescent="0.2">
      <c r="B25" s="56" t="s">
        <v>148</v>
      </c>
      <c r="C25" s="57">
        <f>'[1]4 dpf inv'!C21/10^6</f>
        <v>1060.03172303467</v>
      </c>
      <c r="D25" s="58">
        <f>'[1]4 dpf inv'!D21</f>
        <v>0.99884438484680993</v>
      </c>
      <c r="E25" s="57">
        <f>'[1]4 dpf inv'!E21/10^6</f>
        <v>1060.7666789986399</v>
      </c>
      <c r="F25" s="58">
        <f>'[1]4 dpf inv'!F21</f>
        <v>0.99739500028829575</v>
      </c>
      <c r="H25" s="54"/>
      <c r="I25" s="55"/>
      <c r="J25" s="54"/>
      <c r="K25" s="55"/>
      <c r="L25" s="54"/>
    </row>
    <row r="26" spans="2:14" x14ac:dyDescent="0.2">
      <c r="B26" s="5"/>
      <c r="J26" s="55"/>
      <c r="K26" s="55"/>
      <c r="L26" s="55"/>
      <c r="M26" s="55"/>
      <c r="N26" s="54"/>
    </row>
    <row r="27" spans="2:14" x14ac:dyDescent="0.2">
      <c r="B27" s="6" t="s">
        <v>54</v>
      </c>
      <c r="E27" s="27"/>
      <c r="F27" s="27"/>
      <c r="G27" s="27"/>
      <c r="H27" s="27"/>
      <c r="I27" s="27"/>
      <c r="J27" s="27"/>
      <c r="K27" s="27"/>
    </row>
    <row r="28" spans="2:14" x14ac:dyDescent="0.2">
      <c r="B28" s="38" t="s">
        <v>55</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8" t="s">
        <v>123</v>
      </c>
    </row>
  </sheetData>
  <mergeCells count="5">
    <mergeCell ref="G4:H4"/>
    <mergeCell ref="C6:D6"/>
    <mergeCell ref="E6:F6"/>
    <mergeCell ref="E5:H5"/>
    <mergeCell ref="B2:H2"/>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2020-10-09T11:16:52Z</cp:lastPrinted>
  <dcterms:created xsi:type="dcterms:W3CDTF">2006-04-20T10:37:43Z</dcterms:created>
  <dcterms:modified xsi:type="dcterms:W3CDTF">2020-10-09T11:18:08Z</dcterms:modified>
</cp:coreProperties>
</file>