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0\122020\"/>
    </mc:Choice>
  </mc:AlternateContent>
  <xr:revisionPtr revIDLastSave="0" documentId="13_ncr:1_{B0F77D5D-BFA3-46B9-B55E-6B9E7AAF2661}" xr6:coauthVersionLast="46" xr6:coauthVersionMax="46"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30" l="1"/>
  <c r="E25" i="30"/>
  <c r="D25" i="30"/>
  <c r="C25" i="30"/>
  <c r="F24" i="30"/>
  <c r="E24" i="30"/>
  <c r="D24" i="30"/>
  <c r="C24" i="30"/>
  <c r="F23" i="30"/>
  <c r="E23" i="30"/>
  <c r="D23" i="30"/>
  <c r="C23" i="30"/>
  <c r="F22" i="30"/>
  <c r="E22" i="30"/>
  <c r="D22" i="30"/>
  <c r="C22" i="30"/>
  <c r="F21" i="30"/>
  <c r="E21" i="30"/>
  <c r="D21" i="30"/>
  <c r="C21" i="30"/>
  <c r="F20" i="30"/>
  <c r="E20" i="30"/>
  <c r="D20" i="30"/>
  <c r="C20" i="30"/>
  <c r="F19" i="30"/>
  <c r="E19" i="30"/>
  <c r="D19" i="30"/>
  <c r="C19" i="30"/>
  <c r="F18" i="30"/>
  <c r="E18" i="30"/>
  <c r="D18" i="30"/>
  <c r="C18" i="30"/>
  <c r="F17" i="30"/>
  <c r="E17" i="30"/>
  <c r="D17" i="30"/>
  <c r="C17" i="30"/>
  <c r="F16" i="30"/>
  <c r="E16" i="30"/>
  <c r="D16" i="30"/>
  <c r="C16" i="30"/>
  <c r="F15" i="30"/>
  <c r="E15" i="30"/>
  <c r="D15" i="30"/>
  <c r="C15" i="30"/>
  <c r="F14" i="30"/>
  <c r="E14" i="30"/>
  <c r="D14" i="30"/>
  <c r="C14" i="30"/>
  <c r="F13" i="30"/>
  <c r="E13" i="30"/>
  <c r="D13" i="30"/>
  <c r="C13" i="30"/>
  <c r="F12" i="30"/>
  <c r="E12" i="30"/>
  <c r="D12" i="30"/>
  <c r="C12" i="30"/>
  <c r="F11" i="30"/>
  <c r="E11" i="30"/>
  <c r="D11" i="30"/>
  <c r="C11" i="30"/>
  <c r="F10" i="30"/>
  <c r="E10" i="30"/>
  <c r="D10" i="30"/>
  <c r="C10" i="30"/>
  <c r="F9" i="30"/>
  <c r="E9" i="30"/>
  <c r="D9" i="30"/>
  <c r="C9" i="30"/>
  <c r="F11" i="29"/>
  <c r="E11" i="29"/>
  <c r="D11" i="29"/>
  <c r="C11" i="29"/>
  <c r="B11" i="29"/>
  <c r="F10" i="29"/>
  <c r="E10" i="29"/>
  <c r="D10" i="29"/>
  <c r="C10" i="29"/>
  <c r="B10" i="29"/>
  <c r="F9" i="29"/>
  <c r="E9" i="29"/>
  <c r="D9" i="29"/>
  <c r="C9" i="29"/>
  <c r="B9" i="29"/>
  <c r="F8" i="29"/>
  <c r="E8" i="29"/>
  <c r="D8" i="29"/>
  <c r="C8" i="29"/>
  <c r="B8" i="29"/>
  <c r="C30" i="28"/>
  <c r="C29" i="28"/>
  <c r="C28" i="28"/>
  <c r="B27" i="28"/>
  <c r="C26" i="28"/>
  <c r="C25" i="28"/>
  <c r="C24" i="28"/>
  <c r="B23" i="28"/>
  <c r="E16" i="28"/>
  <c r="D16" i="28"/>
  <c r="C16" i="28"/>
  <c r="E15" i="28"/>
  <c r="D15" i="28"/>
  <c r="C15" i="28"/>
  <c r="E14" i="28"/>
  <c r="D14" i="28"/>
  <c r="C14" i="28"/>
  <c r="B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30"/>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<sst xmlns="http://schemas.openxmlformats.org/spreadsheetml/2006/main" count="262" uniqueCount="164">
  <si>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</si>
  <si>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</si>
  <si>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</si>
  <si>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</si>
  <si>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</si>
  <si>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</si>
  <si>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</si>
  <si>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</si>
  <si>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</si>
  <si>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</si>
  <si>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</si>
  <si>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</si>
  <si>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</si>
  <si>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</si>
  <si>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</si>
  <si>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</si>
  <si>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</si>
  <si>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</si>
  <si>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</si>
  <si>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</si>
  <si>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</si>
  <si>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</si>
  <si>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</si>
  <si>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</si>
  <si>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</si>
  <si>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</si>
  <si>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Table 2: Value of the MPF Net assets and the MPF Accounting Units</t>
  </si>
  <si>
    <t>Слика 2: Вредност на нето средствата на ЗПФ</t>
  </si>
  <si>
    <t>Figure 2: Value of the MPF Net assets</t>
  </si>
  <si>
    <t>Слика 3: Вредност на сметководствените единици во ЗПФ</t>
  </si>
  <si>
    <t>Figure 3: Value of the MPF Accounting Units</t>
  </si>
  <si>
    <t>Табела 3: Структура на инвестициите на ЗПФ</t>
  </si>
  <si>
    <t>Табела 3: Structure of Investment of MPF</t>
  </si>
  <si>
    <t>Слика 4: Структура на инвестициите на ЗПФ</t>
  </si>
  <si>
    <t>Figure 4: Structure of Investment of MPF</t>
  </si>
  <si>
    <t>вредност</t>
  </si>
  <si>
    <t>value</t>
  </si>
  <si>
    <t>percent</t>
  </si>
  <si>
    <t>6.</t>
  </si>
  <si>
    <t>7.</t>
  </si>
  <si>
    <t>Табела 4: Дистрибуција на членството во ДПФ според начинот на членство</t>
  </si>
  <si>
    <t>Table 4: Distribution of the VPF Membership by membership type</t>
  </si>
  <si>
    <t xml:space="preserve">Табела 5: Дистрибуција на пензиски шеми во ДПФ </t>
  </si>
  <si>
    <t xml:space="preserve">Table 5: Distribution of the pension shemes in VPF </t>
  </si>
  <si>
    <t>Слика 5: Дистрибуција на членството во ДПФ според начинот на членство (во проценти)</t>
  </si>
  <si>
    <t>Figure 5: Distribution of the VPF Membership by membership type (in percents)</t>
  </si>
  <si>
    <t>Табела 6: Вредност на нето средствата на ДПФ и на сметководствените единици на ЗПФ</t>
  </si>
  <si>
    <t>Table 6: Value of the VPF Net assets and the MPF Accounting Units</t>
  </si>
  <si>
    <t>Figure 6: Value of the VPF Net assets</t>
  </si>
  <si>
    <t>Слика 6: Вредност на нето средствата на ДПФ</t>
  </si>
  <si>
    <t>Figure 7: Value of the VPF Accounting Units</t>
  </si>
  <si>
    <t>Слика 7: Вредност на сметководствените единици во ДПФ</t>
  </si>
  <si>
    <t>Табела 7: Структура на инвестициите на ДПФ</t>
  </si>
  <si>
    <t>Табела 7: Structure of Investment of VPF</t>
  </si>
  <si>
    <t>Слика 8: Структура на инвестициите на ДПФ</t>
  </si>
  <si>
    <t>Figure 8: Structure of Investment of VPF</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</si>
  <si>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</si>
  <si>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</si>
  <si>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</si>
  <si>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</si>
  <si>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</si>
  <si>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</si>
  <si>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</si>
  <si>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</si>
  <si>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</si>
  <si>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</si>
  <si>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</si>
  <si>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</si>
  <si>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</si>
  <si>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</si>
  <si>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</si>
  <si>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</si>
  <si>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</si>
  <si>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</si>
  <si>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</si>
  <si>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</si>
  <si>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</si>
  <si>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Table 6: Value of the VPF Net assets and the VPF Accounting Units</t>
  </si>
  <si>
    <t>Стив Наумов бр.100, 1000 Скопје</t>
  </si>
  <si>
    <t xml:space="preserve">Stiv Naumov 100, 1000 Skopje, </t>
  </si>
  <si>
    <r>
      <t xml:space="preserve"> тел: (+389 2) 3224-229  веб: </t>
    </r>
    <r>
      <rPr>
        <u/>
        <sz val="10"/>
        <rFont val="Arial"/>
        <family val="2"/>
        <charset val="204"/>
      </rPr>
      <t>www.mapas.mk</t>
    </r>
  </si>
  <si>
    <t>TRIGLAVm stands for the mandatory pension fund Trigalv otvoren zadolzitelen penziski fond - Skopje</t>
  </si>
  <si>
    <t>Триглав отворен задолжителен пензиски фонд – Скопје</t>
  </si>
  <si>
    <t xml:space="preserve">Согласно донесената одлука на МАПАС, ТРИГЛАВ ПЕНЗИСКО ДРУШТВО АД Скопје може да отпочне со активности на управување со пензиските фондови и со работи на маркетинг на задолжителен и доброволен пензиски фонд и испитување на јавното мислење од 1.4.2019 година. Заклучно со датумот на кој се однесува овој билтен во Триглав доброволен пензиски фонд - Скопје нема членови. </t>
  </si>
  <si>
    <t xml:space="preserve">According to the adopted MAPAS decision, TRIGLAV PENZISKO DRUŠTVO AD Skopje can start with activities of managing the pension funds and marketing activities of a mandatory and voluntary pension fund and public opinion research from 1.4.2019. As of date of this bulletin, there are no members in Triglav otvoren dobrovolen penziski fond - Skopje. </t>
  </si>
  <si>
    <t>Table 7: Structure of Investment of VPF</t>
  </si>
  <si>
    <t>Table 3: Structure of Investment of MPF</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</si>
  <si>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</si>
  <si>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</si>
  <si>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t>Those using data from the Monthly Bulletin are requested to cite the source.</t>
  </si>
  <si>
    <r>
      <t>(во милиони денари/</t>
    </r>
    <r>
      <rPr>
        <sz val="9"/>
        <color indexed="21"/>
        <rFont val="Arial"/>
        <family val="2"/>
        <charset val="204"/>
      </rPr>
      <t xml:space="preserve"> in million denars</t>
    </r>
    <r>
      <rPr>
        <sz val="9"/>
        <rFont val="Arial"/>
        <family val="2"/>
        <charset val="204"/>
      </rPr>
      <t>)</t>
    </r>
  </si>
  <si>
    <r>
      <t>Вкупно обврски /</t>
    </r>
    <r>
      <rPr>
        <sz val="8"/>
        <color indexed="21"/>
        <rFont val="Arial"/>
        <family val="2"/>
        <charset val="204"/>
      </rPr>
      <t xml:space="preserve"> </t>
    </r>
    <r>
      <rPr>
        <sz val="8"/>
        <color rgb="FF007DA0"/>
        <rFont val="Arial"/>
        <family val="2"/>
        <charset val="204"/>
      </rPr>
      <t>Total liabilities</t>
    </r>
  </si>
  <si>
    <r>
      <t>Вкупно средства /</t>
    </r>
    <r>
      <rPr>
        <sz val="8"/>
        <color indexed="21"/>
        <rFont val="Arial"/>
        <family val="2"/>
        <charset val="204"/>
      </rPr>
      <t xml:space="preserve"> </t>
    </r>
    <r>
      <rPr>
        <sz val="8"/>
        <color rgb="FF007DA0"/>
        <rFont val="Arial"/>
        <family val="2"/>
        <charset val="204"/>
      </rPr>
      <t>Total assets</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</si>
  <si>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</si>
  <si>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Mandatory pension funds data</t>
    </r>
  </si>
  <si>
    <r>
      <t>II Податоци за доброволните пензиски фондови /</t>
    </r>
    <r>
      <rPr>
        <b/>
        <sz val="10"/>
        <color rgb="FF007DA0"/>
        <rFont val="Arial"/>
        <family val="2"/>
        <charset val="204"/>
      </rPr>
      <t xml:space="preserve"> II Voluntary pension funds data</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</si>
  <si>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</si>
  <si>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</si>
  <si>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Почеток на работа на САВАз е 1.1.2006 г. </t>
    </r>
    <r>
      <rPr>
        <sz val="9"/>
        <color rgb="FF007DA0"/>
        <rFont val="Arial"/>
        <family val="2"/>
        <charset val="204"/>
      </rPr>
      <t>/ SAVAm started to work at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</si>
  <si>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at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</si>
  <si>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at 1.4.2019.</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</si>
  <si>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at 15.7.2009.</t>
    </r>
  </si>
  <si>
    <r>
      <t xml:space="preserve">Почеток на работа на КБПд е 21.12.2009 г. </t>
    </r>
    <r>
      <rPr>
        <sz val="9"/>
        <color rgb="FF007DA0"/>
        <rFont val="Arial"/>
        <family val="2"/>
        <charset val="204"/>
      </rPr>
      <t>/ KBPv started to work at 21.12.2009.</t>
    </r>
  </si>
  <si>
    <r>
      <t xml:space="preserve">За посигурни пензионерски денови </t>
    </r>
    <r>
      <rPr>
        <b/>
        <sz val="10"/>
        <color rgb="FF007DA0"/>
        <rFont val="Arial"/>
        <family val="2"/>
        <charset val="204"/>
      </rPr>
      <t>/ For safer retirement days</t>
    </r>
  </si>
  <si>
    <r>
      <t xml:space="preserve">tel: (+389 2) 3224-229  web: </t>
    </r>
    <r>
      <rPr>
        <u/>
        <sz val="10"/>
        <color rgb="FF007DA0"/>
        <rFont val="Arial"/>
        <family val="2"/>
        <charset val="204"/>
      </rPr>
      <t>www.mapas.mk</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</si>
  <si>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</si>
  <si>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I Податоци за задолжителните пензиски фондови /</t>
    </r>
    <r>
      <rPr>
        <b/>
        <sz val="10"/>
        <color rgb="FF007DA0"/>
        <rFont val="Arial"/>
        <family val="2"/>
        <charset val="204"/>
      </rPr>
      <t xml:space="preserve"> I Mandatory pension funds data</t>
    </r>
  </si>
  <si>
    <r>
      <t>Задолжителни/</t>
    </r>
    <r>
      <rPr>
        <sz val="9"/>
        <color indexed="21"/>
        <rFont val="Arial"/>
        <family val="2"/>
        <charset val="204"/>
      </rPr>
      <t xml:space="preserve"> </t>
    </r>
    <r>
      <rPr>
        <sz val="9"/>
        <color rgb="FF007DA0"/>
        <rFont val="Arial"/>
        <family val="2"/>
        <charset val="204"/>
      </rPr>
      <t>Mandatory</t>
    </r>
  </si>
  <si>
    <r>
      <t>Задолжителен пензиски фонд /</t>
    </r>
    <r>
      <rPr>
        <sz val="9"/>
        <color rgb="FF007DA0"/>
        <rFont val="Arial"/>
        <family val="2"/>
        <charset val="204"/>
      </rPr>
      <t xml:space="preserve"> Mandatory Pension Fund</t>
    </r>
  </si>
  <si>
    <r>
      <t>Доброволни/</t>
    </r>
    <r>
      <rPr>
        <sz val="9"/>
        <color indexed="21"/>
        <rFont val="Arial"/>
        <family val="2"/>
        <charset val="204"/>
      </rPr>
      <t xml:space="preserve"> </t>
    </r>
    <r>
      <rPr>
        <sz val="9"/>
        <color rgb="FF007DA0"/>
        <rFont val="Arial"/>
        <family val="2"/>
        <charset val="204"/>
      </rPr>
      <t>Voluntary</t>
    </r>
  </si>
  <si>
    <r>
      <t>Со договор/</t>
    </r>
    <r>
      <rPr>
        <sz val="9"/>
        <color indexed="21"/>
        <rFont val="Arial"/>
        <family val="2"/>
        <charset val="204"/>
      </rPr>
      <t xml:space="preserve"> </t>
    </r>
    <r>
      <rPr>
        <sz val="9"/>
        <color rgb="FF007DA0"/>
        <rFont val="Arial"/>
        <family val="2"/>
        <charset val="204"/>
      </rPr>
      <t xml:space="preserve"> With contract</t>
    </r>
  </si>
  <si>
    <r>
      <t xml:space="preserve">Распределени/ </t>
    </r>
    <r>
      <rPr>
        <sz val="9"/>
        <color rgb="FF007DA0"/>
        <rFont val="Arial"/>
        <family val="2"/>
        <charset val="204"/>
      </rPr>
      <t>Allocated</t>
    </r>
  </si>
  <si>
    <r>
      <t xml:space="preserve">Времено распределени/ </t>
    </r>
    <r>
      <rPr>
        <sz val="9"/>
        <color rgb="FF007DA0"/>
        <rFont val="Arial"/>
        <family val="2"/>
        <charset val="204"/>
      </rPr>
      <t>Temporary allocated *</t>
    </r>
  </si>
  <si>
    <r>
      <t>Вкупно/</t>
    </r>
    <r>
      <rPr>
        <sz val="9"/>
        <color indexed="17"/>
        <rFont val="Arial"/>
        <family val="2"/>
        <charset val="204"/>
      </rPr>
      <t xml:space="preserve"> </t>
    </r>
    <r>
      <rPr>
        <sz val="9"/>
        <color rgb="FF007DA0"/>
        <rFont val="Arial"/>
        <family val="2"/>
        <charset val="204"/>
      </rPr>
      <t>Total</t>
    </r>
  </si>
  <si>
    <r>
      <t xml:space="preserve">Вкупно/ </t>
    </r>
    <r>
      <rPr>
        <sz val="9"/>
        <color rgb="FF007DA0"/>
        <rFont val="Arial"/>
        <family val="2"/>
        <charset val="204"/>
      </rPr>
      <t>Total</t>
    </r>
  </si>
  <si>
    <r>
      <t>САВАз /</t>
    </r>
    <r>
      <rPr>
        <sz val="9"/>
        <color rgb="FF007DA0"/>
        <rFont val="Arial"/>
        <family val="2"/>
        <charset val="204"/>
      </rPr>
      <t xml:space="preserve"> SAVAm</t>
    </r>
  </si>
  <si>
    <r>
      <t>КБПз /</t>
    </r>
    <r>
      <rPr>
        <sz val="9"/>
        <color indexed="21"/>
        <rFont val="Arial"/>
        <family val="2"/>
        <charset val="204"/>
      </rPr>
      <t xml:space="preserve"> </t>
    </r>
    <r>
      <rPr>
        <sz val="9"/>
        <color rgb="FF007DA0"/>
        <rFont val="Arial"/>
        <family val="2"/>
        <charset val="204"/>
      </rPr>
      <t>KBPm</t>
    </r>
  </si>
  <si>
    <r>
      <t xml:space="preserve">ТРИГЛАВз / </t>
    </r>
    <r>
      <rPr>
        <sz val="9"/>
        <color rgb="FF007DA0"/>
        <rFont val="Arial"/>
        <family val="2"/>
        <charset val="204"/>
      </rPr>
      <t>TRIGLAVm</t>
    </r>
  </si>
  <si>
    <r>
      <t xml:space="preserve">САВАз / </t>
    </r>
    <r>
      <rPr>
        <sz val="9"/>
        <color rgb="FF007DA0"/>
        <rFont val="Arial"/>
        <family val="2"/>
        <charset val="204"/>
      </rPr>
      <t>SAVAm</t>
    </r>
  </si>
  <si>
    <r>
      <t>ТРИГЛАВз /</t>
    </r>
    <r>
      <rPr>
        <sz val="9"/>
        <color rgb="FF007DA0"/>
        <rFont val="Arial"/>
        <family val="2"/>
        <charset val="204"/>
      </rPr>
      <t xml:space="preserve"> TRIGLAVm</t>
    </r>
  </si>
  <si>
    <r>
      <t>Содржина</t>
    </r>
    <r>
      <rPr>
        <u/>
        <sz val="9"/>
        <color indexed="21"/>
        <rFont val="Arial"/>
        <family val="2"/>
        <charset val="204"/>
      </rPr>
      <t xml:space="preserve"> / </t>
    </r>
    <r>
      <rPr>
        <u/>
        <sz val="9"/>
        <color rgb="FF007DA0"/>
        <rFont val="Arial"/>
        <family val="2"/>
        <charset val="204"/>
      </rPr>
      <t>Table of Contents</t>
    </r>
  </si>
  <si>
    <r>
      <t xml:space="preserve">Содржина </t>
    </r>
    <r>
      <rPr>
        <u/>
        <sz val="9"/>
        <color rgb="FF007DA0"/>
        <rFont val="Arial"/>
        <family val="2"/>
        <charset val="204"/>
      </rPr>
      <t>/ Table of Contents</t>
    </r>
  </si>
  <si>
    <r>
      <t>Содржина</t>
    </r>
    <r>
      <rPr>
        <u/>
        <sz val="9"/>
        <color indexed="21"/>
        <rFont val="Arial"/>
        <family val="2"/>
        <charset val="204"/>
      </rPr>
      <t xml:space="preserve"> </t>
    </r>
    <r>
      <rPr>
        <u/>
        <sz val="9"/>
        <color rgb="FF007DA0"/>
        <rFont val="Arial"/>
        <family val="2"/>
        <charset val="204"/>
      </rPr>
      <t>/ Table of Contents</t>
    </r>
  </si>
  <si>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</si>
  <si>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</si>
  <si>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 xml:space="preserve">Месец 
</t>
    </r>
    <r>
      <rPr>
        <sz val="9"/>
        <color rgb="FF007DA0"/>
        <rFont val="Arial"/>
        <family val="2"/>
        <charset val="204"/>
      </rPr>
      <t>/ Month</t>
    </r>
  </si>
  <si>
    <r>
      <t xml:space="preserve">САВАз 
</t>
    </r>
    <r>
      <rPr>
        <sz val="9"/>
        <color rgb="FF007DA0"/>
        <rFont val="Arial"/>
        <family val="2"/>
        <charset val="204"/>
      </rPr>
      <t>/ SAVAm</t>
    </r>
  </si>
  <si>
    <r>
      <t xml:space="preserve">КБПз 
</t>
    </r>
    <r>
      <rPr>
        <sz val="9"/>
        <color rgb="FF007DA0"/>
        <rFont val="Arial"/>
        <family val="2"/>
        <charset val="204"/>
      </rPr>
      <t>/ KBPm</t>
    </r>
  </si>
  <si>
    <r>
      <t xml:space="preserve">ТРИГЛАВз 
</t>
    </r>
    <r>
      <rPr>
        <sz val="9"/>
        <color rgb="FF007DA0"/>
        <rFont val="Arial"/>
        <family val="2"/>
        <charset val="204"/>
      </rPr>
      <t>/ TRIGLAVm</t>
    </r>
  </si>
  <si>
    <r>
      <t xml:space="preserve">Нето средства (во милиони денари) /
</t>
    </r>
    <r>
      <rPr>
        <sz val="9"/>
        <color rgb="FF007DA0"/>
        <rFont val="Arial"/>
        <family val="2"/>
        <charset val="204"/>
      </rPr>
      <t>Net assets (in millions of denars)</t>
    </r>
  </si>
  <si>
    <r>
      <t xml:space="preserve">Вредност на сметковод.единица /
</t>
    </r>
    <r>
      <rPr>
        <sz val="9"/>
        <color rgb="FF007DA0"/>
        <rFont val="Arial"/>
        <family val="2"/>
        <charset val="204"/>
      </rPr>
      <t xml:space="preserve"> Accounting Unit Value</t>
    </r>
  </si>
  <si>
    <r>
      <t>Вид имот /</t>
    </r>
    <r>
      <rPr>
        <b/>
        <sz val="9"/>
        <color rgb="FF007DA0"/>
        <rFont val="Arial"/>
        <family val="2"/>
        <charset val="204"/>
      </rPr>
      <t xml:space="preserve"> Type of assets</t>
    </r>
  </si>
  <si>
    <r>
      <t>Домашни /</t>
    </r>
    <r>
      <rPr>
        <b/>
        <sz val="9"/>
        <color indexed="21"/>
        <rFont val="Arial"/>
        <family val="2"/>
        <charset val="204"/>
      </rPr>
      <t xml:space="preserve"> </t>
    </r>
    <r>
      <rPr>
        <b/>
        <sz val="9"/>
        <color rgb="FF007DA0"/>
        <rFont val="Arial"/>
        <family val="2"/>
        <charset val="204"/>
      </rPr>
      <t>Domestic</t>
    </r>
  </si>
  <si>
    <r>
      <t>Акции од домашни издавачи</t>
    </r>
    <r>
      <rPr>
        <sz val="8"/>
        <color indexed="21"/>
        <rFont val="Arial"/>
        <family val="2"/>
        <charset val="204"/>
      </rPr>
      <t xml:space="preserve"> 
</t>
    </r>
    <r>
      <rPr>
        <sz val="8"/>
        <color rgb="FF007DA0"/>
        <rFont val="Arial"/>
        <family val="2"/>
        <charset val="204"/>
      </rPr>
      <t>/ Shares of domestic issuers</t>
    </r>
  </si>
  <si>
    <r>
      <t xml:space="preserve">Обврзници од домашни издавачи 
</t>
    </r>
    <r>
      <rPr>
        <sz val="8"/>
        <color rgb="FF007DA0"/>
        <rFont val="Arial"/>
        <family val="2"/>
        <charset val="204"/>
      </rPr>
      <t>/ Bonds of domestic issuers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</si>
  <si>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 Investment funds of domestic issuers</t>
    </r>
  </si>
  <si>
    <r>
      <t xml:space="preserve">Краткорочни хартии од домашни издавачи  
</t>
    </r>
    <r>
      <rPr>
        <sz val="8"/>
        <color rgb="FF007DA0"/>
        <rFont val="Arial"/>
        <family val="2"/>
        <charset val="204"/>
      </rPr>
      <t>/ Short term securities of domestic issuers</t>
    </r>
  </si>
  <si>
    <r>
      <t xml:space="preserve">Акции од странски издавачи 
</t>
    </r>
    <r>
      <rPr>
        <sz val="8"/>
        <color rgb="FF007DA0"/>
        <rFont val="Arial"/>
        <family val="2"/>
        <charset val="204"/>
      </rPr>
      <t>/ Shares of foreign issuers</t>
    </r>
  </si>
  <si>
    <r>
      <t xml:space="preserve">Обврзници од странски издавачи 
</t>
    </r>
    <r>
      <rPr>
        <sz val="8"/>
        <color rgb="FF007DA0"/>
        <rFont val="Arial"/>
        <family val="2"/>
        <charset val="204"/>
      </rPr>
      <t>/ Bonds of foreign issuers</t>
    </r>
  </si>
  <si>
    <r>
      <t xml:space="preserve">Инвестициски фондови од странски издавачи 
</t>
    </r>
    <r>
      <rPr>
        <sz val="8"/>
        <color rgb="FF007DA0"/>
        <rFont val="Arial"/>
        <family val="2"/>
        <charset val="204"/>
      </rPr>
      <t>/ Investment funds of foreign issuers</t>
    </r>
  </si>
  <si>
    <r>
      <t xml:space="preserve">Краткорочни хартии од странски издавачи 
</t>
    </r>
    <r>
      <rPr>
        <sz val="8"/>
        <color rgb="FF007DA0"/>
        <rFont val="Arial"/>
        <family val="2"/>
        <charset val="204"/>
      </rPr>
      <t>/ Short term securities of foreign issuers</t>
    </r>
  </si>
  <si>
    <r>
      <t xml:space="preserve">Вкупно вложувања во хартии од вредност 
</t>
    </r>
    <r>
      <rPr>
        <b/>
        <sz val="8"/>
        <color rgb="FF007DA0"/>
        <rFont val="Arial"/>
        <family val="2"/>
        <charset val="204"/>
      </rPr>
      <t>/ Total investment in securities</t>
    </r>
  </si>
  <si>
    <r>
      <t>Депозити /</t>
    </r>
    <r>
      <rPr>
        <sz val="8"/>
        <color rgb="FF007DA0"/>
        <rFont val="Arial"/>
        <family val="2"/>
        <charset val="204"/>
      </rPr>
      <t xml:space="preserve"> Deposits</t>
    </r>
  </si>
  <si>
    <r>
      <t>Парични средства /</t>
    </r>
    <r>
      <rPr>
        <sz val="8"/>
        <color rgb="FF007DA0"/>
        <rFont val="Arial"/>
        <family val="2"/>
        <charset val="204"/>
      </rPr>
      <t xml:space="preserve"> Cash</t>
    </r>
  </si>
  <si>
    <r>
      <t xml:space="preserve">Побарувања / </t>
    </r>
    <r>
      <rPr>
        <sz val="8"/>
        <color rgb="FF007DA0"/>
        <rFont val="Arial"/>
        <family val="2"/>
        <charset val="204"/>
      </rPr>
      <t>Receivables</t>
    </r>
  </si>
  <si>
    <r>
      <t>Вкупно средства /</t>
    </r>
    <r>
      <rPr>
        <sz val="8"/>
        <color rgb="FF007DA0"/>
        <rFont val="Arial"/>
        <family val="2"/>
        <charset val="204"/>
      </rPr>
      <t xml:space="preserve"> Total assets</t>
    </r>
  </si>
  <si>
    <r>
      <t xml:space="preserve">Вкупно обврски / </t>
    </r>
    <r>
      <rPr>
        <sz val="8"/>
        <color rgb="FF007DA0"/>
        <rFont val="Arial"/>
        <family val="2"/>
        <charset val="204"/>
      </rPr>
      <t>Total liabilities</t>
    </r>
  </si>
  <si>
    <r>
      <t>Нето средства /</t>
    </r>
    <r>
      <rPr>
        <b/>
        <sz val="8"/>
        <color rgb="FF007DA0"/>
        <rFont val="Arial"/>
        <family val="2"/>
        <charset val="204"/>
      </rPr>
      <t xml:space="preserve"> Net assets</t>
    </r>
  </si>
  <si>
    <r>
      <t>Доброволен пензиски фонд /</t>
    </r>
    <r>
      <rPr>
        <sz val="9"/>
        <color indexed="21"/>
        <rFont val="Arial"/>
        <family val="2"/>
        <charset val="204"/>
      </rPr>
      <t xml:space="preserve"> </t>
    </r>
    <r>
      <rPr>
        <sz val="9"/>
        <color rgb="FF007DA0"/>
        <rFont val="Arial"/>
        <family val="2"/>
        <charset val="204"/>
      </rPr>
      <t>Voluntary Pension Fund</t>
    </r>
  </si>
  <si>
    <r>
      <t>Во пензиска шема со професионална сметка /</t>
    </r>
    <r>
      <rPr>
        <sz val="9"/>
        <color indexed="21"/>
        <rFont val="Arial"/>
        <family val="2"/>
        <charset val="204"/>
      </rPr>
      <t xml:space="preserve"> </t>
    </r>
    <r>
      <rPr>
        <sz val="9"/>
        <color rgb="FF007DA0"/>
        <rFont val="Arial"/>
        <family val="2"/>
        <charset val="204"/>
      </rPr>
      <t>In a pension sheme with professional account</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</si>
  <si>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</si>
  <si>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</si>
  <si>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</si>
  <si>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Со доброволна индивидуална сметка / </t>
    </r>
    <r>
      <rPr>
        <sz val="9"/>
        <color rgb="FF007DA0"/>
        <rFont val="Arial"/>
        <family val="2"/>
        <charset val="204"/>
      </rPr>
      <t>With voluntary individual account</t>
    </r>
  </si>
  <si>
    <r>
      <t>Број на пензиски шеми /</t>
    </r>
    <r>
      <rPr>
        <sz val="9"/>
        <color indexed="21"/>
        <rFont val="Arial"/>
        <family val="2"/>
        <charset val="204"/>
      </rPr>
      <t xml:space="preserve"> </t>
    </r>
    <r>
      <rPr>
        <sz val="9"/>
        <color rgb="FF007DA0"/>
        <rFont val="Arial"/>
        <family val="2"/>
        <charset val="204"/>
      </rPr>
      <t>Number of pension shemes</t>
    </r>
  </si>
  <si>
    <r>
      <t xml:space="preserve">САВАд 
</t>
    </r>
    <r>
      <rPr>
        <sz val="9"/>
        <color rgb="FF007DA0"/>
        <rFont val="Arial"/>
        <family val="2"/>
        <charset val="204"/>
      </rPr>
      <t>/ SAVAv</t>
    </r>
  </si>
  <si>
    <r>
      <t xml:space="preserve">КБПд
</t>
    </r>
    <r>
      <rPr>
        <sz val="9"/>
        <color rgb="FF007DA0"/>
        <rFont val="Arial"/>
        <family val="2"/>
        <charset val="204"/>
      </rPr>
      <t>/ KBPv</t>
    </r>
  </si>
  <si>
    <r>
      <t>(во милиони денари/</t>
    </r>
    <r>
      <rPr>
        <sz val="9"/>
        <color indexed="21"/>
        <rFont val="Arial"/>
        <family val="2"/>
        <charset val="204"/>
      </rPr>
      <t xml:space="preserve"> </t>
    </r>
    <r>
      <rPr>
        <sz val="9"/>
        <color rgb="FF007DA0"/>
        <rFont val="Arial"/>
        <family val="2"/>
        <charset val="204"/>
      </rPr>
      <t>in million denars</t>
    </r>
    <r>
      <rPr>
        <sz val="9"/>
        <rFont val="Arial"/>
        <family val="2"/>
        <charset val="204"/>
      </rPr>
      <t>)</t>
    </r>
  </si>
  <si>
    <r>
      <t xml:space="preserve">САВАд
</t>
    </r>
    <r>
      <rPr>
        <sz val="9"/>
        <color rgb="FF007DA0"/>
        <rFont val="Arial"/>
        <family val="2"/>
        <charset val="204"/>
      </rPr>
      <t>/ SAVAv</t>
    </r>
  </si>
  <si>
    <r>
      <t>Вид имот /</t>
    </r>
    <r>
      <rPr>
        <b/>
        <sz val="9"/>
        <color indexed="21"/>
        <rFont val="Arial"/>
        <family val="2"/>
        <charset val="204"/>
      </rPr>
      <t xml:space="preserve"> </t>
    </r>
    <r>
      <rPr>
        <b/>
        <sz val="9"/>
        <color rgb="FF007DA0"/>
        <rFont val="Arial"/>
        <family val="2"/>
        <charset val="204"/>
      </rPr>
      <t>Type of assets</t>
    </r>
  </si>
  <si>
    <r>
      <t xml:space="preserve">Домашни / </t>
    </r>
    <r>
      <rPr>
        <b/>
        <sz val="9"/>
        <color rgb="FF007DA0"/>
        <rFont val="Arial"/>
        <family val="2"/>
        <charset val="204"/>
      </rPr>
      <t>Domestic</t>
    </r>
  </si>
  <si>
    <r>
      <t>Странски /</t>
    </r>
    <r>
      <rPr>
        <b/>
        <sz val="9"/>
        <color rgb="FF007DA0"/>
        <rFont val="Arial"/>
        <family val="2"/>
        <charset val="204"/>
      </rPr>
      <t xml:space="preserve"> Foreign</t>
    </r>
  </si>
  <si>
    <r>
      <t xml:space="preserve">Депозити / </t>
    </r>
    <r>
      <rPr>
        <sz val="8"/>
        <color rgb="FF007DA0"/>
        <rFont val="Arial"/>
        <family val="2"/>
        <charset val="204"/>
      </rPr>
      <t>Deposits</t>
    </r>
  </si>
  <si>
    <r>
      <t>Странски /</t>
    </r>
    <r>
      <rPr>
        <b/>
        <sz val="9"/>
        <color indexed="21"/>
        <rFont val="Arial"/>
        <family val="2"/>
        <charset val="204"/>
      </rPr>
      <t xml:space="preserve"> </t>
    </r>
    <r>
      <rPr>
        <b/>
        <sz val="9"/>
        <color rgb="FF007DA0"/>
        <rFont val="Arial"/>
        <family val="2"/>
        <charset val="204"/>
      </rPr>
      <t>Foreign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</si>
</sst>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
    <numFmt numFmtId="172" formatCode="#,##0.0"/>
  </numFmts>
  <fonts count="118"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6" applyNumberFormat="0" applyAlignment="0" applyProtection="0"/>
    <xf numFmtId="0" fontId="68" fillId="49" borderId="16" applyNumberFormat="0" applyAlignment="0" applyProtection="0"/>
    <xf numFmtId="0" fontId="19" fillId="20" borderId="1" applyNumberFormat="0" applyAlignment="0" applyProtection="0"/>
    <xf numFmtId="0" fontId="68" fillId="49" borderId="16" applyNumberFormat="0" applyAlignment="0" applyProtection="0"/>
    <xf numFmtId="0" fontId="19" fillId="20" borderId="1" applyNumberFormat="0" applyAlignment="0" applyProtection="0"/>
    <xf numFmtId="0" fontId="20" fillId="21" borderId="2" applyNumberFormat="0" applyAlignment="0" applyProtection="0"/>
    <xf numFmtId="0" fontId="71" fillId="50" borderId="17" applyNumberFormat="0" applyAlignment="0" applyProtection="0"/>
    <xf numFmtId="0" fontId="70" fillId="50" borderId="17" applyNumberFormat="0" applyAlignment="0" applyProtection="0"/>
    <xf numFmtId="0" fontId="20" fillId="21" borderId="2" applyNumberFormat="0" applyAlignment="0" applyProtection="0"/>
    <xf numFmtId="0" fontId="70" fillId="50" borderId="17"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8" applyNumberFormat="0" applyFill="0" applyAlignment="0" applyProtection="0"/>
    <xf numFmtId="0" fontId="76" fillId="0" borderId="18" applyNumberFormat="0" applyFill="0" applyAlignment="0" applyProtection="0"/>
    <xf numFmtId="0" fontId="23" fillId="0" borderId="3" applyNumberFormat="0" applyFill="0" applyAlignment="0" applyProtection="0"/>
    <xf numFmtId="0" fontId="76" fillId="0" borderId="18"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9" applyNumberFormat="0" applyFill="0" applyAlignment="0" applyProtection="0"/>
    <xf numFmtId="0" fontId="78" fillId="0" borderId="19" applyNumberFormat="0" applyFill="0" applyAlignment="0" applyProtection="0"/>
    <xf numFmtId="0" fontId="24" fillId="0" borderId="4" applyNumberFormat="0" applyFill="0" applyAlignment="0" applyProtection="0"/>
    <xf numFmtId="0" fontId="78" fillId="0" borderId="19"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20" applyNumberFormat="0" applyFill="0" applyAlignment="0" applyProtection="0"/>
    <xf numFmtId="0" fontId="80" fillId="0" borderId="20" applyNumberFormat="0" applyFill="0" applyAlignment="0" applyProtection="0"/>
    <xf numFmtId="0" fontId="25" fillId="0" borderId="5" applyNumberFormat="0" applyFill="0" applyAlignment="0" applyProtection="0"/>
    <xf numFmtId="0" fontId="80" fillId="0" borderId="20"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6" applyNumberFormat="0" applyAlignment="0" applyProtection="0"/>
    <xf numFmtId="0" fontId="86" fillId="52" borderId="16" applyNumberFormat="0" applyAlignment="0" applyProtection="0"/>
    <xf numFmtId="0" fontId="26" fillId="7" borderId="1" applyNumberFormat="0" applyAlignment="0" applyProtection="0"/>
    <xf numFmtId="0" fontId="86" fillId="52" borderId="16"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21" applyNumberFormat="0" applyFill="0" applyAlignment="0" applyProtection="0"/>
    <xf numFmtId="0" fontId="88" fillId="0" borderId="21" applyNumberFormat="0" applyFill="0" applyAlignment="0" applyProtection="0"/>
    <xf numFmtId="0" fontId="27" fillId="0" borderId="6" applyNumberFormat="0" applyFill="0" applyAlignment="0" applyProtection="0"/>
    <xf numFmtId="0" fontId="88" fillId="0" borderId="21"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22" applyNumberFormat="0" applyFont="0" applyAlignment="0" applyProtection="0"/>
    <xf numFmtId="0" fontId="11" fillId="54" borderId="22" applyNumberFormat="0" applyFont="0" applyAlignment="0" applyProtection="0"/>
    <xf numFmtId="0" fontId="11" fillId="23" borderId="7"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23" borderId="7" applyNumberFormat="0" applyFont="0" applyAlignment="0" applyProtection="0"/>
    <xf numFmtId="0" fontId="62" fillId="54" borderId="22"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23" applyNumberFormat="0" applyAlignment="0" applyProtection="0"/>
    <xf numFmtId="0" fontId="93" fillId="49" borderId="23" applyNumberFormat="0" applyAlignment="0" applyProtection="0"/>
    <xf numFmtId="0" fontId="15" fillId="20" borderId="8" applyNumberFormat="0" applyAlignment="0" applyProtection="0"/>
    <xf numFmtId="0" fontId="93" fillId="49" borderId="23"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24" applyNumberFormat="0" applyFill="0" applyAlignment="0" applyProtection="0"/>
    <xf numFmtId="0" fontId="97" fillId="0" borderId="24" applyNumberFormat="0" applyFill="0" applyAlignment="0" applyProtection="0"/>
    <xf numFmtId="0" fontId="30" fillId="0" borderId="9" applyNumberFormat="0" applyFill="0" applyAlignment="0" applyProtection="0"/>
    <xf numFmtId="0" fontId="97" fillId="0" borderId="24"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19">
    <xf numFmtId="0" fontId="0" fillId="0" borderId="0" xfId="0"/>
    <xf numFmtId="0" fontId="3" fillId="0" borderId="0" xfId="0" applyFont="1"/>
    <xf numFmtId="0" fontId="5" fillId="0" borderId="0" xfId="0" applyFont="1"/>
    <xf numFmtId="0" fontId="35" fillId="0" borderId="0" xfId="0" applyFont="1" applyFill="1" applyBorder="1" applyAlignment="1">
      <alignment horizontal="center" vertical="center"/>
    </xf>
    <xf numFmtId="0" fontId="1" fillId="0" borderId="0" xfId="0" applyFont="1"/>
    <xf numFmtId="0" fontId="101" fillId="0" borderId="0" xfId="0" applyFont="1"/>
    <xf numFmtId="0" fontId="36" fillId="0" borderId="0" xfId="0" applyFont="1"/>
    <xf numFmtId="4" fontId="37" fillId="55" borderId="0" xfId="0" applyNumberFormat="1" applyFont="1" applyFill="1" applyBorder="1" applyAlignment="1">
      <alignment horizontal="right" vertical="center"/>
    </xf>
    <xf numFmtId="165" fontId="36" fillId="55" borderId="10" xfId="449" applyNumberFormat="1" applyFont="1" applyFill="1" applyBorder="1" applyAlignment="1">
      <alignment horizontal="right" vertical="center"/>
    </xf>
    <xf numFmtId="165" fontId="36" fillId="55" borderId="0" xfId="449" applyNumberFormat="1" applyFont="1" applyFill="1" applyBorder="1" applyAlignment="1">
      <alignment horizontal="right" vertical="center"/>
    </xf>
    <xf numFmtId="0" fontId="38" fillId="0" borderId="0" xfId="0" applyFont="1"/>
    <xf numFmtId="0" fontId="83" fillId="0" borderId="0" xfId="253" applyFont="1"/>
    <xf numFmtId="0" fontId="40" fillId="0" borderId="0" xfId="0" applyFont="1"/>
    <xf numFmtId="168" fontId="41" fillId="56" borderId="0" xfId="0" applyNumberFormat="1" applyFont="1" applyFill="1" applyBorder="1" applyAlignment="1">
      <alignment horizontal="center" vertical="center"/>
    </xf>
    <xf numFmtId="0" fontId="41" fillId="56" borderId="0" xfId="0" applyFont="1" applyFill="1" applyBorder="1" applyAlignment="1">
      <alignment horizontal="center" wrapText="1"/>
    </xf>
    <xf numFmtId="0" fontId="40" fillId="56" borderId="0" xfId="0" applyFont="1" applyFill="1" applyBorder="1"/>
    <xf numFmtId="3" fontId="40" fillId="56" borderId="0" xfId="0" applyNumberFormat="1" applyFont="1" applyFill="1" applyBorder="1"/>
    <xf numFmtId="0" fontId="41" fillId="57" borderId="0" xfId="0" applyFont="1" applyFill="1" applyBorder="1"/>
    <xf numFmtId="3" fontId="41" fillId="57" borderId="0" xfId="0" applyNumberFormat="1" applyFont="1" applyFill="1" applyBorder="1" applyAlignment="1">
      <alignment horizontal="right"/>
    </xf>
    <xf numFmtId="168" fontId="41" fillId="55" borderId="0" xfId="0" applyNumberFormat="1" applyFont="1" applyFill="1" applyBorder="1" applyAlignment="1">
      <alignment horizontal="center" vertical="center"/>
    </xf>
    <xf numFmtId="0" fontId="41" fillId="55" borderId="0" xfId="0" applyFont="1" applyFill="1" applyBorder="1" applyAlignment="1">
      <alignment horizontal="center" wrapText="1"/>
    </xf>
    <xf numFmtId="0" fontId="40" fillId="0" borderId="0" xfId="0" applyFont="1" applyBorder="1"/>
    <xf numFmtId="3" fontId="40" fillId="55" borderId="0" xfId="0" applyNumberFormat="1" applyFont="1" applyFill="1" applyBorder="1"/>
    <xf numFmtId="0" fontId="43" fillId="0" borderId="0" xfId="0" applyFont="1"/>
    <xf numFmtId="0" fontId="40" fillId="56" borderId="11" xfId="0" applyFont="1" applyFill="1" applyBorder="1" applyAlignment="1">
      <alignment horizontal="center" vertical="center" wrapText="1"/>
    </xf>
    <xf numFmtId="3" fontId="40" fillId="0" borderId="0" xfId="0" applyNumberFormat="1" applyFont="1"/>
    <xf numFmtId="0" fontId="41" fillId="0" borderId="0" xfId="0" applyFont="1" applyFill="1" applyBorder="1"/>
    <xf numFmtId="3" fontId="41" fillId="0" borderId="0" xfId="0" applyNumberFormat="1" applyFont="1" applyFill="1" applyBorder="1" applyAlignment="1">
      <alignment horizontal="right"/>
    </xf>
    <xf numFmtId="0" fontId="45" fillId="0" borderId="0" xfId="253" applyFont="1"/>
    <xf numFmtId="0" fontId="4" fillId="0" borderId="0" xfId="0" applyFont="1" applyFill="1" applyBorder="1" applyAlignment="1">
      <alignment vertical="center"/>
    </xf>
    <xf numFmtId="0" fontId="47" fillId="0" borderId="0" xfId="0" applyFont="1" applyFill="1" applyBorder="1"/>
    <xf numFmtId="3" fontId="47" fillId="0" borderId="0" xfId="0" applyNumberFormat="1" applyFont="1" applyFill="1" applyBorder="1" applyAlignment="1">
      <alignment horizontal="right"/>
    </xf>
    <xf numFmtId="0" fontId="46" fillId="0" borderId="0" xfId="0" applyFont="1" applyBorder="1" applyAlignment="1">
      <alignment horizontal="left" vertical="center" wrapText="1"/>
    </xf>
    <xf numFmtId="0" fontId="36" fillId="58" borderId="11" xfId="0" applyFont="1" applyFill="1" applyBorder="1" applyAlignment="1">
      <alignment horizontal="center" vertical="center" wrapText="1"/>
    </xf>
    <xf numFmtId="0" fontId="33" fillId="58" borderId="0" xfId="0" applyFont="1" applyFill="1" applyBorder="1" applyAlignment="1">
      <alignment horizontal="left" vertical="center"/>
    </xf>
    <xf numFmtId="0" fontId="4" fillId="58" borderId="0" xfId="0" applyFont="1" applyFill="1" applyBorder="1" applyAlignment="1">
      <alignment horizontal="center" vertical="center"/>
    </xf>
    <xf numFmtId="0" fontId="36" fillId="58" borderId="12" xfId="0" applyFont="1" applyFill="1" applyBorder="1" applyAlignment="1">
      <alignment horizontal="center" vertical="center" wrapText="1"/>
    </xf>
    <xf numFmtId="0" fontId="36" fillId="58" borderId="13" xfId="0" applyFont="1" applyFill="1" applyBorder="1" applyAlignment="1">
      <alignment horizontal="center" vertical="center" wrapText="1"/>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0" fontId="48" fillId="55" borderId="11" xfId="2297" applyFont="1" applyFill="1" applyBorder="1" applyAlignment="1">
      <alignment horizontal="left" vertical="center"/>
    </xf>
    <xf numFmtId="0" fontId="36" fillId="58" borderId="11" xfId="0" applyFont="1" applyFill="1" applyBorder="1" applyAlignment="1">
      <alignment horizontal="center" vertical="center" wrapText="1"/>
    </xf>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Border="1" applyAlignment="1">
      <alignment horizontal="center" vertical="center"/>
    </xf>
    <xf numFmtId="0" fontId="54" fillId="0" borderId="0" xfId="0" applyFont="1"/>
    <xf numFmtId="0" fontId="46" fillId="0" borderId="0" xfId="0" applyFont="1" applyBorder="1" applyAlignment="1">
      <alignment vertical="center" wrapText="1"/>
    </xf>
    <xf numFmtId="0" fontId="107" fillId="0" borderId="0" xfId="0" applyFont="1" applyBorder="1" applyAlignment="1">
      <alignment vertical="center" wrapText="1"/>
    </xf>
    <xf numFmtId="0" fontId="40" fillId="0" borderId="0" xfId="0" applyFont="1" applyFill="1"/>
    <xf numFmtId="0" fontId="0" fillId="0" borderId="0" xfId="0" applyAlignment="1">
      <alignment vertical="center" wrapText="1"/>
    </xf>
    <xf numFmtId="0" fontId="108" fillId="0" borderId="0" xfId="0" applyFont="1" applyAlignment="1">
      <alignment vertical="center" wrapText="1"/>
    </xf>
    <xf numFmtId="0" fontId="0" fillId="0" borderId="0" xfId="0" applyFill="1"/>
    <xf numFmtId="0" fontId="105" fillId="0" borderId="0" xfId="0" applyFont="1" applyFill="1"/>
    <xf numFmtId="0" fontId="0" fillId="0" borderId="0" xfId="0" applyFill="1" applyAlignment="1"/>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0" fontId="36" fillId="0" borderId="0" xfId="0" applyFont="1" applyFill="1" applyBorder="1" applyAlignment="1">
      <alignment horizontal="left" vertical="center"/>
    </xf>
    <xf numFmtId="0" fontId="102" fillId="0" borderId="0" xfId="0" applyFont="1" applyFill="1" applyBorder="1" applyAlignment="1">
      <alignment horizontal="lef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Border="1" applyAlignment="1">
      <alignment horizontal="left" vertical="center"/>
    </xf>
    <xf numFmtId="0" fontId="111" fillId="56" borderId="0" xfId="0" applyFont="1" applyFill="1" applyBorder="1" applyAlignment="1">
      <alignment horizontal="left" vertical="center"/>
    </xf>
    <xf numFmtId="0" fontId="5" fillId="0" borderId="0" xfId="0" applyFont="1" applyFill="1" applyAlignment="1"/>
    <xf numFmtId="0" fontId="107" fillId="0" borderId="0" xfId="0" applyFont="1" applyFill="1" applyBorder="1" applyAlignment="1">
      <alignment vertical="center" wrapText="1"/>
    </xf>
    <xf numFmtId="0" fontId="40" fillId="55" borderId="0" xfId="0" applyFont="1" applyFill="1" applyBorder="1" applyAlignment="1">
      <alignment horizontal="left" wrapText="1"/>
    </xf>
    <xf numFmtId="168" fontId="36" fillId="55" borderId="0" xfId="639" applyNumberFormat="1" applyFont="1" applyFill="1" applyBorder="1" applyAlignment="1">
      <alignment horizontal="center" vertical="center"/>
    </xf>
    <xf numFmtId="171" fontId="7" fillId="55" borderId="0" xfId="2304" applyNumberFormat="1" applyFont="1" applyFill="1"/>
    <xf numFmtId="172" fontId="7" fillId="0" borderId="0" xfId="0" applyNumberFormat="1" applyFont="1"/>
    <xf numFmtId="0" fontId="35" fillId="58" borderId="0" xfId="0" applyFont="1" applyFill="1" applyBorder="1" applyAlignment="1">
      <alignment horizontal="center" vertical="center"/>
    </xf>
    <xf numFmtId="0" fontId="36" fillId="0" borderId="0" xfId="0" applyFont="1" applyAlignment="1">
      <alignment horizontal="left" vertical="center" wrapText="1"/>
    </xf>
    <xf numFmtId="0" fontId="105" fillId="55" borderId="0" xfId="0" applyFont="1" applyFill="1" applyAlignment="1">
      <alignment horizontal="left" vertical="center" wrapText="1"/>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108" fillId="55" borderId="0" xfId="0" applyFont="1" applyFill="1" applyAlignment="1">
      <alignment horizontal="center"/>
    </xf>
    <xf numFmtId="0" fontId="33" fillId="58" borderId="0" xfId="0" applyFont="1" applyFill="1" applyBorder="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108" fillId="55" borderId="0" xfId="0" applyFont="1" applyFill="1" applyAlignment="1">
      <alignment horizontal="center" vertical="center"/>
    </xf>
    <xf numFmtId="0" fontId="4" fillId="58" borderId="0" xfId="0" applyFont="1" applyFill="1" applyBorder="1" applyAlignment="1">
      <alignment horizontal="center" vertical="center"/>
    </xf>
    <xf numFmtId="0" fontId="40" fillId="56" borderId="0" xfId="0" applyFont="1" applyFill="1" applyBorder="1" applyAlignment="1">
      <alignment horizontal="center" vertical="center" wrapText="1"/>
    </xf>
    <xf numFmtId="0" fontId="40" fillId="56" borderId="11" xfId="0" applyFont="1" applyFill="1" applyBorder="1" applyAlignment="1">
      <alignment horizontal="center" vertical="center" wrapText="1"/>
    </xf>
    <xf numFmtId="0" fontId="46" fillId="0" borderId="0" xfId="0" applyFont="1" applyBorder="1" applyAlignment="1">
      <alignment horizontal="left" vertical="center" wrapText="1"/>
    </xf>
    <xf numFmtId="0" fontId="107" fillId="56" borderId="0" xfId="0" applyFont="1" applyFill="1" applyBorder="1" applyAlignment="1">
      <alignment horizontal="left" vertical="center" wrapText="1"/>
    </xf>
    <xf numFmtId="0" fontId="36" fillId="58" borderId="0" xfId="0" applyFont="1" applyFill="1" applyBorder="1" applyAlignment="1">
      <alignment horizontal="center" vertical="center" wrapText="1"/>
    </xf>
    <xf numFmtId="0" fontId="36" fillId="58" borderId="11" xfId="0" applyFont="1" applyFill="1" applyBorder="1" applyAlignment="1">
      <alignment horizontal="center" vertical="center" wrapText="1"/>
    </xf>
    <xf numFmtId="0" fontId="36" fillId="58" borderId="14" xfId="0" applyFont="1" applyFill="1" applyBorder="1" applyAlignment="1">
      <alignment horizontal="center" vertical="center" wrapText="1"/>
    </xf>
    <xf numFmtId="0" fontId="49" fillId="55" borderId="11" xfId="0" applyFont="1" applyFill="1" applyBorder="1" applyAlignment="1">
      <alignment horizontal="center" vertical="center" wrapText="1"/>
    </xf>
    <xf numFmtId="168" fontId="41" fillId="0" borderId="0" xfId="0" applyNumberFormat="1" applyFont="1" applyAlignment="1">
      <alignment horizontal="right" vertical="center"/>
    </xf>
    <xf numFmtId="0" fontId="40" fillId="0" borderId="0" xfId="0" applyFont="1" applyAlignment="1">
      <alignment horizontal="right" vertical="center"/>
    </xf>
    <xf numFmtId="0" fontId="36" fillId="58" borderId="15" xfId="0" applyFont="1" applyFill="1" applyBorder="1" applyAlignment="1">
      <alignment horizontal="center" vertical="center" wrapText="1"/>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23"/>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35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0.11650925453824426</c:v>
                </c:pt>
                <c:pt idx="1">
                  <c:v>0.12619511514936821</c:v>
                </c:pt>
                <c:pt idx="2">
                  <c:v>2.2272986864648771E-2</c:v>
                </c:pt>
                <c:pt idx="3">
                  <c:v>0.11824530220780667</c:v>
                </c:pt>
              </c:numCache>
            </c:numRef>
          </c:val>
          <c:extLs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636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0.32438228890993115</c:v>
                </c:pt>
                <c:pt idx="1">
                  <c:v>0.33455686995715112</c:v>
                </c:pt>
                <c:pt idx="2">
                  <c:v>0.18378069674471731</c:v>
                </c:pt>
                <c:pt idx="3">
                  <c:v>0.32483117383010396</c:v>
                </c:pt>
              </c:numCache>
            </c:numRef>
          </c:val>
          <c:extLs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655E-3"/>
                  <c:y val="1.34029502996628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476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577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0.50648667459797181</c:v>
                </c:pt>
                <c:pt idx="1">
                  <c:v>0.48861319535257075</c:v>
                </c:pt>
                <c:pt idx="2">
                  <c:v>0.59411764705882353</c:v>
                </c:pt>
                <c:pt idx="3">
                  <c:v>0.50043303275765449</c:v>
                </c:pt>
              </c:numCache>
            </c:numRef>
          </c:val>
          <c:extLs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401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5.2621781953852753E-2</c:v>
                </c:pt>
                <c:pt idx="1">
                  <c:v>5.0634819540909967E-2</c:v>
                </c:pt>
                <c:pt idx="2">
                  <c:v>0.1998286693318104</c:v>
                </c:pt>
                <c:pt idx="3">
                  <c:v>5.6490491204434862E-2</c:v>
                </c:pt>
              </c:numCache>
            </c:numRef>
          </c:val>
          <c:extLs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202161536"/>
        <c:axId val="202908800"/>
      </c:barChart>
      <c:catAx>
        <c:axId val="202161536"/>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02908800"/>
        <c:crosses val="autoZero"/>
        <c:auto val="1"/>
        <c:lblAlgn val="ctr"/>
        <c:lblOffset val="100"/>
        <c:tickLblSkip val="1"/>
        <c:tickMarkSkip val="1"/>
        <c:noMultiLvlLbl val="0"/>
      </c:catAx>
      <c:valAx>
        <c:axId val="202908800"/>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02161536"/>
        <c:crosses val="autoZero"/>
        <c:crossBetween val="between"/>
      </c:valAx>
    </c:plotArea>
    <c:legend>
      <c:legendPos val="b"/>
      <c:layout>
        <c:manualLayout>
          <c:xMode val="edge"/>
          <c:yMode val="edge"/>
          <c:x val="0.10549259773900811"/>
          <c:y val="0.74490157480315111"/>
          <c:w val="0.85719177259705448"/>
          <c:h val="0.21946939871152554"/>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44165</c:v>
                </c:pt>
                <c:pt idx="1">
                  <c:v>44175</c:v>
                </c:pt>
                <c:pt idx="2">
                  <c:v>44185</c:v>
                </c:pt>
                <c:pt idx="3">
                  <c:v>44196</c:v>
                </c:pt>
              </c:numCache>
            </c:numRef>
          </c:cat>
          <c:val>
            <c:numRef>
              <c:f>'[1]1 zpf '!$C$44:$C$47</c:f>
              <c:numCache>
                <c:formatCode>General</c:formatCode>
                <c:ptCount val="4"/>
                <c:pt idx="0">
                  <c:v>39740.231579018997</c:v>
                </c:pt>
                <c:pt idx="1">
                  <c:v>39997.524428037403</c:v>
                </c:pt>
                <c:pt idx="2">
                  <c:v>40213.098222157299</c:v>
                </c:pt>
                <c:pt idx="3">
                  <c:v>40500.915959296501</c:v>
                </c:pt>
              </c:numCache>
            </c:numRef>
          </c:val>
          <c:extLs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44165</c:v>
                </c:pt>
                <c:pt idx="1">
                  <c:v>44175</c:v>
                </c:pt>
                <c:pt idx="2">
                  <c:v>44185</c:v>
                </c:pt>
                <c:pt idx="3">
                  <c:v>44196</c:v>
                </c:pt>
              </c:numCache>
            </c:numRef>
          </c:cat>
          <c:val>
            <c:numRef>
              <c:f>'[1]1 zpf '!$D$44:$D$47</c:f>
              <c:numCache>
                <c:formatCode>General</c:formatCode>
                <c:ptCount val="4"/>
                <c:pt idx="0">
                  <c:v>44803.3354794978</c:v>
                </c:pt>
                <c:pt idx="1">
                  <c:v>45126.918157859494</c:v>
                </c:pt>
                <c:pt idx="2">
                  <c:v>45319.458649083805</c:v>
                </c:pt>
                <c:pt idx="3">
                  <c:v>45638.470937186597</c:v>
                </c:pt>
              </c:numCache>
            </c:numRef>
          </c:val>
          <c:extLs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44165</c:v>
                </c:pt>
                <c:pt idx="1">
                  <c:v>44175</c:v>
                </c:pt>
                <c:pt idx="2">
                  <c:v>44185</c:v>
                </c:pt>
                <c:pt idx="3">
                  <c:v>44196</c:v>
                </c:pt>
              </c:numCache>
            </c:numRef>
          </c:cat>
          <c:val>
            <c:numRef>
              <c:f>'[1]1 zpf '!$E$44:$E$47</c:f>
              <c:numCache>
                <c:formatCode>General</c:formatCode>
                <c:ptCount val="4"/>
                <c:pt idx="0">
                  <c:v>1067.2346425661401</c:v>
                </c:pt>
                <c:pt idx="1">
                  <c:v>1076.38729709011</c:v>
                </c:pt>
                <c:pt idx="2">
                  <c:v>1105.6855406729501</c:v>
                </c:pt>
                <c:pt idx="3">
                  <c:v>1117.70682947158</c:v>
                </c:pt>
              </c:numCache>
            </c:numRef>
          </c:val>
          <c:extLs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202922624"/>
        <c:axId val="205391360"/>
      </c:barChart>
      <c:catAx>
        <c:axId val="20292262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1327217795588805"/>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05391360"/>
        <c:crosses val="autoZero"/>
        <c:auto val="0"/>
        <c:lblAlgn val="ctr"/>
        <c:lblOffset val="100"/>
        <c:noMultiLvlLbl val="0"/>
      </c:catAx>
      <c:valAx>
        <c:axId val="205391360"/>
        <c:scaling>
          <c:orientation val="minMax"/>
          <c:max val="50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net assets value  (in million denars)</a:t>
                </a:r>
              </a:p>
            </c:rich>
          </c:tx>
          <c:layout>
            <c:manualLayout>
              <c:xMode val="edge"/>
              <c:yMode val="edge"/>
              <c:x val="3.450540849391838E-2"/>
              <c:y val="0.10603262827440706"/>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02922624"/>
        <c:crosses val="autoZero"/>
        <c:crossBetween val="between"/>
        <c:majorUnit val="5000"/>
        <c:minorUnit val="500"/>
      </c:valAx>
    </c:plotArea>
    <c:legend>
      <c:legendPos val="r"/>
      <c:layout>
        <c:manualLayout>
          <c:xMode val="edge"/>
          <c:yMode val="edge"/>
          <c:x val="0.8212528503519565"/>
          <c:y val="0.11494244591975024"/>
          <c:w val="0.1549925642992439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144" l="0.25" r="0.25" t="0.75000000000000144"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879"/>
          <c:y val="0.16399367850901928"/>
          <c:w val="0.7669978730298167"/>
          <c:h val="0.64717533115385195"/>
        </c:manualLayout>
      </c:layout>
      <c:lineChart>
        <c:grouping val="standard"/>
        <c:varyColors val="0"/>
        <c:ser>
          <c:idx val="0"/>
          <c:order val="0"/>
          <c:tx>
            <c:strRef>
              <c:f>'[1]1 zpf '!$C$75</c:f>
              <c:strCache>
                <c:ptCount val="1"/>
                <c:pt idx="0">
                  <c:v>САВАз</c:v>
                </c:pt>
              </c:strCache>
            </c:strRef>
          </c:tx>
          <c:spPr>
            <a:ln w="25400">
              <a:solidFill>
                <a:srgbClr val="002060"/>
              </a:solidFill>
            </a:ln>
          </c:spPr>
          <c:marker>
            <c:symbol val="none"/>
          </c:marker>
          <c:cat>
            <c:numRef>
              <c:f>'[1]1 zpf '!$B$76:$B$107</c:f>
              <c:numCache>
                <c:formatCode>General</c:formatCode>
                <c:ptCount val="32"/>
                <c:pt idx="0">
                  <c:v>44165</c:v>
                </c:pt>
                <c:pt idx="1">
                  <c:v>44166</c:v>
                </c:pt>
                <c:pt idx="2">
                  <c:v>44167</c:v>
                </c:pt>
                <c:pt idx="3">
                  <c:v>44168</c:v>
                </c:pt>
                <c:pt idx="4">
                  <c:v>44169</c:v>
                </c:pt>
                <c:pt idx="5">
                  <c:v>44170</c:v>
                </c:pt>
                <c:pt idx="6">
                  <c:v>44171</c:v>
                </c:pt>
                <c:pt idx="7">
                  <c:v>44172</c:v>
                </c:pt>
                <c:pt idx="8">
                  <c:v>44173</c:v>
                </c:pt>
                <c:pt idx="9">
                  <c:v>44174</c:v>
                </c:pt>
                <c:pt idx="10">
                  <c:v>44175</c:v>
                </c:pt>
                <c:pt idx="11">
                  <c:v>44176</c:v>
                </c:pt>
                <c:pt idx="12">
                  <c:v>44177</c:v>
                </c:pt>
                <c:pt idx="13">
                  <c:v>44178</c:v>
                </c:pt>
                <c:pt idx="14">
                  <c:v>44179</c:v>
                </c:pt>
                <c:pt idx="15">
                  <c:v>44180</c:v>
                </c:pt>
                <c:pt idx="16">
                  <c:v>44181</c:v>
                </c:pt>
                <c:pt idx="17">
                  <c:v>44182</c:v>
                </c:pt>
                <c:pt idx="18">
                  <c:v>44183</c:v>
                </c:pt>
                <c:pt idx="19">
                  <c:v>44184</c:v>
                </c:pt>
                <c:pt idx="20">
                  <c:v>44185</c:v>
                </c:pt>
                <c:pt idx="21">
                  <c:v>44186</c:v>
                </c:pt>
                <c:pt idx="22">
                  <c:v>44187</c:v>
                </c:pt>
                <c:pt idx="23">
                  <c:v>44188</c:v>
                </c:pt>
                <c:pt idx="24">
                  <c:v>44189</c:v>
                </c:pt>
                <c:pt idx="25">
                  <c:v>44190</c:v>
                </c:pt>
                <c:pt idx="26">
                  <c:v>44191</c:v>
                </c:pt>
                <c:pt idx="27">
                  <c:v>44192</c:v>
                </c:pt>
                <c:pt idx="28">
                  <c:v>44193</c:v>
                </c:pt>
                <c:pt idx="29">
                  <c:v>44194</c:v>
                </c:pt>
                <c:pt idx="30">
                  <c:v>44195</c:v>
                </c:pt>
                <c:pt idx="31">
                  <c:v>44196</c:v>
                </c:pt>
              </c:numCache>
            </c:numRef>
          </c:cat>
          <c:val>
            <c:numRef>
              <c:f>'[1]1 zpf '!$C$76:$C$107</c:f>
              <c:numCache>
                <c:formatCode>General</c:formatCode>
                <c:ptCount val="32"/>
                <c:pt idx="0">
                  <c:v>218.73075299999999</c:v>
                </c:pt>
                <c:pt idx="1">
                  <c:v>219.29323299999999</c:v>
                </c:pt>
                <c:pt idx="2">
                  <c:v>219.56153499999999</c:v>
                </c:pt>
                <c:pt idx="3">
                  <c:v>219.298225</c:v>
                </c:pt>
                <c:pt idx="4">
                  <c:v>219.411979</c:v>
                </c:pt>
                <c:pt idx="5">
                  <c:v>219.40089699999999</c:v>
                </c:pt>
                <c:pt idx="6">
                  <c:v>219.413669</c:v>
                </c:pt>
                <c:pt idx="7">
                  <c:v>219.184549</c:v>
                </c:pt>
                <c:pt idx="8">
                  <c:v>219.388958</c:v>
                </c:pt>
                <c:pt idx="9">
                  <c:v>219.131486</c:v>
                </c:pt>
                <c:pt idx="10">
                  <c:v>219.25556399999999</c:v>
                </c:pt>
                <c:pt idx="11">
                  <c:v>219.00734199999999</c:v>
                </c:pt>
                <c:pt idx="12">
                  <c:v>218.97552400000001</c:v>
                </c:pt>
                <c:pt idx="13">
                  <c:v>218.98826700000001</c:v>
                </c:pt>
                <c:pt idx="14">
                  <c:v>219.043508</c:v>
                </c:pt>
                <c:pt idx="15">
                  <c:v>219.459284</c:v>
                </c:pt>
                <c:pt idx="16">
                  <c:v>219.86155199999999</c:v>
                </c:pt>
                <c:pt idx="17">
                  <c:v>220.03302600000001</c:v>
                </c:pt>
                <c:pt idx="18">
                  <c:v>219.67323200000001</c:v>
                </c:pt>
                <c:pt idx="19">
                  <c:v>219.64081400000001</c:v>
                </c:pt>
                <c:pt idx="20">
                  <c:v>219.653547</c:v>
                </c:pt>
                <c:pt idx="21">
                  <c:v>219.10626500000001</c:v>
                </c:pt>
                <c:pt idx="22">
                  <c:v>219.47653099999999</c:v>
                </c:pt>
                <c:pt idx="23">
                  <c:v>219.67561799999999</c:v>
                </c:pt>
                <c:pt idx="24">
                  <c:v>220.004176</c:v>
                </c:pt>
                <c:pt idx="25">
                  <c:v>219.95411300000001</c:v>
                </c:pt>
                <c:pt idx="26">
                  <c:v>219.96489500000001</c:v>
                </c:pt>
                <c:pt idx="27">
                  <c:v>219.977598</c:v>
                </c:pt>
                <c:pt idx="28">
                  <c:v>220.46966399999999</c:v>
                </c:pt>
                <c:pt idx="29">
                  <c:v>220.56588199999999</c:v>
                </c:pt>
                <c:pt idx="30">
                  <c:v>220.524496</c:v>
                </c:pt>
                <c:pt idx="31">
                  <c:v>220.48933400000001</c:v>
                </c:pt>
              </c:numCache>
            </c:numRef>
          </c:val>
          <c:smooth val="0"/>
          <c:extLs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25400">
              <a:solidFill>
                <a:srgbClr val="8EB4E3"/>
              </a:solidFill>
            </a:ln>
          </c:spPr>
          <c:marker>
            <c:symbol val="none"/>
          </c:marker>
          <c:cat>
            <c:numRef>
              <c:f>'[1]1 zpf '!$B$76:$B$107</c:f>
              <c:numCache>
                <c:formatCode>General</c:formatCode>
                <c:ptCount val="32"/>
                <c:pt idx="0">
                  <c:v>44165</c:v>
                </c:pt>
                <c:pt idx="1">
                  <c:v>44166</c:v>
                </c:pt>
                <c:pt idx="2">
                  <c:v>44167</c:v>
                </c:pt>
                <c:pt idx="3">
                  <c:v>44168</c:v>
                </c:pt>
                <c:pt idx="4">
                  <c:v>44169</c:v>
                </c:pt>
                <c:pt idx="5">
                  <c:v>44170</c:v>
                </c:pt>
                <c:pt idx="6">
                  <c:v>44171</c:v>
                </c:pt>
                <c:pt idx="7">
                  <c:v>44172</c:v>
                </c:pt>
                <c:pt idx="8">
                  <c:v>44173</c:v>
                </c:pt>
                <c:pt idx="9">
                  <c:v>44174</c:v>
                </c:pt>
                <c:pt idx="10">
                  <c:v>44175</c:v>
                </c:pt>
                <c:pt idx="11">
                  <c:v>44176</c:v>
                </c:pt>
                <c:pt idx="12">
                  <c:v>44177</c:v>
                </c:pt>
                <c:pt idx="13">
                  <c:v>44178</c:v>
                </c:pt>
                <c:pt idx="14">
                  <c:v>44179</c:v>
                </c:pt>
                <c:pt idx="15">
                  <c:v>44180</c:v>
                </c:pt>
                <c:pt idx="16">
                  <c:v>44181</c:v>
                </c:pt>
                <c:pt idx="17">
                  <c:v>44182</c:v>
                </c:pt>
                <c:pt idx="18">
                  <c:v>44183</c:v>
                </c:pt>
                <c:pt idx="19">
                  <c:v>44184</c:v>
                </c:pt>
                <c:pt idx="20">
                  <c:v>44185</c:v>
                </c:pt>
                <c:pt idx="21">
                  <c:v>44186</c:v>
                </c:pt>
                <c:pt idx="22">
                  <c:v>44187</c:v>
                </c:pt>
                <c:pt idx="23">
                  <c:v>44188</c:v>
                </c:pt>
                <c:pt idx="24">
                  <c:v>44189</c:v>
                </c:pt>
                <c:pt idx="25">
                  <c:v>44190</c:v>
                </c:pt>
                <c:pt idx="26">
                  <c:v>44191</c:v>
                </c:pt>
                <c:pt idx="27">
                  <c:v>44192</c:v>
                </c:pt>
                <c:pt idx="28">
                  <c:v>44193</c:v>
                </c:pt>
                <c:pt idx="29">
                  <c:v>44194</c:v>
                </c:pt>
                <c:pt idx="30">
                  <c:v>44195</c:v>
                </c:pt>
                <c:pt idx="31">
                  <c:v>44196</c:v>
                </c:pt>
              </c:numCache>
            </c:numRef>
          </c:cat>
          <c:val>
            <c:numRef>
              <c:f>'[1]1 zpf '!$D$76:$D$107</c:f>
              <c:numCache>
                <c:formatCode>General</c:formatCode>
                <c:ptCount val="32"/>
                <c:pt idx="0">
                  <c:v>225.818355</c:v>
                </c:pt>
                <c:pt idx="1">
                  <c:v>226.47555500000001</c:v>
                </c:pt>
                <c:pt idx="2">
                  <c:v>226.652725</c:v>
                </c:pt>
                <c:pt idx="3">
                  <c:v>226.305273</c:v>
                </c:pt>
                <c:pt idx="4">
                  <c:v>226.52365</c:v>
                </c:pt>
                <c:pt idx="5">
                  <c:v>226.49588399999999</c:v>
                </c:pt>
                <c:pt idx="6">
                  <c:v>226.508725</c:v>
                </c:pt>
                <c:pt idx="7">
                  <c:v>226.33445900000001</c:v>
                </c:pt>
                <c:pt idx="8">
                  <c:v>226.727733</c:v>
                </c:pt>
                <c:pt idx="9">
                  <c:v>226.36360400000001</c:v>
                </c:pt>
                <c:pt idx="10">
                  <c:v>226.60538099999999</c:v>
                </c:pt>
                <c:pt idx="11">
                  <c:v>226.377128</c:v>
                </c:pt>
                <c:pt idx="12">
                  <c:v>226.32790499999999</c:v>
                </c:pt>
                <c:pt idx="13">
                  <c:v>226.340721</c:v>
                </c:pt>
                <c:pt idx="14">
                  <c:v>226.06213199999999</c:v>
                </c:pt>
                <c:pt idx="15">
                  <c:v>226.744517</c:v>
                </c:pt>
                <c:pt idx="16">
                  <c:v>227.070077</c:v>
                </c:pt>
                <c:pt idx="17">
                  <c:v>227.39494999999999</c:v>
                </c:pt>
                <c:pt idx="18">
                  <c:v>226.82037399999999</c:v>
                </c:pt>
                <c:pt idx="19">
                  <c:v>226.76809299999999</c:v>
                </c:pt>
                <c:pt idx="20">
                  <c:v>226.78094999999999</c:v>
                </c:pt>
                <c:pt idx="21">
                  <c:v>226.31349800000001</c:v>
                </c:pt>
                <c:pt idx="22">
                  <c:v>226.73572799999999</c:v>
                </c:pt>
                <c:pt idx="23">
                  <c:v>226.77307999999999</c:v>
                </c:pt>
                <c:pt idx="24">
                  <c:v>227.22642500000001</c:v>
                </c:pt>
                <c:pt idx="25">
                  <c:v>227.13453999999999</c:v>
                </c:pt>
                <c:pt idx="26">
                  <c:v>227.147402</c:v>
                </c:pt>
                <c:pt idx="27">
                  <c:v>227.16026600000001</c:v>
                </c:pt>
                <c:pt idx="28">
                  <c:v>227.68906000000001</c:v>
                </c:pt>
                <c:pt idx="29">
                  <c:v>227.660583</c:v>
                </c:pt>
                <c:pt idx="30">
                  <c:v>227.70526699999999</c:v>
                </c:pt>
                <c:pt idx="31">
                  <c:v>227.66705999999999</c:v>
                </c:pt>
              </c:numCache>
            </c:numRef>
          </c:val>
          <c:smooth val="0"/>
          <c:extLs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25400">
              <a:solidFill>
                <a:schemeClr val="accent4">
                  <a:lumMod val="75000"/>
                </a:schemeClr>
              </a:solidFill>
            </a:ln>
          </c:spPr>
          <c:marker>
            <c:symbol val="none"/>
          </c:marker>
          <c:cat>
            <c:numRef>
              <c:f>'[1]1 zpf '!$B$76:$B$107</c:f>
              <c:numCache>
                <c:formatCode>General</c:formatCode>
                <c:ptCount val="32"/>
                <c:pt idx="0">
                  <c:v>44165</c:v>
                </c:pt>
                <c:pt idx="1">
                  <c:v>44166</c:v>
                </c:pt>
                <c:pt idx="2">
                  <c:v>44167</c:v>
                </c:pt>
                <c:pt idx="3">
                  <c:v>44168</c:v>
                </c:pt>
                <c:pt idx="4">
                  <c:v>44169</c:v>
                </c:pt>
                <c:pt idx="5">
                  <c:v>44170</c:v>
                </c:pt>
                <c:pt idx="6">
                  <c:v>44171</c:v>
                </c:pt>
                <c:pt idx="7">
                  <c:v>44172</c:v>
                </c:pt>
                <c:pt idx="8">
                  <c:v>44173</c:v>
                </c:pt>
                <c:pt idx="9">
                  <c:v>44174</c:v>
                </c:pt>
                <c:pt idx="10">
                  <c:v>44175</c:v>
                </c:pt>
                <c:pt idx="11">
                  <c:v>44176</c:v>
                </c:pt>
                <c:pt idx="12">
                  <c:v>44177</c:v>
                </c:pt>
                <c:pt idx="13">
                  <c:v>44178</c:v>
                </c:pt>
                <c:pt idx="14">
                  <c:v>44179</c:v>
                </c:pt>
                <c:pt idx="15">
                  <c:v>44180</c:v>
                </c:pt>
                <c:pt idx="16">
                  <c:v>44181</c:v>
                </c:pt>
                <c:pt idx="17">
                  <c:v>44182</c:v>
                </c:pt>
                <c:pt idx="18">
                  <c:v>44183</c:v>
                </c:pt>
                <c:pt idx="19">
                  <c:v>44184</c:v>
                </c:pt>
                <c:pt idx="20">
                  <c:v>44185</c:v>
                </c:pt>
                <c:pt idx="21">
                  <c:v>44186</c:v>
                </c:pt>
                <c:pt idx="22">
                  <c:v>44187</c:v>
                </c:pt>
                <c:pt idx="23">
                  <c:v>44188</c:v>
                </c:pt>
                <c:pt idx="24">
                  <c:v>44189</c:v>
                </c:pt>
                <c:pt idx="25">
                  <c:v>44190</c:v>
                </c:pt>
                <c:pt idx="26">
                  <c:v>44191</c:v>
                </c:pt>
                <c:pt idx="27">
                  <c:v>44192</c:v>
                </c:pt>
                <c:pt idx="28">
                  <c:v>44193</c:v>
                </c:pt>
                <c:pt idx="29">
                  <c:v>44194</c:v>
                </c:pt>
                <c:pt idx="30">
                  <c:v>44195</c:v>
                </c:pt>
                <c:pt idx="31">
                  <c:v>44196</c:v>
                </c:pt>
              </c:numCache>
            </c:numRef>
          </c:cat>
          <c:val>
            <c:numRef>
              <c:f>'[1]1 zpf '!$E$76:$E$107</c:f>
              <c:numCache>
                <c:formatCode>General</c:formatCode>
                <c:ptCount val="32"/>
                <c:pt idx="0">
                  <c:v>101.241434</c:v>
                </c:pt>
                <c:pt idx="1">
                  <c:v>101.280608</c:v>
                </c:pt>
                <c:pt idx="2">
                  <c:v>101.251092</c:v>
                </c:pt>
                <c:pt idx="3">
                  <c:v>101.151033</c:v>
                </c:pt>
                <c:pt idx="4">
                  <c:v>101.142543</c:v>
                </c:pt>
                <c:pt idx="5">
                  <c:v>101.13723400000001</c:v>
                </c:pt>
                <c:pt idx="6">
                  <c:v>101.14119100000001</c:v>
                </c:pt>
                <c:pt idx="7">
                  <c:v>101.13480300000001</c:v>
                </c:pt>
                <c:pt idx="8">
                  <c:v>101.236594</c:v>
                </c:pt>
                <c:pt idx="9">
                  <c:v>101.15877399999999</c:v>
                </c:pt>
                <c:pt idx="10">
                  <c:v>101.18143999999999</c:v>
                </c:pt>
                <c:pt idx="11">
                  <c:v>101.11630599999999</c:v>
                </c:pt>
                <c:pt idx="12">
                  <c:v>101.102957</c:v>
                </c:pt>
                <c:pt idx="13">
                  <c:v>101.107015</c:v>
                </c:pt>
                <c:pt idx="14">
                  <c:v>101.10159899999999</c:v>
                </c:pt>
                <c:pt idx="15">
                  <c:v>101.20087100000001</c:v>
                </c:pt>
                <c:pt idx="16">
                  <c:v>101.364352</c:v>
                </c:pt>
                <c:pt idx="17">
                  <c:v>101.41370499999999</c:v>
                </c:pt>
                <c:pt idx="18">
                  <c:v>101.297257</c:v>
                </c:pt>
                <c:pt idx="19">
                  <c:v>101.283108</c:v>
                </c:pt>
                <c:pt idx="20">
                  <c:v>101.28693199999999</c:v>
                </c:pt>
                <c:pt idx="21">
                  <c:v>100.980846</c:v>
                </c:pt>
                <c:pt idx="22">
                  <c:v>101.27651899999999</c:v>
                </c:pt>
                <c:pt idx="23">
                  <c:v>101.198588</c:v>
                </c:pt>
                <c:pt idx="24">
                  <c:v>101.411056</c:v>
                </c:pt>
                <c:pt idx="25">
                  <c:v>101.383</c:v>
                </c:pt>
                <c:pt idx="26">
                  <c:v>101.386391</c:v>
                </c:pt>
                <c:pt idx="27">
                  <c:v>101.39024000000001</c:v>
                </c:pt>
                <c:pt idx="28">
                  <c:v>101.57223399999999</c:v>
                </c:pt>
                <c:pt idx="29">
                  <c:v>101.705744</c:v>
                </c:pt>
                <c:pt idx="30">
                  <c:v>101.66463</c:v>
                </c:pt>
                <c:pt idx="31">
                  <c:v>101.665261</c:v>
                </c:pt>
              </c:numCache>
            </c:numRef>
          </c:val>
          <c:smooth val="0"/>
          <c:extLs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smooth val="0"/>
        <c:axId val="205545472"/>
        <c:axId val="205547392"/>
      </c:lineChart>
      <c:dateAx>
        <c:axId val="205545472"/>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3389969891934593"/>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05547392"/>
        <c:crosses val="autoZero"/>
        <c:auto val="0"/>
        <c:lblOffset val="100"/>
        <c:baseTimeUnit val="days"/>
        <c:majorUnit val="10"/>
        <c:majorTimeUnit val="days"/>
      </c:dateAx>
      <c:valAx>
        <c:axId val="205547392"/>
        <c:scaling>
          <c:orientation val="minMax"/>
          <c:max val="230"/>
          <c:min val="9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unit value</a:t>
                </a:r>
              </a:p>
            </c:rich>
          </c:tx>
          <c:layout>
            <c:manualLayout>
              <c:xMode val="edge"/>
              <c:yMode val="edge"/>
              <c:x val="2.4359460037674217E-2"/>
              <c:y val="0.17390835949427944"/>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05545472"/>
        <c:crossesAt val="41608"/>
        <c:crossBetween val="midCat"/>
        <c:majorUnit val="10"/>
        <c:minorUnit val="1"/>
      </c:valAx>
    </c:plotArea>
    <c:legend>
      <c:legendPos val="t"/>
      <c:layout>
        <c:manualLayout>
          <c:xMode val="edge"/>
          <c:yMode val="edge"/>
          <c:x val="8.313186497811062E-2"/>
          <c:y val="4.6783318751822692E-2"/>
          <c:w val="0.8308022729763157"/>
          <c:h val="6.9013432144511708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229E-2"/>
          <c:y val="3.2663316582914749E-2"/>
          <c:w val="0.87519747235387468"/>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C5-476E-B10E-6309E47A4D1A}"/>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5-476E-B10E-6309E47A4D1A}"/>
                </c:ext>
              </c:extLst>
            </c:dLbl>
            <c:dLbl>
              <c:idx val="2"/>
              <c:layout>
                <c:manualLayout>
                  <c:x val="1.0531858873091099E-2"/>
                  <c:y val="-6.700167504187627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3.8286576145322555E-2</c:v>
                </c:pt>
                <c:pt idx="1">
                  <c:v>1.8146882864231925E-2</c:v>
                </c:pt>
                <c:pt idx="2">
                  <c:v>1.0384160418213807E-2</c:v>
                </c:pt>
              </c:numCache>
            </c:numRef>
          </c:val>
          <c:extLs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0.57083404949843908</c:v>
                </c:pt>
                <c:pt idx="1">
                  <c:v>0.62443737459363768</c:v>
                </c:pt>
                <c:pt idx="2">
                  <c:v>0.46032949736769724</c:v>
                </c:pt>
              </c:numCache>
            </c:numRef>
          </c:val>
          <c:extLs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0"/>
              <c:numFmt formatCode="0.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0-921E-4928-9B42-0530515014F1}"/>
                </c:ext>
              </c:extLst>
            </c:dLbl>
            <c:dLbl>
              <c:idx val="1"/>
              <c:delete val="1"/>
              <c:extLst>
                <c:ext xmlns:c15="http://schemas.microsoft.com/office/drawing/2012/chart" uri="{CE6537A1-D6FC-4f65-9D91-7224C49458BB}"/>
                <c:ext xmlns:c16="http://schemas.microsoft.com/office/drawing/2014/chart" uri="{C3380CC4-5D6E-409C-BE32-E72D297353CC}">
                  <c16:uniqueId val="{00000003-3510-40E4-8AA5-30ED2B2C50F9}"/>
                </c:ext>
              </c:extLst>
            </c:dLbl>
            <c:dLbl>
              <c:idx val="2"/>
              <c:layout>
                <c:manualLayout>
                  <c:x val="-4.2136940078451096E-3"/>
                  <c:y val="3.51802990325417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8.4498608797576035E-6</c:v>
                </c:pt>
                <c:pt idx="1">
                  <c:v>0</c:v>
                </c:pt>
                <c:pt idx="2">
                  <c:v>1.7316487091773136E-2</c:v>
                </c:pt>
              </c:numCache>
            </c:numRef>
          </c:val>
          <c:extLs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5566-4A11-9E8D-5F2F48E6D770}"/>
                </c:ext>
              </c:extLst>
            </c:dLbl>
            <c:dLbl>
              <c:idx val="1"/>
              <c:delete val="1"/>
              <c:extLst>
                <c:ext xmlns:c15="http://schemas.microsoft.com/office/drawing/2012/chart" uri="{CE6537A1-D6FC-4f65-9D91-7224C49458BB}"/>
                <c:ext xmlns:c16="http://schemas.microsoft.com/office/drawing/2014/chart" uri="{C3380CC4-5D6E-409C-BE32-E72D297353CC}">
                  <c16:uniqueId val="{00000001-5566-4A11-9E8D-5F2F48E6D770}"/>
                </c:ext>
              </c:extLst>
            </c:dLbl>
            <c:dLbl>
              <c:idx val="2"/>
              <c:layout>
                <c:manualLayout>
                  <c:x val="2.1063717746181453E-3"/>
                  <c:y val="3.1168831168831148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66-4A11-9E8D-5F2F48E6D770}"/>
                </c:ext>
              </c:extLst>
            </c:dLbl>
            <c:numFmt formatCode="0.00%" sourceLinked="0"/>
            <c:spPr>
              <a:noFill/>
              <a:ln>
                <a:noFill/>
              </a:ln>
              <a:effectLst/>
            </c:spPr>
            <c:txPr>
              <a:bodyPr wrap="square" lIns="38100" tIns="19050" rIns="38100" bIns="19050" anchor="ctr">
                <a:spAutoFit/>
              </a:bodyPr>
              <a:lstStyle/>
              <a:p>
                <a:pPr>
                  <a:defRPr sz="7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2.3826641794418988E-2</c:v>
                </c:pt>
              </c:numCache>
            </c:numRef>
          </c:val>
          <c:extLs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8.197561225535403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c:ext xmlns:c15="http://schemas.microsoft.com/office/drawing/2012/chart" uri="{CE6537A1-D6FC-4f65-9D91-7224C49458BB}"/>
                <c:ext xmlns:c16="http://schemas.microsoft.com/office/drawing/2014/chart" uri="{C3380CC4-5D6E-409C-BE32-E72D297353CC}">
                  <c16:uniqueId val="{00000003-F0C5-476E-B10E-6309E47A4D1A}"/>
                </c:ext>
              </c:extLst>
            </c:dLbl>
            <c:dLbl>
              <c:idx val="2"/>
              <c:layout>
                <c:manualLayout>
                  <c:x val="8.4273880156902192E-3"/>
                  <c:y val="-3.51802990325417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0.10196119224813091</c:v>
                </c:pt>
                <c:pt idx="1">
                  <c:v>0</c:v>
                </c:pt>
                <c:pt idx="2">
                  <c:v>1.0626579781137301E-2</c:v>
                </c:pt>
              </c:numCache>
            </c:numRef>
          </c:val>
          <c:extLs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0</c:v>
                </c:pt>
                <c:pt idx="1">
                  <c:v>0</c:v>
                </c:pt>
                <c:pt idx="2">
                  <c:v>0</c:v>
                </c:pt>
              </c:numCache>
            </c:numRef>
          </c:val>
          <c:extLs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0.14325689575182599</c:v>
                </c:pt>
                <c:pt idx="1">
                  <c:v>0.29671145168621094</c:v>
                </c:pt>
                <c:pt idx="2">
                  <c:v>0.28059658643765828</c:v>
                </c:pt>
              </c:numCache>
            </c:numRef>
          </c:val>
          <c:extLst>
            <c:ext xmlns:c16="http://schemas.microsoft.com/office/drawing/2014/chart" uri="{C3380CC4-5D6E-409C-BE32-E72D297353CC}">
              <c16:uniqueId val="{0000000B-3510-40E4-8AA5-30ED2B2C50F9}"/>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0.14348942812824697</c:v>
                </c:pt>
                <c:pt idx="1">
                  <c:v>5.8206639509249508E-2</c:v>
                </c:pt>
                <c:pt idx="2">
                  <c:v>0.14821960974441936</c:v>
                </c:pt>
              </c:numCache>
            </c:numRef>
          </c:val>
          <c:extLst>
            <c:ext xmlns:c16="http://schemas.microsoft.com/office/drawing/2014/chart" uri="{C3380CC4-5D6E-409C-BE32-E72D297353CC}">
              <c16:uniqueId val="{0000000C-3510-40E4-8AA5-30ED2B2C50F9}"/>
            </c:ext>
          </c:extLst>
        </c:ser>
        <c:ser>
          <c:idx val="8"/>
          <c:order val="8"/>
          <c:tx>
            <c:strRef>
              <c:f>'[1]2 zpf inv'!$B$35</c:f>
              <c:strCache>
                <c:ptCount val="1"/>
                <c:pt idx="0">
                  <c:v>Парични средства </c:v>
                </c:pt>
              </c:strCache>
            </c:strRef>
          </c:tx>
          <c:invertIfNegative val="0"/>
          <c:dLbls>
            <c:dLbl>
              <c:idx val="1"/>
              <c:layout>
                <c:manualLayout>
                  <c:x val="1.0462531046178522E-2"/>
                  <c:y val="-2.747929236118220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1.3454256003746866E-4</c:v>
                </c:pt>
                <c:pt idx="1">
                  <c:v>4.9207709118279726E-4</c:v>
                </c:pt>
                <c:pt idx="2">
                  <c:v>4.5957602786917635E-2</c:v>
                </c:pt>
              </c:numCache>
            </c:numRef>
          </c:val>
          <c:extLst>
            <c:ext xmlns:c16="http://schemas.microsoft.com/office/drawing/2014/chart" uri="{C3380CC4-5D6E-409C-BE32-E72D297353CC}">
              <c16:uniqueId val="{0000000E-3510-40E4-8AA5-30ED2B2C50F9}"/>
            </c:ext>
          </c:extLst>
        </c:ser>
        <c:ser>
          <c:idx val="9"/>
          <c:order val="9"/>
          <c:tx>
            <c:strRef>
              <c:f>'[1]2 zpf inv'!$B$36</c:f>
              <c:strCache>
                <c:ptCount val="1"/>
                <c:pt idx="0">
                  <c:v>Побарувања</c:v>
                </c:pt>
              </c:strCache>
            </c:strRef>
          </c:tx>
          <c:invertIfNegative val="0"/>
          <c:dLbls>
            <c:dLbl>
              <c:idx val="0"/>
              <c:layout>
                <c:manualLayout>
                  <c:x val="2.068522158188528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2.0288658071172484E-3</c:v>
                </c:pt>
                <c:pt idx="1">
                  <c:v>2.0055742554872941E-3</c:v>
                </c:pt>
                <c:pt idx="2">
                  <c:v>2.7428345777643572E-3</c:v>
                </c:pt>
              </c:numCache>
            </c:numRef>
          </c:val>
          <c:extLs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206682368"/>
        <c:axId val="206696448"/>
      </c:barChart>
      <c:catAx>
        <c:axId val="20668236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206696448"/>
        <c:crosses val="autoZero"/>
        <c:auto val="1"/>
        <c:lblAlgn val="ctr"/>
        <c:lblOffset val="100"/>
        <c:noMultiLvlLbl val="0"/>
      </c:catAx>
      <c:valAx>
        <c:axId val="20669644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206682368"/>
        <c:crosses val="autoZero"/>
        <c:crossBetween val="between"/>
      </c:valAx>
      <c:spPr>
        <a:noFill/>
        <a:ln w="25400">
          <a:noFill/>
        </a:ln>
      </c:spPr>
    </c:plotArea>
    <c:legend>
      <c:legendPos val="b"/>
      <c:layout>
        <c:manualLayout>
          <c:xMode val="edge"/>
          <c:yMode val="edge"/>
          <c:x val="7.990579376630054E-2"/>
          <c:y val="0.65027426117190001"/>
          <c:w val="0.44494118329995558"/>
          <c:h val="0.25752708184204365"/>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44" l="0.70000000000000062" r="0.70000000000000062" t="0.75000000000000144"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dpf'!$C$23</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14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813-4B62-919A-6CB4C1586686}"/>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813-4B62-919A-6CB4C1586686}"/>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813-4B62-919A-6CB4C1586686}"/>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dpf'!$B$24:$B$26</c:f>
              <c:strCache>
                <c:ptCount val="3"/>
                <c:pt idx="0">
                  <c:v>САВАд</c:v>
                </c:pt>
                <c:pt idx="1">
                  <c:v>КБПд</c:v>
                </c:pt>
                <c:pt idx="2">
                  <c:v>Вкупно</c:v>
                </c:pt>
              </c:strCache>
            </c:strRef>
          </c:cat>
          <c:val>
            <c:numRef>
              <c:f>'[1]3 dpf'!$C$24:$C$26</c:f>
              <c:numCache>
                <c:formatCode>General</c:formatCode>
                <c:ptCount val="3"/>
                <c:pt idx="0">
                  <c:v>0.67826479891549929</c:v>
                </c:pt>
                <c:pt idx="1">
                  <c:v>0.23496756069828106</c:v>
                </c:pt>
                <c:pt idx="2">
                  <c:v>0.42350861008610086</c:v>
                </c:pt>
              </c:numCache>
            </c:numRef>
          </c:val>
          <c:extLst>
            <c:ext xmlns:c16="http://schemas.microsoft.com/office/drawing/2014/chart" uri="{C3380CC4-5D6E-409C-BE32-E72D297353CC}">
              <c16:uniqueId val="{00000003-2813-4B62-919A-6CB4C1586686}"/>
            </c:ext>
          </c:extLst>
        </c:ser>
        <c:ser>
          <c:idx val="1"/>
          <c:order val="1"/>
          <c:tx>
            <c:strRef>
              <c:f>'[1]3 dpf'!$D$23</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813-4B62-919A-6CB4C1586686}"/>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813-4B62-919A-6CB4C1586686}"/>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813-4B62-919A-6CB4C1586686}"/>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dpf'!$B$24:$B$26</c:f>
              <c:strCache>
                <c:ptCount val="3"/>
                <c:pt idx="0">
                  <c:v>САВАд</c:v>
                </c:pt>
                <c:pt idx="1">
                  <c:v>КБПд</c:v>
                </c:pt>
                <c:pt idx="2">
                  <c:v>Вкупно</c:v>
                </c:pt>
              </c:strCache>
            </c:strRef>
          </c:cat>
          <c:val>
            <c:numRef>
              <c:f>'[1]3 dpf'!$D$24:$D$26</c:f>
              <c:numCache>
                <c:formatCode>General</c:formatCode>
                <c:ptCount val="3"/>
                <c:pt idx="0">
                  <c:v>0.32173520108450065</c:v>
                </c:pt>
                <c:pt idx="1">
                  <c:v>0.76503243930171894</c:v>
                </c:pt>
                <c:pt idx="2">
                  <c:v>0.57649138991389914</c:v>
                </c:pt>
              </c:numCache>
            </c:numRef>
          </c:val>
          <c:extLst>
            <c:ext xmlns:c16="http://schemas.microsoft.com/office/drawing/2014/chart" uri="{C3380CC4-5D6E-409C-BE32-E72D297353CC}">
              <c16:uniqueId val="{00000007-2813-4B62-919A-6CB4C1586686}"/>
            </c:ext>
          </c:extLst>
        </c:ser>
        <c:dLbls>
          <c:showLegendKey val="0"/>
          <c:showVal val="0"/>
          <c:showCatName val="0"/>
          <c:showSerName val="0"/>
          <c:showPercent val="0"/>
          <c:showBubbleSize val="0"/>
        </c:dLbls>
        <c:gapWidth val="150"/>
        <c:overlap val="100"/>
        <c:axId val="206798848"/>
        <c:axId val="206888960"/>
      </c:barChart>
      <c:catAx>
        <c:axId val="206798848"/>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06888960"/>
        <c:crosses val="autoZero"/>
        <c:auto val="1"/>
        <c:lblAlgn val="ctr"/>
        <c:lblOffset val="100"/>
        <c:tickLblSkip val="1"/>
        <c:tickMarkSkip val="1"/>
        <c:noMultiLvlLbl val="0"/>
      </c:catAx>
      <c:valAx>
        <c:axId val="206888960"/>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06798848"/>
        <c:crosses val="autoZero"/>
        <c:crossBetween val="between"/>
      </c:valAx>
    </c:plotArea>
    <c:legend>
      <c:legendPos val="b"/>
      <c:layout>
        <c:manualLayout>
          <c:xMode val="edge"/>
          <c:yMode val="edge"/>
          <c:x val="2.5699595769706891E-2"/>
          <c:y val="0.79561381531854125"/>
          <c:w val="0.95047516320733849"/>
          <c:h val="0.14907122405153905"/>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226E-2"/>
          <c:w val="0.65953576083756427"/>
          <c:h val="0.7334729080932787"/>
        </c:manualLayout>
      </c:layout>
      <c:barChart>
        <c:barDir val="col"/>
        <c:grouping val="clustered"/>
        <c:varyColors val="0"/>
        <c:ser>
          <c:idx val="0"/>
          <c:order val="0"/>
          <c:tx>
            <c:strRef>
              <c:f>'[1]3 dpf'!$C$42</c:f>
              <c:strCache>
                <c:ptCount val="1"/>
                <c:pt idx="0">
                  <c:v>САВАд</c:v>
                </c:pt>
              </c:strCache>
            </c:strRef>
          </c:tx>
          <c:spPr>
            <a:solidFill>
              <a:srgbClr val="002060"/>
            </a:solidFill>
            <a:ln>
              <a:noFill/>
            </a:ln>
          </c:spPr>
          <c:invertIfNegative val="0"/>
          <c:cat>
            <c:numRef>
              <c:f>'[1]3 dpf'!$B$43:$B$46</c:f>
              <c:numCache>
                <c:formatCode>General</c:formatCode>
                <c:ptCount val="4"/>
                <c:pt idx="0">
                  <c:v>44165</c:v>
                </c:pt>
                <c:pt idx="1">
                  <c:v>44175</c:v>
                </c:pt>
                <c:pt idx="2">
                  <c:v>44185</c:v>
                </c:pt>
                <c:pt idx="3">
                  <c:v>44196</c:v>
                </c:pt>
              </c:numCache>
            </c:numRef>
          </c:cat>
          <c:val>
            <c:numRef>
              <c:f>'[1]3 dpf'!$C$43:$C$46</c:f>
              <c:numCache>
                <c:formatCode>General</c:formatCode>
                <c:ptCount val="4"/>
                <c:pt idx="0">
                  <c:v>1100.8736328740999</c:v>
                </c:pt>
                <c:pt idx="1">
                  <c:v>1109.7395561016299</c:v>
                </c:pt>
                <c:pt idx="2">
                  <c:v>1116.47080272723</c:v>
                </c:pt>
                <c:pt idx="3">
                  <c:v>1137.61291872847</c:v>
                </c:pt>
              </c:numCache>
            </c:numRef>
          </c:val>
          <c:extLst>
            <c:ext xmlns:c16="http://schemas.microsoft.com/office/drawing/2014/chart" uri="{C3380CC4-5D6E-409C-BE32-E72D297353CC}">
              <c16:uniqueId val="{00000000-C0CE-4D29-90C8-EF7525A44CA3}"/>
            </c:ext>
          </c:extLst>
        </c:ser>
        <c:ser>
          <c:idx val="1"/>
          <c:order val="1"/>
          <c:tx>
            <c:strRef>
              <c:f>'[1]3 dpf'!$D$42</c:f>
              <c:strCache>
                <c:ptCount val="1"/>
                <c:pt idx="0">
                  <c:v>КБПд</c:v>
                </c:pt>
              </c:strCache>
            </c:strRef>
          </c:tx>
          <c:spPr>
            <a:solidFill>
              <a:srgbClr val="8EB4E3"/>
            </a:solidFill>
            <a:ln>
              <a:solidFill>
                <a:srgbClr val="1F497D">
                  <a:lumMod val="40000"/>
                  <a:lumOff val="60000"/>
                </a:srgbClr>
              </a:solidFill>
            </a:ln>
          </c:spPr>
          <c:invertIfNegative val="0"/>
          <c:cat>
            <c:numRef>
              <c:f>'[1]3 dpf'!$B$43:$B$46</c:f>
              <c:numCache>
                <c:formatCode>General</c:formatCode>
                <c:ptCount val="4"/>
                <c:pt idx="0">
                  <c:v>44165</c:v>
                </c:pt>
                <c:pt idx="1">
                  <c:v>44175</c:v>
                </c:pt>
                <c:pt idx="2">
                  <c:v>44185</c:v>
                </c:pt>
                <c:pt idx="3">
                  <c:v>44196</c:v>
                </c:pt>
              </c:numCache>
            </c:numRef>
          </c:cat>
          <c:val>
            <c:numRef>
              <c:f>'[1]3 dpf'!$D$43:$D$46</c:f>
              <c:numCache>
                <c:formatCode>General</c:formatCode>
                <c:ptCount val="4"/>
                <c:pt idx="0">
                  <c:v>1105.8896647403301</c:v>
                </c:pt>
                <c:pt idx="1">
                  <c:v>1117.0741022617701</c:v>
                </c:pt>
                <c:pt idx="2">
                  <c:v>1122.07495277615</c:v>
                </c:pt>
                <c:pt idx="3">
                  <c:v>1154.51732777441</c:v>
                </c:pt>
              </c:numCache>
            </c:numRef>
          </c:val>
          <c:extLst>
            <c:ext xmlns:c16="http://schemas.microsoft.com/office/drawing/2014/chart" uri="{C3380CC4-5D6E-409C-BE32-E72D297353CC}">
              <c16:uniqueId val="{00000001-C0CE-4D29-90C8-EF7525A44CA3}"/>
            </c:ext>
          </c:extLst>
        </c:ser>
        <c:dLbls>
          <c:showLegendKey val="0"/>
          <c:showVal val="0"/>
          <c:showCatName val="0"/>
          <c:showSerName val="0"/>
          <c:showPercent val="0"/>
          <c:showBubbleSize val="0"/>
        </c:dLbls>
        <c:gapWidth val="200"/>
        <c:axId val="206943360"/>
        <c:axId val="206945280"/>
      </c:barChart>
      <c:catAx>
        <c:axId val="206943360"/>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date</a:t>
                </a:r>
              </a:p>
            </c:rich>
          </c:tx>
          <c:layout>
            <c:manualLayout>
              <c:xMode val="edge"/>
              <c:yMode val="edge"/>
              <c:x val="0.4622027415559139"/>
              <c:y val="0.9105817733048269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06945280"/>
        <c:crosses val="autoZero"/>
        <c:auto val="0"/>
        <c:lblAlgn val="ctr"/>
        <c:lblOffset val="100"/>
        <c:noMultiLvlLbl val="0"/>
      </c:catAx>
      <c:valAx>
        <c:axId val="206945280"/>
        <c:scaling>
          <c:orientation val="minMax"/>
          <c:max val="12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a:t>
                </a:r>
                <a:r>
                  <a:rPr lang="en-US" sz="800" b="0" i="0" u="none" strike="noStrike" baseline="0">
                    <a:solidFill>
                      <a:srgbClr val="007DA0"/>
                    </a:solidFill>
                    <a:latin typeface="Arial"/>
                    <a:cs typeface="Arial"/>
                  </a:rPr>
                  <a:t>/ net assets value  (in million  denars)</a:t>
                </a:r>
              </a:p>
            </c:rich>
          </c:tx>
          <c:layout>
            <c:manualLayout>
              <c:xMode val="edge"/>
              <c:yMode val="edge"/>
              <c:x val="3.3455122284664802E-2"/>
              <c:y val="0.12031565590725019"/>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06943360"/>
        <c:crosses val="autoZero"/>
        <c:crossBetween val="between"/>
        <c:majorUnit val="200"/>
      </c:valAx>
    </c:plotArea>
    <c:legend>
      <c:legendPos val="r"/>
      <c:layout>
        <c:manualLayout>
          <c:xMode val="edge"/>
          <c:yMode val="edge"/>
          <c:x val="0.87591239961803968"/>
          <c:y val="0.15384610036328275"/>
          <c:w val="0.1094889977718988"/>
          <c:h val="0.38165684587439896"/>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192"/>
        </c:manualLayout>
      </c:layout>
      <c:lineChart>
        <c:grouping val="standard"/>
        <c:varyColors val="0"/>
        <c:ser>
          <c:idx val="0"/>
          <c:order val="0"/>
          <c:tx>
            <c:strRef>
              <c:f>'[1]3 dpf'!$C$72</c:f>
              <c:strCache>
                <c:ptCount val="1"/>
                <c:pt idx="0">
                  <c:v>САВАд</c:v>
                </c:pt>
              </c:strCache>
            </c:strRef>
          </c:tx>
          <c:spPr>
            <a:ln>
              <a:solidFill>
                <a:srgbClr val="002060"/>
              </a:solidFill>
            </a:ln>
          </c:spPr>
          <c:marker>
            <c:symbol val="none"/>
          </c:marker>
          <c:cat>
            <c:numRef>
              <c:f>'[1]3 dpf'!$B$73:$B$103</c:f>
              <c:numCache>
                <c:formatCode>General</c:formatCode>
                <c:ptCount val="31"/>
                <c:pt idx="0">
                  <c:v>44165</c:v>
                </c:pt>
                <c:pt idx="1">
                  <c:v>44166</c:v>
                </c:pt>
                <c:pt idx="2">
                  <c:v>44167</c:v>
                </c:pt>
                <c:pt idx="3">
                  <c:v>44168</c:v>
                </c:pt>
                <c:pt idx="4">
                  <c:v>44169</c:v>
                </c:pt>
                <c:pt idx="5">
                  <c:v>44170</c:v>
                </c:pt>
                <c:pt idx="6">
                  <c:v>44171</c:v>
                </c:pt>
                <c:pt idx="7">
                  <c:v>44172</c:v>
                </c:pt>
                <c:pt idx="8">
                  <c:v>44173</c:v>
                </c:pt>
                <c:pt idx="9">
                  <c:v>44174</c:v>
                </c:pt>
                <c:pt idx="10">
                  <c:v>44175</c:v>
                </c:pt>
                <c:pt idx="11">
                  <c:v>44176</c:v>
                </c:pt>
                <c:pt idx="12">
                  <c:v>44177</c:v>
                </c:pt>
                <c:pt idx="13">
                  <c:v>44178</c:v>
                </c:pt>
                <c:pt idx="14">
                  <c:v>44179</c:v>
                </c:pt>
                <c:pt idx="15">
                  <c:v>44180</c:v>
                </c:pt>
                <c:pt idx="16">
                  <c:v>44181</c:v>
                </c:pt>
                <c:pt idx="17">
                  <c:v>44182</c:v>
                </c:pt>
                <c:pt idx="18">
                  <c:v>44183</c:v>
                </c:pt>
                <c:pt idx="19">
                  <c:v>44184</c:v>
                </c:pt>
                <c:pt idx="20">
                  <c:v>44185</c:v>
                </c:pt>
                <c:pt idx="21">
                  <c:v>44186</c:v>
                </c:pt>
                <c:pt idx="22">
                  <c:v>44187</c:v>
                </c:pt>
                <c:pt idx="23">
                  <c:v>44188</c:v>
                </c:pt>
                <c:pt idx="24">
                  <c:v>44189</c:v>
                </c:pt>
                <c:pt idx="25">
                  <c:v>44190</c:v>
                </c:pt>
                <c:pt idx="26">
                  <c:v>44191</c:v>
                </c:pt>
                <c:pt idx="27">
                  <c:v>44192</c:v>
                </c:pt>
                <c:pt idx="28">
                  <c:v>44193</c:v>
                </c:pt>
                <c:pt idx="29">
                  <c:v>44194</c:v>
                </c:pt>
                <c:pt idx="30">
                  <c:v>44195</c:v>
                </c:pt>
              </c:numCache>
            </c:numRef>
          </c:cat>
          <c:val>
            <c:numRef>
              <c:f>'[1]3 dpf'!$C$73:$C$103</c:f>
              <c:numCache>
                <c:formatCode>General</c:formatCode>
                <c:ptCount val="31"/>
                <c:pt idx="0">
                  <c:v>189.32804100000001</c:v>
                </c:pt>
                <c:pt idx="1">
                  <c:v>189.882755</c:v>
                </c:pt>
                <c:pt idx="2">
                  <c:v>190.23292499999999</c:v>
                </c:pt>
                <c:pt idx="3">
                  <c:v>189.97846999999999</c:v>
                </c:pt>
                <c:pt idx="4">
                  <c:v>190.07108500000001</c:v>
                </c:pt>
                <c:pt idx="5">
                  <c:v>190.05434700000001</c:v>
                </c:pt>
                <c:pt idx="6">
                  <c:v>190.05856299999999</c:v>
                </c:pt>
                <c:pt idx="7">
                  <c:v>189.81463400000001</c:v>
                </c:pt>
                <c:pt idx="8">
                  <c:v>190.007949</c:v>
                </c:pt>
                <c:pt idx="9">
                  <c:v>189.76447400000001</c:v>
                </c:pt>
                <c:pt idx="10">
                  <c:v>189.84232800000001</c:v>
                </c:pt>
                <c:pt idx="11">
                  <c:v>189.543283</c:v>
                </c:pt>
                <c:pt idx="12">
                  <c:v>189.50637</c:v>
                </c:pt>
                <c:pt idx="13">
                  <c:v>189.51099500000001</c:v>
                </c:pt>
                <c:pt idx="14">
                  <c:v>189.52087399999999</c:v>
                </c:pt>
                <c:pt idx="15">
                  <c:v>189.82306199999999</c:v>
                </c:pt>
                <c:pt idx="16">
                  <c:v>190.314333</c:v>
                </c:pt>
                <c:pt idx="17">
                  <c:v>190.50872799999999</c:v>
                </c:pt>
                <c:pt idx="18">
                  <c:v>190.284876</c:v>
                </c:pt>
                <c:pt idx="19">
                  <c:v>190.24734799999999</c:v>
                </c:pt>
                <c:pt idx="20">
                  <c:v>190.25159400000001</c:v>
                </c:pt>
                <c:pt idx="21">
                  <c:v>189.750248</c:v>
                </c:pt>
                <c:pt idx="22">
                  <c:v>190.093054</c:v>
                </c:pt>
                <c:pt idx="23">
                  <c:v>190.28403</c:v>
                </c:pt>
                <c:pt idx="24">
                  <c:v>190.54892699999999</c:v>
                </c:pt>
                <c:pt idx="25">
                  <c:v>190.49181300000001</c:v>
                </c:pt>
                <c:pt idx="26">
                  <c:v>190.49426399999999</c:v>
                </c:pt>
                <c:pt idx="27">
                  <c:v>190.49849900000001</c:v>
                </c:pt>
                <c:pt idx="28">
                  <c:v>191.040796</c:v>
                </c:pt>
                <c:pt idx="29">
                  <c:v>191.13441700000001</c:v>
                </c:pt>
                <c:pt idx="30">
                  <c:v>191.23713799999999</c:v>
                </c:pt>
              </c:numCache>
            </c:numRef>
          </c:val>
          <c:smooth val="0"/>
          <c:extLst>
            <c:ext xmlns:c16="http://schemas.microsoft.com/office/drawing/2014/chart" uri="{C3380CC4-5D6E-409C-BE32-E72D297353CC}">
              <c16:uniqueId val="{00000000-E369-45E4-9ADB-4F69FD15DB07}"/>
            </c:ext>
          </c:extLst>
        </c:ser>
        <c:ser>
          <c:idx val="1"/>
          <c:order val="1"/>
          <c:tx>
            <c:strRef>
              <c:f>'[1]3 dpf'!$D$72</c:f>
              <c:strCache>
                <c:ptCount val="1"/>
                <c:pt idx="0">
                  <c:v>КБПд</c:v>
                </c:pt>
              </c:strCache>
            </c:strRef>
          </c:tx>
          <c:spPr>
            <a:ln>
              <a:solidFill>
                <a:srgbClr val="8EB4E3"/>
              </a:solidFill>
            </a:ln>
          </c:spPr>
          <c:marker>
            <c:symbol val="none"/>
          </c:marker>
          <c:cat>
            <c:numRef>
              <c:f>'[1]3 dpf'!$B$73:$B$103</c:f>
              <c:numCache>
                <c:formatCode>General</c:formatCode>
                <c:ptCount val="31"/>
                <c:pt idx="0">
                  <c:v>44165</c:v>
                </c:pt>
                <c:pt idx="1">
                  <c:v>44166</c:v>
                </c:pt>
                <c:pt idx="2">
                  <c:v>44167</c:v>
                </c:pt>
                <c:pt idx="3">
                  <c:v>44168</c:v>
                </c:pt>
                <c:pt idx="4">
                  <c:v>44169</c:v>
                </c:pt>
                <c:pt idx="5">
                  <c:v>44170</c:v>
                </c:pt>
                <c:pt idx="6">
                  <c:v>44171</c:v>
                </c:pt>
                <c:pt idx="7">
                  <c:v>44172</c:v>
                </c:pt>
                <c:pt idx="8">
                  <c:v>44173</c:v>
                </c:pt>
                <c:pt idx="9">
                  <c:v>44174</c:v>
                </c:pt>
                <c:pt idx="10">
                  <c:v>44175</c:v>
                </c:pt>
                <c:pt idx="11">
                  <c:v>44176</c:v>
                </c:pt>
                <c:pt idx="12">
                  <c:v>44177</c:v>
                </c:pt>
                <c:pt idx="13">
                  <c:v>44178</c:v>
                </c:pt>
                <c:pt idx="14">
                  <c:v>44179</c:v>
                </c:pt>
                <c:pt idx="15">
                  <c:v>44180</c:v>
                </c:pt>
                <c:pt idx="16">
                  <c:v>44181</c:v>
                </c:pt>
                <c:pt idx="17">
                  <c:v>44182</c:v>
                </c:pt>
                <c:pt idx="18">
                  <c:v>44183</c:v>
                </c:pt>
                <c:pt idx="19">
                  <c:v>44184</c:v>
                </c:pt>
                <c:pt idx="20">
                  <c:v>44185</c:v>
                </c:pt>
                <c:pt idx="21">
                  <c:v>44186</c:v>
                </c:pt>
                <c:pt idx="22">
                  <c:v>44187</c:v>
                </c:pt>
                <c:pt idx="23">
                  <c:v>44188</c:v>
                </c:pt>
                <c:pt idx="24">
                  <c:v>44189</c:v>
                </c:pt>
                <c:pt idx="25">
                  <c:v>44190</c:v>
                </c:pt>
                <c:pt idx="26">
                  <c:v>44191</c:v>
                </c:pt>
                <c:pt idx="27">
                  <c:v>44192</c:v>
                </c:pt>
                <c:pt idx="28">
                  <c:v>44193</c:v>
                </c:pt>
                <c:pt idx="29">
                  <c:v>44194</c:v>
                </c:pt>
                <c:pt idx="30">
                  <c:v>44195</c:v>
                </c:pt>
              </c:numCache>
            </c:numRef>
          </c:cat>
          <c:val>
            <c:numRef>
              <c:f>'[1]3 dpf'!$D$73:$D$103</c:f>
              <c:numCache>
                <c:formatCode>General</c:formatCode>
                <c:ptCount val="31"/>
                <c:pt idx="0">
                  <c:v>186.50055800000001</c:v>
                </c:pt>
                <c:pt idx="1">
                  <c:v>187.056771</c:v>
                </c:pt>
                <c:pt idx="2">
                  <c:v>187.236876</c:v>
                </c:pt>
                <c:pt idx="3">
                  <c:v>186.94054199999999</c:v>
                </c:pt>
                <c:pt idx="4">
                  <c:v>187.11200600000001</c:v>
                </c:pt>
                <c:pt idx="5">
                  <c:v>187.08469400000001</c:v>
                </c:pt>
                <c:pt idx="6">
                  <c:v>187.09175200000001</c:v>
                </c:pt>
                <c:pt idx="7">
                  <c:v>186.930689</c:v>
                </c:pt>
                <c:pt idx="8">
                  <c:v>187.25197199999999</c:v>
                </c:pt>
                <c:pt idx="9">
                  <c:v>186.94021900000001</c:v>
                </c:pt>
                <c:pt idx="10">
                  <c:v>187.14316299999999</c:v>
                </c:pt>
                <c:pt idx="11">
                  <c:v>186.959498</c:v>
                </c:pt>
                <c:pt idx="12">
                  <c:v>186.91409300000001</c:v>
                </c:pt>
                <c:pt idx="13">
                  <c:v>186.921166</c:v>
                </c:pt>
                <c:pt idx="14">
                  <c:v>186.682391</c:v>
                </c:pt>
                <c:pt idx="15">
                  <c:v>187.23598000000001</c:v>
                </c:pt>
                <c:pt idx="16">
                  <c:v>187.519712</c:v>
                </c:pt>
                <c:pt idx="17">
                  <c:v>187.781521</c:v>
                </c:pt>
                <c:pt idx="18">
                  <c:v>187.34009599999999</c:v>
                </c:pt>
                <c:pt idx="19">
                  <c:v>187.29217499999999</c:v>
                </c:pt>
                <c:pt idx="20">
                  <c:v>187.299251</c:v>
                </c:pt>
                <c:pt idx="21">
                  <c:v>186.92647299999999</c:v>
                </c:pt>
                <c:pt idx="22">
                  <c:v>187.24742800000001</c:v>
                </c:pt>
                <c:pt idx="23">
                  <c:v>187.26930999999999</c:v>
                </c:pt>
                <c:pt idx="24">
                  <c:v>187.65102999999999</c:v>
                </c:pt>
                <c:pt idx="25">
                  <c:v>187.583529</c:v>
                </c:pt>
                <c:pt idx="26">
                  <c:v>187.59049899999999</c:v>
                </c:pt>
                <c:pt idx="27">
                  <c:v>187.59746899999999</c:v>
                </c:pt>
                <c:pt idx="28">
                  <c:v>188.043395</c:v>
                </c:pt>
                <c:pt idx="29">
                  <c:v>188.05441400000001</c:v>
                </c:pt>
                <c:pt idx="30">
                  <c:v>188.12948499999999</c:v>
                </c:pt>
              </c:numCache>
            </c:numRef>
          </c:val>
          <c:smooth val="0"/>
          <c:extLst>
            <c:ext xmlns:c16="http://schemas.microsoft.com/office/drawing/2014/chart" uri="{C3380CC4-5D6E-409C-BE32-E72D297353CC}">
              <c16:uniqueId val="{00000001-E369-45E4-9ADB-4F69FD15DB07}"/>
            </c:ext>
          </c:extLst>
        </c:ser>
        <c:dLbls>
          <c:showLegendKey val="0"/>
          <c:showVal val="0"/>
          <c:showCatName val="0"/>
          <c:showSerName val="0"/>
          <c:showPercent val="0"/>
          <c:showBubbleSize val="0"/>
        </c:dLbls>
        <c:smooth val="0"/>
        <c:axId val="207069568"/>
        <c:axId val="207071488"/>
      </c:lineChart>
      <c:dateAx>
        <c:axId val="20706956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date</a:t>
                </a:r>
              </a:p>
            </c:rich>
          </c:tx>
          <c:layout>
            <c:manualLayout>
              <c:xMode val="edge"/>
              <c:yMode val="edge"/>
              <c:x val="0.42177319286381482"/>
              <c:y val="0.9044858188713033"/>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07071488"/>
        <c:crosses val="autoZero"/>
        <c:auto val="0"/>
        <c:lblOffset val="100"/>
        <c:baseTimeUnit val="days"/>
        <c:majorUnit val="10"/>
        <c:majorTimeUnit val="days"/>
      </c:dateAx>
      <c:valAx>
        <c:axId val="207071488"/>
        <c:scaling>
          <c:orientation val="minMax"/>
          <c:max val="195"/>
          <c:min val="16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a:t>
                </a:r>
                <a:r>
                  <a:rPr lang="en-US" sz="800" b="0" i="0" u="none" strike="noStrike" baseline="0">
                    <a:solidFill>
                      <a:srgbClr val="007DA0"/>
                    </a:solidFill>
                    <a:latin typeface="Arial"/>
                    <a:cs typeface="Arial"/>
                  </a:rPr>
                  <a:t>/ unit value</a:t>
                </a:r>
              </a:p>
            </c:rich>
          </c:tx>
          <c:layout>
            <c:manualLayout>
              <c:xMode val="edge"/>
              <c:yMode val="edge"/>
              <c:x val="2.4787130236950995E-2"/>
              <c:y val="0.156799480332517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07069568"/>
        <c:crosses val="autoZero"/>
        <c:crossBetween val="midCat"/>
        <c:majorUnit val="5"/>
        <c:minorUnit val="5"/>
      </c:valAx>
    </c:plotArea>
    <c:legend>
      <c:legendPos val="t"/>
      <c:layout>
        <c:manualLayout>
          <c:xMode val="edge"/>
          <c:yMode val="edge"/>
          <c:x val="0.14904671707289133"/>
          <c:y val="5.0682326916493443E-2"/>
          <c:w val="0.66875095881404634"/>
          <c:h val="6.0462258271227823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7.62952632609121E-2"/>
          <c:y val="5.3603461010868422E-2"/>
          <c:w val="0.87350688327787562"/>
          <c:h val="0.44724912947135087"/>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inv'!$D$26,'[1]4 dpf inv'!$F$26)</c:f>
              <c:numCache>
                <c:formatCode>General</c:formatCode>
                <c:ptCount val="2"/>
                <c:pt idx="0">
                  <c:v>0.13028207227798683</c:v>
                </c:pt>
                <c:pt idx="1">
                  <c:v>3.2731178127154627E-2</c:v>
                </c:pt>
              </c:numCache>
            </c:numRef>
          </c:val>
          <c:extLst>
            <c:ext xmlns:c16="http://schemas.microsoft.com/office/drawing/2014/chart" uri="{C3380CC4-5D6E-409C-BE32-E72D297353CC}">
              <c16:uniqueId val="{00000000-0F5E-4FEF-9B15-C6233BAF0FFF}"/>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inv'!$D$27,'[1]4 dpf inv'!$F$27)</c:f>
              <c:numCache>
                <c:formatCode>General</c:formatCode>
                <c:ptCount val="2"/>
                <c:pt idx="0">
                  <c:v>0.45463806273477186</c:v>
                </c:pt>
                <c:pt idx="1">
                  <c:v>0.5260037044636221</c:v>
                </c:pt>
              </c:numCache>
            </c:numRef>
          </c:val>
          <c:extLst>
            <c:ext xmlns:c16="http://schemas.microsoft.com/office/drawing/2014/chart" uri="{C3380CC4-5D6E-409C-BE32-E72D297353CC}">
              <c16:uniqueId val="{00000001-0F5E-4FEF-9B15-C6233BAF0FFF}"/>
            </c:ext>
          </c:extLst>
        </c:ser>
        <c:ser>
          <c:idx val="2"/>
          <c:order val="2"/>
          <c:tx>
            <c:strRef>
              <c:f>'[1]4 dpf inv'!$B$28</c:f>
              <c:strCache>
                <c:ptCount val="1"/>
                <c:pt idx="0">
                  <c:v>Инвестициски фондови од домашни издавачи  </c:v>
                </c:pt>
              </c:strCache>
            </c:strRef>
          </c:tx>
          <c:invertIfNegative val="0"/>
          <c:dLbls>
            <c:dLbl>
              <c:idx val="0"/>
              <c:layout>
                <c:manualLayout>
                  <c:x val="-2.1265284423178411E-3"/>
                  <c:y val="3.54609929078014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238-457D-A5A0-1DF44E82CF84}"/>
                </c:ext>
              </c:extLst>
            </c:dLbl>
            <c:dLbl>
              <c:idx val="1"/>
              <c:delete val="1"/>
              <c:extLst>
                <c:ext xmlns:c15="http://schemas.microsoft.com/office/drawing/2012/chart" uri="{CE6537A1-D6FC-4f65-9D91-7224C49458BB}"/>
                <c:ext xmlns:c16="http://schemas.microsoft.com/office/drawing/2014/chart" uri="{C3380CC4-5D6E-409C-BE32-E72D297353CC}">
                  <c16:uniqueId val="{00000002-0F5E-4FEF-9B15-C6233BAF0FFF}"/>
                </c:ext>
              </c:extLst>
            </c:dLbl>
            <c:numFmt formatCode="0.00%" sourceLinked="0"/>
            <c:spPr>
              <a:noFill/>
              <a:ln>
                <a:noFill/>
              </a:ln>
              <a:effectLst/>
            </c:spPr>
            <c:txPr>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inv'!$D$28,'[1]4 dpf inv'!$F$28)</c:f>
              <c:numCache>
                <c:formatCode>General</c:formatCode>
                <c:ptCount val="2"/>
                <c:pt idx="0">
                  <c:v>1.1537124395930692E-4</c:v>
                </c:pt>
                <c:pt idx="1">
                  <c:v>0</c:v>
                </c:pt>
              </c:numCache>
            </c:numRef>
          </c:val>
          <c:extLst>
            <c:ext xmlns:c16="http://schemas.microsoft.com/office/drawing/2014/chart" uri="{C3380CC4-5D6E-409C-BE32-E72D297353CC}">
              <c16:uniqueId val="{00000003-0F5E-4FEF-9B15-C6233BAF0FFF}"/>
            </c:ext>
          </c:extLst>
        </c:ser>
        <c:ser>
          <c:idx val="3"/>
          <c:order val="3"/>
          <c:tx>
            <c:strRef>
              <c:f>'[1]4 dpf inv'!$B$29</c:f>
              <c:strCache>
                <c:ptCount val="1"/>
                <c:pt idx="0">
                  <c:v>Краткорочни хартии од домашни издавачи  </c:v>
                </c:pt>
              </c:strCache>
            </c:strRef>
          </c:tx>
          <c:invertIfNegative val="0"/>
          <c:cat>
            <c:strRef>
              <c:f>('[1]4 dpf inv'!$D$25,'[1]4 dpf inv'!$F$25)</c:f>
              <c:strCache>
                <c:ptCount val="2"/>
                <c:pt idx="0">
                  <c:v>САВАд</c:v>
                </c:pt>
                <c:pt idx="1">
                  <c:v>КБПд</c:v>
                </c:pt>
              </c:strCache>
            </c:strRef>
          </c:cat>
          <c:val>
            <c:numRef>
              <c:f>('[1]4 dpf inv'!$D$29,'[1]4 dpf inv'!$F$29)</c:f>
              <c:numCache>
                <c:formatCode>General</c:formatCode>
                <c:ptCount val="2"/>
                <c:pt idx="0">
                  <c:v>0</c:v>
                </c:pt>
                <c:pt idx="1">
                  <c:v>0</c:v>
                </c:pt>
              </c:numCache>
            </c:numRef>
          </c:val>
          <c:extLst>
            <c:ext xmlns:c16="http://schemas.microsoft.com/office/drawing/2014/chart" uri="{C3380CC4-5D6E-409C-BE32-E72D297353CC}">
              <c16:uniqueId val="{00000004-0F5E-4FEF-9B15-C6233BAF0FFF}"/>
            </c:ext>
          </c:extLst>
        </c:ser>
        <c:ser>
          <c:idx val="4"/>
          <c:order val="4"/>
          <c:tx>
            <c:strRef>
              <c:f>'[1]4 dpf inv'!$B$30</c:f>
              <c:strCache>
                <c:ptCount val="1"/>
                <c:pt idx="0">
                  <c:v>Акции од странски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inv'!$D$30,'[1]4 dpf inv'!$F$30)</c:f>
              <c:numCache>
                <c:formatCode>General</c:formatCode>
                <c:ptCount val="2"/>
                <c:pt idx="0">
                  <c:v>0.1145821207363599</c:v>
                </c:pt>
                <c:pt idx="1">
                  <c:v>0</c:v>
                </c:pt>
              </c:numCache>
            </c:numRef>
          </c:val>
          <c:extLst>
            <c:ext xmlns:c16="http://schemas.microsoft.com/office/drawing/2014/chart" uri="{C3380CC4-5D6E-409C-BE32-E72D297353CC}">
              <c16:uniqueId val="{00000005-0F5E-4FEF-9B15-C6233BAF0FFF}"/>
            </c:ext>
          </c:extLst>
        </c:ser>
        <c:ser>
          <c:idx val="5"/>
          <c:order val="5"/>
          <c:tx>
            <c:strRef>
              <c:f>'[1]4 dpf inv'!$B$31</c:f>
              <c:strCache>
                <c:ptCount val="1"/>
                <c:pt idx="0">
                  <c:v>Обврзници од странски издавачи </c:v>
                </c:pt>
              </c:strCache>
            </c:strRef>
          </c:tx>
          <c:invertIfNegative val="0"/>
          <c:cat>
            <c:strRef>
              <c:f>('[1]4 dpf inv'!$D$25,'[1]4 dpf inv'!$F$25)</c:f>
              <c:strCache>
                <c:ptCount val="2"/>
                <c:pt idx="0">
                  <c:v>САВАд</c:v>
                </c:pt>
                <c:pt idx="1">
                  <c:v>КБПд</c:v>
                </c:pt>
              </c:strCache>
            </c:strRef>
          </c:cat>
          <c:val>
            <c:numRef>
              <c:f>('[1]4 dpf inv'!$D$31,'[1]4 dpf inv'!$F$31)</c:f>
              <c:numCache>
                <c:formatCode>General</c:formatCode>
                <c:ptCount val="2"/>
                <c:pt idx="0">
                  <c:v>0</c:v>
                </c:pt>
                <c:pt idx="1">
                  <c:v>0</c:v>
                </c:pt>
              </c:numCache>
            </c:numRef>
          </c:val>
          <c:extLst>
            <c:ext xmlns:c16="http://schemas.microsoft.com/office/drawing/2014/chart" uri="{C3380CC4-5D6E-409C-BE32-E72D297353CC}">
              <c16:uniqueId val="{00000006-0F5E-4FEF-9B15-C6233BAF0FFF}"/>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inv'!$D$32,'[1]4 dpf inv'!$F$32)</c:f>
              <c:numCache>
                <c:formatCode>General</c:formatCode>
                <c:ptCount val="2"/>
                <c:pt idx="0">
                  <c:v>0.14751452236593574</c:v>
                </c:pt>
                <c:pt idx="1">
                  <c:v>0.28933702465480526</c:v>
                </c:pt>
              </c:numCache>
            </c:numRef>
          </c:val>
          <c:extLst>
            <c:ext xmlns:c16="http://schemas.microsoft.com/office/drawing/2014/chart" uri="{C3380CC4-5D6E-409C-BE32-E72D297353CC}">
              <c16:uniqueId val="{00000007-0F5E-4FEF-9B15-C6233BAF0FFF}"/>
            </c:ext>
          </c:extLst>
        </c:ser>
        <c:ser>
          <c:idx val="7"/>
          <c:order val="7"/>
          <c:tx>
            <c:strRef>
              <c:f>'[1]4 dpf inv'!$B$33</c:f>
              <c:strCache>
                <c:ptCount val="1"/>
                <c:pt idx="0">
                  <c:v>Депозити</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inv'!$D$33,'[1]4 dpf inv'!$F$33)</c:f>
              <c:numCache>
                <c:formatCode>General</c:formatCode>
                <c:ptCount val="2"/>
                <c:pt idx="0">
                  <c:v>0.14992758953472168</c:v>
                </c:pt>
                <c:pt idx="1">
                  <c:v>0.13344987464887761</c:v>
                </c:pt>
              </c:numCache>
            </c:numRef>
          </c:val>
          <c:extLst>
            <c:ext xmlns:c16="http://schemas.microsoft.com/office/drawing/2014/chart" uri="{C3380CC4-5D6E-409C-BE32-E72D297353CC}">
              <c16:uniqueId val="{00000008-0F5E-4FEF-9B15-C6233BAF0FFF}"/>
            </c:ext>
          </c:extLst>
        </c:ser>
        <c:ser>
          <c:idx val="8"/>
          <c:order val="8"/>
          <c:tx>
            <c:strRef>
              <c:f>'[1]4 dpf inv'!$B$34</c:f>
              <c:strCache>
                <c:ptCount val="1"/>
                <c:pt idx="0">
                  <c:v>Парични средства</c:v>
                </c:pt>
              </c:strCache>
            </c:strRef>
          </c:tx>
          <c:invertIfNegative val="0"/>
          <c:dLbls>
            <c:dLbl>
              <c:idx val="0"/>
              <c:layout>
                <c:manualLayout>
                  <c:x val="-4.1446252287906564E-3"/>
                  <c:y val="3.3502163131792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F5E-4FEF-9B15-C6233BAF0FFF}"/>
                </c:ext>
              </c:extLst>
            </c:dLbl>
            <c:dLbl>
              <c:idx val="1"/>
              <c:layout>
                <c:manualLayout>
                  <c:x val="-8.2892504575813267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F5E-4FEF-9B15-C6233BAF0FFF}"/>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inv'!$D$34,'[1]4 dpf inv'!$F$34)</c:f>
              <c:numCache>
                <c:formatCode>General</c:formatCode>
                <c:ptCount val="2"/>
                <c:pt idx="0">
                  <c:v>2.7902537283251401E-3</c:v>
                </c:pt>
                <c:pt idx="1">
                  <c:v>1.8303553986814061E-2</c:v>
                </c:pt>
              </c:numCache>
            </c:numRef>
          </c:val>
          <c:extLst>
            <c:ext xmlns:c16="http://schemas.microsoft.com/office/drawing/2014/chart" uri="{C3380CC4-5D6E-409C-BE32-E72D297353CC}">
              <c16:uniqueId val="{0000000B-0F5E-4FEF-9B15-C6233BAF0FFF}"/>
            </c:ext>
          </c:extLst>
        </c:ser>
        <c:ser>
          <c:idx val="9"/>
          <c:order val="9"/>
          <c:tx>
            <c:strRef>
              <c:f>'[1]4 dpf inv'!$B$35</c:f>
              <c:strCache>
                <c:ptCount val="1"/>
                <c:pt idx="0">
                  <c:v>Побарувања</c:v>
                </c:pt>
              </c:strCache>
            </c:strRef>
          </c:tx>
          <c:invertIfNegative val="0"/>
          <c:dLbls>
            <c:dLbl>
              <c:idx val="0"/>
              <c:layout>
                <c:manualLayout>
                  <c:x val="6.2169378431859825E-3"/>
                  <c:y val="3.685237944497220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F5E-4FEF-9B15-C6233BAF0FFF}"/>
                </c:ext>
              </c:extLst>
            </c:dLbl>
            <c:dLbl>
              <c:idx val="1"/>
              <c:layout>
                <c:manualLayout>
                  <c:x val="8.2892504575813267E-3"/>
                  <c:y val="3.015194681861359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F5E-4FEF-9B15-C6233BAF0FFF}"/>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inv'!$D$35,'[1]4 dpf inv'!$F$35)</c:f>
              <c:numCache>
                <c:formatCode>General</c:formatCode>
                <c:ptCount val="2"/>
                <c:pt idx="0">
                  <c:v>1.5000737793951011E-4</c:v>
                </c:pt>
                <c:pt idx="1">
                  <c:v>1.7466411872626235E-4</c:v>
                </c:pt>
              </c:numCache>
            </c:numRef>
          </c:val>
          <c:extLst>
            <c:ext xmlns:c16="http://schemas.microsoft.com/office/drawing/2014/chart" uri="{C3380CC4-5D6E-409C-BE32-E72D297353CC}">
              <c16:uniqueId val="{0000000E-0F5E-4FEF-9B15-C6233BAF0FFF}"/>
            </c:ext>
          </c:extLst>
        </c:ser>
        <c:dLbls>
          <c:showLegendKey val="0"/>
          <c:showVal val="0"/>
          <c:showCatName val="0"/>
          <c:showSerName val="0"/>
          <c:showPercent val="0"/>
          <c:showBubbleSize val="0"/>
        </c:dLbls>
        <c:gapWidth val="150"/>
        <c:overlap val="100"/>
        <c:axId val="208217600"/>
        <c:axId val="208219136"/>
      </c:barChart>
      <c:catAx>
        <c:axId val="208217600"/>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208219136"/>
        <c:crosses val="autoZero"/>
        <c:auto val="1"/>
        <c:lblAlgn val="ctr"/>
        <c:lblOffset val="100"/>
        <c:noMultiLvlLbl val="0"/>
      </c:catAx>
      <c:valAx>
        <c:axId val="208219136"/>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08217600"/>
        <c:crosses val="autoZero"/>
        <c:crossBetween val="between"/>
      </c:valAx>
      <c:spPr>
        <a:noFill/>
        <a:ln w="25400">
          <a:noFill/>
        </a:ln>
      </c:spPr>
    </c:plotArea>
    <c:legend>
      <c:legendPos val="b"/>
      <c:layout>
        <c:manualLayout>
          <c:xMode val="edge"/>
          <c:yMode val="edge"/>
          <c:x val="0.10275201245777292"/>
          <c:y val="0.64082644192089189"/>
          <c:w val="0.42562433284356238"/>
          <c:h val="0.28211846634748683"/>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44" l="0.70000000000000062" r="0.70000000000000062" t="0.75000000000000144"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1</a:t>
          </a:r>
          <a:r>
            <a:rPr lang="mk-MK" sz="2000" b="0" i="0" u="none" strike="noStrike">
              <a:solidFill>
                <a:schemeClr val="dk1"/>
              </a:solidFill>
              <a:effectLst/>
              <a:latin typeface="Arial" panose="020B0604020202020204" pitchFamily="34" charset="0"/>
              <a:ea typeface="+mn-ea"/>
              <a:cs typeface="Arial" panose="020B0604020202020204" pitchFamily="34" charset="0"/>
            </a:rPr>
            <a:t>2</a:t>
          </a:r>
          <a:r>
            <a:rPr lang="en-US" sz="2000" b="0" i="0" u="none" strike="noStrike">
              <a:solidFill>
                <a:schemeClr val="dk1"/>
              </a:solidFill>
              <a:effectLst/>
              <a:latin typeface="Arial" panose="020B0604020202020204" pitchFamily="34" charset="0"/>
              <a:ea typeface="+mn-ea"/>
              <a:cs typeface="Arial" panose="020B0604020202020204" pitchFamily="34" charset="0"/>
            </a:rPr>
            <a:t> 2020</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Monthly Bulletin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1</a:t>
          </a:r>
          <a:r>
            <a:rPr lang="mk-MK" sz="2000" b="0" i="0" u="none" strike="noStrike">
              <a:solidFill>
                <a:srgbClr val="007DA0"/>
              </a:solidFill>
              <a:effectLst/>
              <a:latin typeface="Arial" panose="020B0604020202020204" pitchFamily="34" charset="0"/>
              <a:ea typeface="+mn-ea"/>
              <a:cs typeface="Arial" panose="020B0604020202020204" pitchFamily="34" charset="0"/>
            </a:rPr>
            <a:t>2</a:t>
          </a:r>
          <a:r>
            <a:rPr lang="en-US" sz="2000" b="0" i="0" u="none" strike="noStrike">
              <a:solidFill>
                <a:srgbClr val="007DA0"/>
              </a:solidFill>
              <a:effectLst/>
              <a:latin typeface="Arial" panose="020B0604020202020204" pitchFamily="34" charset="0"/>
              <a:ea typeface="+mn-ea"/>
              <a:cs typeface="Arial" panose="020B0604020202020204" pitchFamily="34" charset="0"/>
            </a:rPr>
            <a:t> 2020</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0.299</cdr:x>
      <cdr:y>0.7835</cdr:y>
    </cdr:from>
    <cdr:to>
      <cdr:x>0.47358</cdr:x>
      <cdr:y>0.83523</cdr:y>
    </cdr:to>
    <cdr:sp macro="" textlink="">
      <cdr:nvSpPr>
        <cdr:cNvPr id="279557" name="Text Box 5"/>
        <cdr:cNvSpPr txBox="1">
          <a:spLocks xmlns:a="http://schemas.openxmlformats.org/drawingml/2006/main" noChangeArrowheads="1"/>
        </cdr:cNvSpPr>
      </cdr:nvSpPr>
      <cdr:spPr bwMode="auto">
        <a:xfrm xmlns:a="http://schemas.openxmlformats.org/drawingml/2006/main">
          <a:off x="1455315" y="2626919"/>
          <a:ext cx="849735" cy="17343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0.48727</cdr:x>
      <cdr:y>0.89433</cdr:y>
    </cdr:from>
    <cdr:to>
      <cdr:x>0.89629</cdr:x>
      <cdr:y>0.97727</cdr:y>
    </cdr:to>
    <cdr:sp macro="" textlink="">
      <cdr:nvSpPr>
        <cdr:cNvPr id="279558" name="Text Box 6"/>
        <cdr:cNvSpPr txBox="1">
          <a:spLocks xmlns:a="http://schemas.openxmlformats.org/drawingml/2006/main" noChangeArrowheads="1"/>
        </cdr:cNvSpPr>
      </cdr:nvSpPr>
      <cdr:spPr bwMode="auto">
        <a:xfrm xmlns:a="http://schemas.openxmlformats.org/drawingml/2006/main">
          <a:off x="2371701" y="2998519"/>
          <a:ext cx="1990765" cy="2780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In a pension scheme with occupational account</a:t>
          </a:r>
        </a:p>
      </cdr:txBody>
    </cdr:sp>
  </cdr:relSizeAnchor>
  <cdr:relSizeAnchor xmlns:cdr="http://schemas.openxmlformats.org/drawingml/2006/chartDrawing">
    <cdr:from>
      <cdr:x>0.06866</cdr:x>
      <cdr:y>0.89585</cdr:y>
    </cdr:from>
    <cdr:to>
      <cdr:x>0.45401</cdr:x>
      <cdr:y>0.9728</cdr:y>
    </cdr:to>
    <cdr:sp macro="" textlink="">
      <cdr:nvSpPr>
        <cdr:cNvPr id="279559" name="Text Box 7"/>
        <cdr:cNvSpPr txBox="1">
          <a:spLocks xmlns:a="http://schemas.openxmlformats.org/drawingml/2006/main" noChangeArrowheads="1"/>
        </cdr:cNvSpPr>
      </cdr:nvSpPr>
      <cdr:spPr bwMode="auto">
        <a:xfrm xmlns:a="http://schemas.openxmlformats.org/drawingml/2006/main">
          <a:off x="334203" y="3003609"/>
          <a:ext cx="1875597" cy="2579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With </a:t>
          </a:r>
          <a:r>
            <a:rPr lang="en-US" sz="700" b="0" i="0" strike="noStrike" baseline="0">
              <a:solidFill>
                <a:srgbClr val="007DA0"/>
              </a:solidFill>
              <a:latin typeface="Arial" panose="020B0604020202020204" pitchFamily="34" charset="0"/>
              <a:cs typeface="Arial" panose="020B0604020202020204" pitchFamily="34" charset="0"/>
            </a:rPr>
            <a:t> voluntary </a:t>
          </a:r>
          <a:r>
            <a:rPr lang="en-US" sz="700" b="0" i="0" strike="noStrike">
              <a:solidFill>
                <a:srgbClr val="007DA0"/>
              </a:solidFill>
              <a:latin typeface="Arial" panose="020B0604020202020204" pitchFamily="34" charset="0"/>
              <a:cs typeface="Arial" panose="020B0604020202020204" pitchFamily="34" charset="0"/>
            </a:rPr>
            <a:t>individual account</a:t>
          </a:r>
        </a:p>
      </cdr:txBody>
    </cdr:sp>
  </cdr:relSizeAnchor>
  <cdr:relSizeAnchor xmlns:cdr="http://schemas.openxmlformats.org/drawingml/2006/chartDrawing">
    <cdr:from>
      <cdr:x>0.57143</cdr:x>
      <cdr:y>0.77639</cdr:y>
    </cdr:from>
    <cdr:to>
      <cdr:x>0.73386</cdr:x>
      <cdr:y>0.84943</cdr:y>
    </cdr:to>
    <cdr:sp macro="" textlink="">
      <cdr:nvSpPr>
        <cdr:cNvPr id="279560" name="Text Box 8"/>
        <cdr:cNvSpPr txBox="1">
          <a:spLocks xmlns:a="http://schemas.openxmlformats.org/drawingml/2006/main" noChangeArrowheads="1"/>
        </cdr:cNvSpPr>
      </cdr:nvSpPr>
      <cdr:spPr bwMode="auto">
        <a:xfrm xmlns:a="http://schemas.openxmlformats.org/drawingml/2006/main">
          <a:off x="2781301" y="2603077"/>
          <a:ext cx="790574" cy="2448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0.8421</cdr:x>
      <cdr:y>0.779</cdr:y>
    </cdr:from>
    <cdr:to>
      <cdr:x>0.97065</cdr:x>
      <cdr:y>0.84375</cdr:y>
    </cdr:to>
    <cdr:sp macro="" textlink="">
      <cdr:nvSpPr>
        <cdr:cNvPr id="279561" name="Text Box 9"/>
        <cdr:cNvSpPr txBox="1">
          <a:spLocks xmlns:a="http://schemas.openxmlformats.org/drawingml/2006/main" noChangeArrowheads="1"/>
        </cdr:cNvSpPr>
      </cdr:nvSpPr>
      <cdr:spPr bwMode="auto">
        <a:xfrm xmlns:a="http://schemas.openxmlformats.org/drawingml/2006/main">
          <a:off x="4098732" y="2611831"/>
          <a:ext cx="625668" cy="21709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19050</xdr:colOff>
      <xdr:row>14</xdr:row>
      <xdr:rowOff>85725</xdr:rowOff>
    </xdr:from>
    <xdr:to>
      <xdr:col>5</xdr:col>
      <xdr:colOff>1057275</xdr:colOff>
      <xdr:row>33</xdr:row>
      <xdr:rowOff>47625</xdr:rowOff>
    </xdr:to>
    <xdr:graphicFrame macro="">
      <xdr:nvGraphicFramePr>
        <xdr:cNvPr id="6283" name="Chart 2050">
          <a:extLst>
            <a:ext uri="{FF2B5EF4-FFF2-40B4-BE49-F238E27FC236}">
              <a16:creationId xmlns:a16="http://schemas.microsoft.com/office/drawing/2014/main" id="{00000000-0008-0000-0700-00008B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36</xdr:row>
      <xdr:rowOff>47625</xdr:rowOff>
    </xdr:from>
    <xdr:to>
      <xdr:col>5</xdr:col>
      <xdr:colOff>1047750</xdr:colOff>
      <xdr:row>55</xdr:row>
      <xdr:rowOff>0</xdr:rowOff>
    </xdr:to>
    <xdr:graphicFrame macro="">
      <xdr:nvGraphicFramePr>
        <xdr:cNvPr id="6284" name="Chart 2049">
          <a:extLst>
            <a:ext uri="{FF2B5EF4-FFF2-40B4-BE49-F238E27FC236}">
              <a16:creationId xmlns:a16="http://schemas.microsoft.com/office/drawing/2014/main" id="{00000000-0008-0000-0700-00008C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0.90003</cdr:x>
      <cdr:y>0.28576</cdr:y>
    </cdr:from>
    <cdr:to>
      <cdr:x>0.97416</cdr:x>
      <cdr:y>0.36424</cdr:y>
    </cdr:to>
    <cdr:sp macro="" textlink="">
      <cdr:nvSpPr>
        <cdr:cNvPr id="49155" name="Text Box 3"/>
        <cdr:cNvSpPr txBox="1">
          <a:spLocks xmlns:a="http://schemas.openxmlformats.org/drawingml/2006/main" noChangeArrowheads="1"/>
        </cdr:cNvSpPr>
      </cdr:nvSpPr>
      <cdr:spPr bwMode="auto">
        <a:xfrm xmlns:a="http://schemas.openxmlformats.org/drawingml/2006/main">
          <a:off x="4312127" y="821993"/>
          <a:ext cx="355124" cy="2257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0.89549</cdr:x>
      <cdr:y>0.48375</cdr:y>
    </cdr:from>
    <cdr:to>
      <cdr:x>0.99172</cdr:x>
      <cdr:y>0.54967</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0360" y="1391531"/>
          <a:ext cx="461045" cy="18961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userShapes>
</file>

<file path=xl/drawings/drawing13.xml><?xml version="1.0" encoding="utf-8"?>
<c:userShapes xmlns:c="http://schemas.openxmlformats.org/drawingml/2006/chart">
  <cdr:relSizeAnchor xmlns:cdr="http://schemas.openxmlformats.org/drawingml/2006/chartDrawing">
    <cdr:from>
      <cdr:x>0.69384</cdr:x>
      <cdr:y>0.04682</cdr:y>
    </cdr:from>
    <cdr:to>
      <cdr:x>0.81312</cdr:x>
      <cdr:y>0.13378</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3324240" y="133342"/>
          <a:ext cx="571486" cy="24766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0.43076</cdr:x>
      <cdr:y>0.05013</cdr:y>
    </cdr:from>
    <cdr:to>
      <cdr:x>0.57132</cdr:x>
      <cdr:y>0.13753</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2064713" y="144667"/>
          <a:ext cx="673724" cy="25220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/SAVAv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1</xdr:col>
      <xdr:colOff>9525</xdr:colOff>
      <xdr:row>28</xdr:row>
      <xdr:rowOff>0</xdr:rowOff>
    </xdr:from>
    <xdr:to>
      <xdr:col>7</xdr:col>
      <xdr:colOff>523875</xdr:colOff>
      <xdr:row>51</xdr:row>
      <xdr:rowOff>57150</xdr:rowOff>
    </xdr:to>
    <xdr:graphicFrame macro="">
      <xdr:nvGraphicFramePr>
        <xdr:cNvPr id="7307" name="Chart 7">
          <a:extLst>
            <a:ext uri="{FF2B5EF4-FFF2-40B4-BE49-F238E27FC236}">
              <a16:creationId xmlns:a16="http://schemas.microsoft.com/office/drawing/2014/main" id="{00000000-0008-0000-0800-00008B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38</xdr:row>
      <xdr:rowOff>38100</xdr:rowOff>
    </xdr:from>
    <xdr:to>
      <xdr:col>1</xdr:col>
      <xdr:colOff>432778</xdr:colOff>
      <xdr:row>40</xdr:row>
      <xdr:rowOff>28575</xdr:rowOff>
    </xdr:to>
    <xdr:sp macro="" textlink="">
      <xdr:nvSpPr>
        <xdr:cNvPr id="3" name="Text Box 3">
          <a:extLst>
            <a:ext uri="{FF2B5EF4-FFF2-40B4-BE49-F238E27FC236}">
              <a16:creationId xmlns:a16="http://schemas.microsoft.com/office/drawing/2014/main" id="{00000000-0008-0000-0800-000003000000}"/>
            </a:ext>
          </a:extLst>
        </xdr:cNvPr>
        <xdr:cNvSpPr txBox="1">
          <a:spLocks noChangeArrowheads="1"/>
        </xdr:cNvSpPr>
      </xdr:nvSpPr>
      <xdr:spPr bwMode="auto">
        <a:xfrm>
          <a:off x="142875" y="7134225"/>
          <a:ext cx="375628" cy="295275"/>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0.49321</cdr:x>
      <cdr:y>0.63122</cdr:y>
    </cdr:from>
    <cdr:to>
      <cdr:x>0.81856</cdr:x>
      <cdr:y>0.93609</cdr:y>
    </cdr:to>
    <cdr:sp macro="" textlink="">
      <cdr:nvSpPr>
        <cdr:cNvPr id="2" name="TextBox 2"/>
        <cdr:cNvSpPr txBox="1"/>
      </cdr:nvSpPr>
      <cdr:spPr>
        <a:xfrm xmlns:a="http://schemas.openxmlformats.org/drawingml/2006/main">
          <a:off x="2945536" y="2260654"/>
          <a:ext cx="1943048" cy="109186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Deposits</a:t>
          </a:r>
        </a:p>
        <a:p xmlns:a="http://schemas.openxmlformats.org/drawingml/2006/main">
          <a:r>
            <a:rPr lang="en-US" sz="700">
              <a:solidFill>
                <a:srgbClr val="007DA0"/>
              </a:solidFill>
              <a:latin typeface="Arial" panose="020B0604020202020204" pitchFamily="34" charset="0"/>
              <a:cs typeface="Arial" panose="020B0604020202020204" pitchFamily="34" charset="0"/>
            </a:rPr>
            <a:t>/ Cash </a:t>
          </a:r>
        </a:p>
        <a:p xmlns:a="http://schemas.openxmlformats.org/drawingml/2006/main">
          <a:r>
            <a:rPr lang="en-US" sz="700">
              <a:solidFill>
                <a:srgbClr val="007DA0"/>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0.00531</cdr:x>
      <cdr:y>0.18175</cdr:y>
    </cdr:from>
    <cdr:to>
      <cdr:x>0.07125</cdr:x>
      <cdr:y>0.22968</cdr:y>
    </cdr:to>
    <cdr:sp macro="" textlink="">
      <cdr:nvSpPr>
        <cdr:cNvPr id="3" name="Text Box 3"/>
        <cdr:cNvSpPr txBox="1">
          <a:spLocks xmlns:a="http://schemas.openxmlformats.org/drawingml/2006/main" noChangeArrowheads="1"/>
        </cdr:cNvSpPr>
      </cdr:nvSpPr>
      <cdr:spPr bwMode="auto">
        <a:xfrm xmlns:a="http://schemas.openxmlformats.org/drawingml/2006/main">
          <a:off x="31750" y="688975"/>
          <a:ext cx="394039" cy="18169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0</xdr:col>
      <xdr:colOff>76200</xdr:colOff>
      <xdr:row>30</xdr:row>
      <xdr:rowOff>0</xdr:rowOff>
    </xdr:from>
    <xdr:to>
      <xdr:col>5</xdr:col>
      <xdr:colOff>600075</xdr:colOff>
      <xdr:row>52</xdr:row>
      <xdr:rowOff>19050</xdr:rowOff>
    </xdr:to>
    <xdr:graphicFrame macro="">
      <xdr:nvGraphicFramePr>
        <xdr:cNvPr id="2118" name="Chart 2059">
          <a:extLst>
            <a:ext uri="{FF2B5EF4-FFF2-40B4-BE49-F238E27FC236}">
              <a16:creationId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0.13508</cdr:x>
      <cdr:y>0.81534</cdr:y>
    </cdr:from>
    <cdr:to>
      <cdr:x>0.40959</cdr:x>
      <cdr:y>0.8608</cdr:y>
    </cdr:to>
    <cdr:sp macro="" textlink="">
      <cdr:nvSpPr>
        <cdr:cNvPr id="87041" name="Text Box 1"/>
        <cdr:cNvSpPr txBox="1">
          <a:spLocks xmlns:a="http://schemas.openxmlformats.org/drawingml/2006/main" noChangeArrowheads="1"/>
        </cdr:cNvSpPr>
      </cdr:nvSpPr>
      <cdr:spPr bwMode="auto">
        <a:xfrm xmlns:a="http://schemas.openxmlformats.org/drawingml/2006/main">
          <a:off x="590550" y="2733675"/>
          <a:ext cx="1200150" cy="152400"/>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Voluntary</a:t>
          </a:r>
        </a:p>
      </cdr:txBody>
    </cdr:sp>
  </cdr:relSizeAnchor>
  <cdr:relSizeAnchor xmlns:cdr="http://schemas.openxmlformats.org/drawingml/2006/chartDrawing">
    <cdr:from>
      <cdr:x>0.56427</cdr:x>
      <cdr:y>0.81287</cdr:y>
    </cdr:from>
    <cdr:to>
      <cdr:x>0.89588</cdr:x>
      <cdr:y>0.86648</cdr:y>
    </cdr:to>
    <cdr:sp macro="" textlink="">
      <cdr:nvSpPr>
        <cdr:cNvPr id="87042" name="Text Box 2"/>
        <cdr:cNvSpPr txBox="1">
          <a:spLocks xmlns:a="http://schemas.openxmlformats.org/drawingml/2006/main" noChangeArrowheads="1"/>
        </cdr:cNvSpPr>
      </cdr:nvSpPr>
      <cdr:spPr bwMode="auto">
        <a:xfrm xmlns:a="http://schemas.openxmlformats.org/drawingml/2006/main">
          <a:off x="2466975" y="2725381"/>
          <a:ext cx="1449783" cy="1797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with contract </a:t>
          </a:r>
        </a:p>
      </cdr:txBody>
    </cdr:sp>
  </cdr:relSizeAnchor>
  <cdr:relSizeAnchor xmlns:cdr="http://schemas.openxmlformats.org/drawingml/2006/chartDrawing">
    <cdr:from>
      <cdr:x>0.56427</cdr:x>
      <cdr:y>0.92824</cdr:y>
    </cdr:from>
    <cdr:to>
      <cdr:x>0.9308</cdr:x>
      <cdr:y>0.97159</cdr:y>
    </cdr:to>
    <cdr:sp macro="" textlink="">
      <cdr:nvSpPr>
        <cdr:cNvPr id="87043" name="Text Box 3"/>
        <cdr:cNvSpPr txBox="1">
          <a:spLocks xmlns:a="http://schemas.openxmlformats.org/drawingml/2006/main" noChangeArrowheads="1"/>
        </cdr:cNvSpPr>
      </cdr:nvSpPr>
      <cdr:spPr bwMode="auto">
        <a:xfrm xmlns:a="http://schemas.openxmlformats.org/drawingml/2006/main">
          <a:off x="2466976" y="3112203"/>
          <a:ext cx="1602452" cy="1453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temporary allocated </a:t>
          </a:r>
        </a:p>
      </cdr:txBody>
    </cdr:sp>
  </cdr:relSizeAnchor>
  <cdr:relSizeAnchor xmlns:cdr="http://schemas.openxmlformats.org/drawingml/2006/chartDrawing">
    <cdr:from>
      <cdr:x>0.12418</cdr:x>
      <cdr:y>0.93098</cdr:y>
    </cdr:from>
    <cdr:to>
      <cdr:x>0.47712</cdr:x>
      <cdr:y>0.98011</cdr:y>
    </cdr:to>
    <cdr:sp macro="" textlink="">
      <cdr:nvSpPr>
        <cdr:cNvPr id="87044" name="Text Box 4"/>
        <cdr:cNvSpPr txBox="1">
          <a:spLocks xmlns:a="http://schemas.openxmlformats.org/drawingml/2006/main" noChangeArrowheads="1"/>
        </cdr:cNvSpPr>
      </cdr:nvSpPr>
      <cdr:spPr bwMode="auto">
        <a:xfrm xmlns:a="http://schemas.openxmlformats.org/drawingml/2006/main">
          <a:off x="542925" y="3121387"/>
          <a:ext cx="1543050" cy="1647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allocated   </a:t>
          </a:r>
        </a:p>
      </cdr:txBody>
    </cdr:sp>
  </cdr:relSizeAnchor>
  <cdr:relSizeAnchor xmlns:cdr="http://schemas.openxmlformats.org/drawingml/2006/chartDrawing">
    <cdr:from>
      <cdr:x>0.20553</cdr:x>
      <cdr:y>0.72462</cdr:y>
    </cdr:from>
    <cdr:to>
      <cdr:x>0.30482</cdr:x>
      <cdr:y>0.77464</cdr:y>
    </cdr:to>
    <cdr:sp macro="" textlink="">
      <cdr:nvSpPr>
        <cdr:cNvPr id="87045" name="Text Box 5"/>
        <cdr:cNvSpPr txBox="1">
          <a:spLocks xmlns:a="http://schemas.openxmlformats.org/drawingml/2006/main" noChangeArrowheads="1"/>
        </cdr:cNvSpPr>
      </cdr:nvSpPr>
      <cdr:spPr bwMode="auto">
        <a:xfrm xmlns:a="http://schemas.openxmlformats.org/drawingml/2006/main">
          <a:off x="898578" y="2429515"/>
          <a:ext cx="434093" cy="1677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0.41295</cdr:x>
      <cdr:y>0.72059</cdr:y>
    </cdr:from>
    <cdr:to>
      <cdr:x>0.51857</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05415" y="2415994"/>
          <a:ext cx="461768" cy="191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0.83642</cdr:x>
      <cdr:y>0.72628</cdr:y>
    </cdr:from>
    <cdr:to>
      <cdr:x>0.93349</cdr:x>
      <cdr:y>0.78042</cdr:y>
    </cdr:to>
    <cdr:sp macro="" textlink="">
      <cdr:nvSpPr>
        <cdr:cNvPr id="87047" name="Text Box 7"/>
        <cdr:cNvSpPr txBox="1">
          <a:spLocks xmlns:a="http://schemas.openxmlformats.org/drawingml/2006/main" noChangeArrowheads="1"/>
        </cdr:cNvSpPr>
      </cdr:nvSpPr>
      <cdr:spPr bwMode="auto">
        <a:xfrm xmlns:a="http://schemas.openxmlformats.org/drawingml/2006/main">
          <a:off x="3656804" y="2435084"/>
          <a:ext cx="424387" cy="1815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0.59963</cdr:x>
      <cdr:y>0.7241</cdr:y>
    </cdr:from>
    <cdr:to>
      <cdr:x>0.75988</cdr:x>
      <cdr:y>0.77772</cdr:y>
    </cdr:to>
    <cdr:sp macro="" textlink="">
      <cdr:nvSpPr>
        <cdr:cNvPr id="9" name="Text Box 6"/>
        <cdr:cNvSpPr txBox="1">
          <a:spLocks xmlns:a="http://schemas.openxmlformats.org/drawingml/2006/main" noChangeArrowheads="1"/>
        </cdr:cNvSpPr>
      </cdr:nvSpPr>
      <cdr:spPr bwMode="auto">
        <a:xfrm xmlns:a="http://schemas.openxmlformats.org/drawingml/2006/main">
          <a:off x="2621561" y="2427772"/>
          <a:ext cx="700609" cy="179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0</xdr:rowOff>
    </xdr:from>
    <xdr:to>
      <xdr:col>6</xdr:col>
      <xdr:colOff>657225</xdr:colOff>
      <xdr:row>33</xdr:row>
      <xdr:rowOff>0</xdr:rowOff>
    </xdr:to>
    <xdr:graphicFrame macro="">
      <xdr:nvGraphicFramePr>
        <xdr:cNvPr id="3211" name="Chart 2050">
          <a:extLst>
            <a:ext uri="{FF2B5EF4-FFF2-40B4-BE49-F238E27FC236}">
              <a16:creationId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76200</xdr:rowOff>
    </xdr:from>
    <xdr:to>
      <xdr:col>6</xdr:col>
      <xdr:colOff>647700</xdr:colOff>
      <xdr:row>55</xdr:row>
      <xdr:rowOff>95250</xdr:rowOff>
    </xdr:to>
    <xdr:graphicFrame macro="">
      <xdr:nvGraphicFramePr>
        <xdr:cNvPr id="3212" name="Chart 2049">
          <a:extLst>
            <a:ext uri="{FF2B5EF4-FFF2-40B4-BE49-F238E27FC236}">
              <a16:creationId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0</xdr:colOff>
      <xdr:row>28</xdr:row>
      <xdr:rowOff>47625</xdr:rowOff>
    </xdr:from>
    <xdr:to>
      <xdr:col>8</xdr:col>
      <xdr:colOff>0</xdr:colOff>
      <xdr:row>52</xdr:row>
      <xdr:rowOff>38100</xdr:rowOff>
    </xdr:to>
    <xdr:graphicFrame macro="">
      <xdr:nvGraphicFramePr>
        <xdr:cNvPr id="4304" name="Chart 1">
          <a:extLst>
            <a:ext uri="{FF2B5EF4-FFF2-40B4-BE49-F238E27FC236}">
              <a16:creationId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613966</xdr:colOff>
      <xdr:row>43</xdr:row>
      <xdr:rowOff>74612</xdr:rowOff>
    </xdr:from>
    <xdr:to>
      <xdr:col>6</xdr:col>
      <xdr:colOff>45641</xdr:colOff>
      <xdr:row>51</xdr:row>
      <xdr:rowOff>11112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33316" y="7951787"/>
          <a:ext cx="1965325"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Shares of domestic issuers </a:t>
          </a:r>
        </a:p>
        <a:p>
          <a:r>
            <a:rPr lang="en-US" sz="700">
              <a:solidFill>
                <a:srgbClr val="007DA0"/>
              </a:solidFill>
              <a:latin typeface="Arial" panose="020B0604020202020204" pitchFamily="34" charset="0"/>
              <a:cs typeface="Arial" panose="020B0604020202020204" pitchFamily="34" charset="0"/>
            </a:rPr>
            <a:t>/ Bonds of domestic issuers  </a:t>
          </a:r>
        </a:p>
        <a:p>
          <a:r>
            <a:rPr lang="en-US" sz="700">
              <a:solidFill>
                <a:srgbClr val="007DA0"/>
              </a:solidFill>
              <a:latin typeface="Arial" panose="020B0604020202020204" pitchFamily="34" charset="0"/>
              <a:cs typeface="Arial" panose="020B0604020202020204" pitchFamily="34" charset="0"/>
            </a:rPr>
            <a:t>/ Investment funds of domestic issuers  </a:t>
          </a:r>
        </a:p>
        <a:p>
          <a:r>
            <a:rPr lang="en-US" sz="700">
              <a:solidFill>
                <a:srgbClr val="007DA0"/>
              </a:solidFill>
              <a:latin typeface="Arial" panose="020B0604020202020204" pitchFamily="34" charset="0"/>
              <a:cs typeface="Arial" panose="020B0604020202020204" pitchFamily="34" charset="0"/>
            </a:rPr>
            <a:t>/ Short term securities of domestic issuers  </a:t>
          </a:r>
        </a:p>
        <a:p>
          <a:r>
            <a:rPr lang="en-US" sz="700">
              <a:solidFill>
                <a:srgbClr val="007DA0"/>
              </a:solidFill>
              <a:latin typeface="Arial" panose="020B0604020202020204" pitchFamily="34" charset="0"/>
              <a:cs typeface="Arial" panose="020B0604020202020204" pitchFamily="34" charset="0"/>
            </a:rPr>
            <a:t>/ Shares of foreign issuers</a:t>
          </a:r>
        </a:p>
        <a:p>
          <a:r>
            <a:rPr lang="en-US" sz="700">
              <a:solidFill>
                <a:srgbClr val="007DA0"/>
              </a:solidFill>
              <a:latin typeface="Arial" panose="020B0604020202020204" pitchFamily="34" charset="0"/>
              <a:cs typeface="Arial" panose="020B0604020202020204" pitchFamily="34" charset="0"/>
            </a:rPr>
            <a:t>/ Bonds of foreign issuers  </a:t>
          </a:r>
        </a:p>
        <a:p>
          <a:r>
            <a:rPr lang="en-US" sz="700">
              <a:solidFill>
                <a:srgbClr val="007DA0"/>
              </a:solidFill>
              <a:latin typeface="Arial" panose="020B0604020202020204" pitchFamily="34" charset="0"/>
              <a:cs typeface="Arial" panose="020B0604020202020204" pitchFamily="34" charset="0"/>
            </a:rPr>
            <a:t>/ Investment funds of foreign issuers </a:t>
          </a:r>
        </a:p>
        <a:p>
          <a:r>
            <a:rPr lang="en-US" sz="700">
              <a:solidFill>
                <a:srgbClr val="007DA0"/>
              </a:solidFill>
              <a:latin typeface="Arial" panose="020B0604020202020204" pitchFamily="34" charset="0"/>
              <a:cs typeface="Arial" panose="020B0604020202020204" pitchFamily="34" charset="0"/>
            </a:rPr>
            <a:t>/ Deposits</a:t>
          </a:r>
        </a:p>
        <a:p>
          <a:r>
            <a:rPr lang="en-US" sz="700">
              <a:solidFill>
                <a:srgbClr val="007DA0"/>
              </a:solidFill>
              <a:latin typeface="Arial" panose="020B0604020202020204" pitchFamily="34" charset="0"/>
              <a:cs typeface="Arial" panose="020B0604020202020204" pitchFamily="34" charset="0"/>
            </a:rPr>
            <a:t>/ Cash </a:t>
          </a:r>
        </a:p>
        <a:p>
          <a:r>
            <a:rPr lang="en-US" sz="700">
              <a:solidFill>
                <a:srgbClr val="007DA0"/>
              </a:solidFill>
              <a:latin typeface="Arial" panose="020B0604020202020204" pitchFamily="34" charset="0"/>
              <a:cs typeface="Arial" panose="020B0604020202020204" pitchFamily="34" charset="0"/>
            </a:rPr>
            <a:t>/ Receivables </a:t>
          </a:r>
        </a:p>
      </xdr:txBody>
    </xdr:sp>
    <xdr:clientData/>
  </xdr:twoCellAnchor>
  <xdr:twoCellAnchor>
    <xdr:from>
      <xdr:col>1</xdr:col>
      <xdr:colOff>91440</xdr:colOff>
      <xdr:row>36</xdr:row>
      <xdr:rowOff>9525</xdr:rowOff>
    </xdr:from>
    <xdr:to>
      <xdr:col>1</xdr:col>
      <xdr:colOff>485479</xdr:colOff>
      <xdr:row>37</xdr:row>
      <xdr:rowOff>31204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8199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9525</xdr:colOff>
      <xdr:row>33</xdr:row>
      <xdr:rowOff>47625</xdr:rowOff>
    </xdr:from>
    <xdr:to>
      <xdr:col>4</xdr:col>
      <xdr:colOff>647700</xdr:colOff>
      <xdr:row>55</xdr:row>
      <xdr:rowOff>47625</xdr:rowOff>
    </xdr:to>
    <xdr:graphicFrame macro="">
      <xdr:nvGraphicFramePr>
        <xdr:cNvPr id="5190" name="Chart 22">
          <a:extLst>
            <a:ext uri="{FF2B5EF4-FFF2-40B4-BE49-F238E27FC236}">
              <a16:creationId xmlns:a16="http://schemas.microsoft.com/office/drawing/2014/main" id="{00000000-0008-0000-0600-000046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122020%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row r="5">
          <cell r="B5">
            <v>44165</v>
          </cell>
        </row>
        <row r="6">
          <cell r="C6">
            <v>28798</v>
          </cell>
          <cell r="D6">
            <v>80172</v>
          </cell>
          <cell r="E6">
            <v>124349</v>
          </cell>
          <cell r="F6">
            <v>13035</v>
          </cell>
          <cell r="G6">
            <v>217556</v>
          </cell>
          <cell r="H6">
            <v>246354</v>
          </cell>
        </row>
        <row r="7">
          <cell r="C7">
            <v>33502</v>
          </cell>
          <cell r="D7">
            <v>88794</v>
          </cell>
          <cell r="E7">
            <v>128890</v>
          </cell>
          <cell r="F7">
            <v>13424</v>
          </cell>
          <cell r="G7">
            <v>231108</v>
          </cell>
          <cell r="H7">
            <v>264610</v>
          </cell>
        </row>
        <row r="8">
          <cell r="C8">
            <v>376</v>
          </cell>
          <cell r="D8">
            <v>3052</v>
          </cell>
          <cell r="E8">
            <v>9843</v>
          </cell>
          <cell r="F8">
            <v>3448</v>
          </cell>
          <cell r="G8">
            <v>16343</v>
          </cell>
          <cell r="H8">
            <v>16719</v>
          </cell>
        </row>
        <row r="9">
          <cell r="C9">
            <v>62676</v>
          </cell>
          <cell r="D9">
            <v>172018</v>
          </cell>
          <cell r="E9">
            <v>263082</v>
          </cell>
          <cell r="F9">
            <v>29907</v>
          </cell>
          <cell r="G9">
            <v>465007</v>
          </cell>
          <cell r="H9">
            <v>527683</v>
          </cell>
        </row>
        <row r="10">
          <cell r="B10">
            <v>44196</v>
          </cell>
        </row>
        <row r="11">
          <cell r="C11">
            <v>28792</v>
          </cell>
          <cell r="D11">
            <v>80162</v>
          </cell>
          <cell r="E11">
            <v>125164</v>
          </cell>
          <cell r="F11">
            <v>13004</v>
          </cell>
          <cell r="G11">
            <v>218330</v>
          </cell>
          <cell r="H11">
            <v>247122</v>
          </cell>
        </row>
        <row r="12">
          <cell r="C12">
            <v>33486</v>
          </cell>
          <cell r="D12">
            <v>88775</v>
          </cell>
          <cell r="E12">
            <v>129654</v>
          </cell>
          <cell r="F12">
            <v>13436</v>
          </cell>
          <cell r="G12">
            <v>231865</v>
          </cell>
          <cell r="H12">
            <v>265351</v>
          </cell>
        </row>
        <row r="13">
          <cell r="C13">
            <v>390</v>
          </cell>
          <cell r="D13">
            <v>3218</v>
          </cell>
          <cell r="E13">
            <v>10403</v>
          </cell>
          <cell r="F13">
            <v>3499</v>
          </cell>
          <cell r="G13">
            <v>17120</v>
          </cell>
          <cell r="H13">
            <v>17510</v>
          </cell>
        </row>
        <row r="14">
          <cell r="C14">
            <v>62668</v>
          </cell>
          <cell r="D14">
            <v>172155</v>
          </cell>
          <cell r="E14">
            <v>265221</v>
          </cell>
          <cell r="F14">
            <v>29939</v>
          </cell>
          <cell r="G14">
            <v>467315</v>
          </cell>
          <cell r="H14">
            <v>529983</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44196</v>
          </cell>
        </row>
        <row r="34">
          <cell r="B34" t="str">
            <v>САВАз</v>
          </cell>
          <cell r="C34">
            <v>0.11650925453824426</v>
          </cell>
          <cell r="D34">
            <v>0.32438228890993115</v>
          </cell>
          <cell r="E34">
            <v>0.50648667459797181</v>
          </cell>
          <cell r="F34">
            <v>5.2621781953852753E-2</v>
          </cell>
        </row>
        <row r="35">
          <cell r="B35" t="str">
            <v>КБПз</v>
          </cell>
          <cell r="C35">
            <v>0.12619511514936821</v>
          </cell>
          <cell r="D35">
            <v>0.33455686995715112</v>
          </cell>
          <cell r="E35">
            <v>0.48861319535257075</v>
          </cell>
          <cell r="F35">
            <v>5.0634819540909967E-2</v>
          </cell>
        </row>
        <row r="36">
          <cell r="B36" t="str">
            <v>ТИГЛАВз</v>
          </cell>
          <cell r="C36">
            <v>2.2272986864648771E-2</v>
          </cell>
          <cell r="D36">
            <v>0.18378069674471731</v>
          </cell>
          <cell r="E36">
            <v>0.59411764705882353</v>
          </cell>
          <cell r="F36">
            <v>0.1998286693318104</v>
          </cell>
        </row>
        <row r="37">
          <cell r="B37" t="str">
            <v>Вкупно</v>
          </cell>
          <cell r="C37">
            <v>0.11824530220780667</v>
          </cell>
          <cell r="D37">
            <v>0.32483117383010396</v>
          </cell>
          <cell r="E37">
            <v>0.50043303275765449</v>
          </cell>
          <cell r="F37">
            <v>5.6490491204434862E-2</v>
          </cell>
        </row>
        <row r="43">
          <cell r="C43" t="str">
            <v>САВАз</v>
          </cell>
          <cell r="D43" t="str">
            <v>КБПз</v>
          </cell>
          <cell r="E43" t="str">
            <v>ТРИГЛАВз</v>
          </cell>
        </row>
        <row r="44">
          <cell r="B44">
            <v>44165</v>
          </cell>
          <cell r="C44">
            <v>39740.231579018997</v>
          </cell>
          <cell r="D44">
            <v>44803.3354794978</v>
          </cell>
          <cell r="E44">
            <v>1067.2346425661401</v>
          </cell>
          <cell r="F44">
            <v>218.73075299999999</v>
          </cell>
          <cell r="G44">
            <v>225.818355</v>
          </cell>
          <cell r="H44">
            <v>101.241434</v>
          </cell>
        </row>
        <row r="45">
          <cell r="B45">
            <v>44175</v>
          </cell>
          <cell r="C45">
            <v>39997.524428037403</v>
          </cell>
          <cell r="D45">
            <v>45126.918157859494</v>
          </cell>
          <cell r="E45">
            <v>1076.38729709011</v>
          </cell>
          <cell r="F45">
            <v>219.25556399999999</v>
          </cell>
          <cell r="G45">
            <v>226.60538099999999</v>
          </cell>
          <cell r="H45">
            <v>101.18143999999999</v>
          </cell>
        </row>
        <row r="46">
          <cell r="B46">
            <v>44185</v>
          </cell>
          <cell r="C46">
            <v>40213.098222157299</v>
          </cell>
          <cell r="D46">
            <v>45319.458649083805</v>
          </cell>
          <cell r="E46">
            <v>1105.6855406729501</v>
          </cell>
          <cell r="F46">
            <v>219.653547</v>
          </cell>
          <cell r="G46">
            <v>226.78094999999999</v>
          </cell>
          <cell r="H46">
            <v>101.28693199999999</v>
          </cell>
        </row>
        <row r="47">
          <cell r="B47">
            <v>44196</v>
          </cell>
          <cell r="C47">
            <v>40500.915959296501</v>
          </cell>
          <cell r="D47">
            <v>45638.470937186597</v>
          </cell>
          <cell r="E47">
            <v>1117.70682947158</v>
          </cell>
          <cell r="F47">
            <v>220.48933400000001</v>
          </cell>
          <cell r="G47">
            <v>227.66705999999999</v>
          </cell>
          <cell r="H47">
            <v>101.665261</v>
          </cell>
        </row>
        <row r="75">
          <cell r="C75" t="str">
            <v>САВАз</v>
          </cell>
          <cell r="D75" t="str">
            <v>КБПз</v>
          </cell>
          <cell r="E75" t="str">
            <v>ТРИГЛАВз</v>
          </cell>
        </row>
        <row r="76">
          <cell r="B76">
            <v>44165</v>
          </cell>
          <cell r="C76">
            <v>218.73075299999999</v>
          </cell>
          <cell r="D76">
            <v>225.818355</v>
          </cell>
          <cell r="E76">
            <v>101.241434</v>
          </cell>
        </row>
        <row r="77">
          <cell r="B77">
            <v>44166</v>
          </cell>
          <cell r="C77">
            <v>219.29323299999999</v>
          </cell>
          <cell r="D77">
            <v>226.47555500000001</v>
          </cell>
          <cell r="E77">
            <v>101.280608</v>
          </cell>
        </row>
        <row r="78">
          <cell r="B78">
            <v>44167</v>
          </cell>
          <cell r="C78">
            <v>219.56153499999999</v>
          </cell>
          <cell r="D78">
            <v>226.652725</v>
          </cell>
          <cell r="E78">
            <v>101.251092</v>
          </cell>
        </row>
        <row r="79">
          <cell r="B79">
            <v>44168</v>
          </cell>
          <cell r="C79">
            <v>219.298225</v>
          </cell>
          <cell r="D79">
            <v>226.305273</v>
          </cell>
          <cell r="E79">
            <v>101.151033</v>
          </cell>
        </row>
        <row r="80">
          <cell r="B80">
            <v>44169</v>
          </cell>
          <cell r="C80">
            <v>219.411979</v>
          </cell>
          <cell r="D80">
            <v>226.52365</v>
          </cell>
          <cell r="E80">
            <v>101.142543</v>
          </cell>
        </row>
        <row r="81">
          <cell r="B81">
            <v>44170</v>
          </cell>
          <cell r="C81">
            <v>219.40089699999999</v>
          </cell>
          <cell r="D81">
            <v>226.49588399999999</v>
          </cell>
          <cell r="E81">
            <v>101.13723400000001</v>
          </cell>
        </row>
        <row r="82">
          <cell r="B82">
            <v>44171</v>
          </cell>
          <cell r="C82">
            <v>219.413669</v>
          </cell>
          <cell r="D82">
            <v>226.508725</v>
          </cell>
          <cell r="E82">
            <v>101.14119100000001</v>
          </cell>
        </row>
        <row r="83">
          <cell r="B83">
            <v>44172</v>
          </cell>
          <cell r="C83">
            <v>219.184549</v>
          </cell>
          <cell r="D83">
            <v>226.33445900000001</v>
          </cell>
          <cell r="E83">
            <v>101.13480300000001</v>
          </cell>
        </row>
        <row r="84">
          <cell r="B84">
            <v>44173</v>
          </cell>
          <cell r="C84">
            <v>219.388958</v>
          </cell>
          <cell r="D84">
            <v>226.727733</v>
          </cell>
          <cell r="E84">
            <v>101.236594</v>
          </cell>
        </row>
        <row r="85">
          <cell r="B85">
            <v>44174</v>
          </cell>
          <cell r="C85">
            <v>219.131486</v>
          </cell>
          <cell r="D85">
            <v>226.36360400000001</v>
          </cell>
          <cell r="E85">
            <v>101.15877399999999</v>
          </cell>
        </row>
        <row r="86">
          <cell r="B86">
            <v>44175</v>
          </cell>
          <cell r="C86">
            <v>219.25556399999999</v>
          </cell>
          <cell r="D86">
            <v>226.60538099999999</v>
          </cell>
          <cell r="E86">
            <v>101.18143999999999</v>
          </cell>
        </row>
        <row r="87">
          <cell r="B87">
            <v>44176</v>
          </cell>
          <cell r="C87">
            <v>219.00734199999999</v>
          </cell>
          <cell r="D87">
            <v>226.377128</v>
          </cell>
          <cell r="E87">
            <v>101.11630599999999</v>
          </cell>
        </row>
        <row r="88">
          <cell r="B88">
            <v>44177</v>
          </cell>
          <cell r="C88">
            <v>218.97552400000001</v>
          </cell>
          <cell r="D88">
            <v>226.32790499999999</v>
          </cell>
          <cell r="E88">
            <v>101.102957</v>
          </cell>
        </row>
        <row r="89">
          <cell r="B89">
            <v>44178</v>
          </cell>
          <cell r="C89">
            <v>218.98826700000001</v>
          </cell>
          <cell r="D89">
            <v>226.340721</v>
          </cell>
          <cell r="E89">
            <v>101.107015</v>
          </cell>
        </row>
        <row r="90">
          <cell r="B90">
            <v>44179</v>
          </cell>
          <cell r="C90">
            <v>219.043508</v>
          </cell>
          <cell r="D90">
            <v>226.06213199999999</v>
          </cell>
          <cell r="E90">
            <v>101.10159899999999</v>
          </cell>
        </row>
        <row r="91">
          <cell r="B91">
            <v>44180</v>
          </cell>
          <cell r="C91">
            <v>219.459284</v>
          </cell>
          <cell r="D91">
            <v>226.744517</v>
          </cell>
          <cell r="E91">
            <v>101.20087100000001</v>
          </cell>
        </row>
        <row r="92">
          <cell r="B92">
            <v>44181</v>
          </cell>
          <cell r="C92">
            <v>219.86155199999999</v>
          </cell>
          <cell r="D92">
            <v>227.070077</v>
          </cell>
          <cell r="E92">
            <v>101.364352</v>
          </cell>
        </row>
        <row r="93">
          <cell r="B93">
            <v>44182</v>
          </cell>
          <cell r="C93">
            <v>220.03302600000001</v>
          </cell>
          <cell r="D93">
            <v>227.39494999999999</v>
          </cell>
          <cell r="E93">
            <v>101.41370499999999</v>
          </cell>
        </row>
        <row r="94">
          <cell r="B94">
            <v>44183</v>
          </cell>
          <cell r="C94">
            <v>219.67323200000001</v>
          </cell>
          <cell r="D94">
            <v>226.82037399999999</v>
          </cell>
          <cell r="E94">
            <v>101.297257</v>
          </cell>
        </row>
        <row r="95">
          <cell r="B95">
            <v>44184</v>
          </cell>
          <cell r="C95">
            <v>219.64081400000001</v>
          </cell>
          <cell r="D95">
            <v>226.76809299999999</v>
          </cell>
          <cell r="E95">
            <v>101.283108</v>
          </cell>
        </row>
        <row r="96">
          <cell r="B96">
            <v>44185</v>
          </cell>
          <cell r="C96">
            <v>219.653547</v>
          </cell>
          <cell r="D96">
            <v>226.78094999999999</v>
          </cell>
          <cell r="E96">
            <v>101.28693199999999</v>
          </cell>
        </row>
        <row r="97">
          <cell r="B97">
            <v>44186</v>
          </cell>
          <cell r="C97">
            <v>219.10626500000001</v>
          </cell>
          <cell r="D97">
            <v>226.31349800000001</v>
          </cell>
          <cell r="E97">
            <v>100.980846</v>
          </cell>
        </row>
        <row r="98">
          <cell r="B98">
            <v>44187</v>
          </cell>
          <cell r="C98">
            <v>219.47653099999999</v>
          </cell>
          <cell r="D98">
            <v>226.73572799999999</v>
          </cell>
          <cell r="E98">
            <v>101.27651899999999</v>
          </cell>
        </row>
        <row r="99">
          <cell r="B99">
            <v>44188</v>
          </cell>
          <cell r="C99">
            <v>219.67561799999999</v>
          </cell>
          <cell r="D99">
            <v>226.77307999999999</v>
          </cell>
          <cell r="E99">
            <v>101.198588</v>
          </cell>
        </row>
        <row r="100">
          <cell r="B100">
            <v>44189</v>
          </cell>
          <cell r="C100">
            <v>220.004176</v>
          </cell>
          <cell r="D100">
            <v>227.22642500000001</v>
          </cell>
          <cell r="E100">
            <v>101.411056</v>
          </cell>
        </row>
        <row r="101">
          <cell r="B101">
            <v>44190</v>
          </cell>
          <cell r="C101">
            <v>219.95411300000001</v>
          </cell>
          <cell r="D101">
            <v>227.13453999999999</v>
          </cell>
          <cell r="E101">
            <v>101.383</v>
          </cell>
        </row>
        <row r="102">
          <cell r="B102">
            <v>44191</v>
          </cell>
          <cell r="C102">
            <v>219.96489500000001</v>
          </cell>
          <cell r="D102">
            <v>227.147402</v>
          </cell>
          <cell r="E102">
            <v>101.386391</v>
          </cell>
        </row>
        <row r="103">
          <cell r="B103">
            <v>44192</v>
          </cell>
          <cell r="C103">
            <v>219.977598</v>
          </cell>
          <cell r="D103">
            <v>227.16026600000001</v>
          </cell>
          <cell r="E103">
            <v>101.39024000000001</v>
          </cell>
        </row>
        <row r="104">
          <cell r="B104">
            <v>44193</v>
          </cell>
          <cell r="C104">
            <v>220.46966399999999</v>
          </cell>
          <cell r="D104">
            <v>227.68906000000001</v>
          </cell>
          <cell r="E104">
            <v>101.57223399999999</v>
          </cell>
        </row>
        <row r="105">
          <cell r="B105">
            <v>44194</v>
          </cell>
          <cell r="C105">
            <v>220.56588199999999</v>
          </cell>
          <cell r="D105">
            <v>227.660583</v>
          </cell>
          <cell r="E105">
            <v>101.705744</v>
          </cell>
        </row>
        <row r="106">
          <cell r="B106">
            <v>44195</v>
          </cell>
          <cell r="C106">
            <v>220.524496</v>
          </cell>
          <cell r="D106">
            <v>227.70526699999999</v>
          </cell>
          <cell r="E106">
            <v>101.66463</v>
          </cell>
        </row>
        <row r="107">
          <cell r="B107">
            <v>44196</v>
          </cell>
          <cell r="C107">
            <v>220.48933400000001</v>
          </cell>
          <cell r="D107">
            <v>227.66705999999999</v>
          </cell>
          <cell r="E107">
            <v>101.665261</v>
          </cell>
        </row>
      </sheetData>
      <sheetData sheetId="1">
        <row r="6">
          <cell r="C6">
            <v>24678644371.860004</v>
          </cell>
          <cell r="D6">
            <v>0.60912907550464146</v>
          </cell>
          <cell r="E6">
            <v>29338070016.279999</v>
          </cell>
          <cell r="F6">
            <v>0.64258425745786962</v>
          </cell>
          <cell r="G6">
            <v>572309860.96000004</v>
          </cell>
          <cell r="H6">
            <v>0.51185678667210321</v>
          </cell>
        </row>
        <row r="7">
          <cell r="C7">
            <v>1551166796.8299999</v>
          </cell>
          <cell r="D7">
            <v>3.8286576145322555E-2</v>
          </cell>
          <cell r="E7">
            <v>828520950.94000006</v>
          </cell>
          <cell r="F7">
            <v>1.8146882864231925E-2</v>
          </cell>
          <cell r="G7">
            <v>11610586.32</v>
          </cell>
          <cell r="H7">
            <v>1.0384160418213807E-2</v>
          </cell>
        </row>
        <row r="8">
          <cell r="C8">
            <v>23127135231.970001</v>
          </cell>
          <cell r="D8">
            <v>0.57083404949843908</v>
          </cell>
          <cell r="E8">
            <v>28509549065.34</v>
          </cell>
          <cell r="F8">
            <v>0.62443737459363768</v>
          </cell>
          <cell r="G8">
            <v>514696918.14999998</v>
          </cell>
          <cell r="H8">
            <v>0.46032949736769724</v>
          </cell>
        </row>
        <row r="9">
          <cell r="C9">
            <v>342343.06</v>
          </cell>
          <cell r="D9">
            <v>8.4498608797576035E-6</v>
          </cell>
          <cell r="E9">
            <v>0</v>
          </cell>
          <cell r="F9">
            <v>0</v>
          </cell>
          <cell r="G9">
            <v>19361658.530000001</v>
          </cell>
          <cell r="H9">
            <v>1.7316487091773136E-2</v>
          </cell>
        </row>
        <row r="10">
          <cell r="C10">
            <v>0</v>
          </cell>
          <cell r="D10">
            <v>0</v>
          </cell>
          <cell r="E10">
            <v>0</v>
          </cell>
          <cell r="F10">
            <v>0</v>
          </cell>
          <cell r="G10">
            <v>26640697.960000001</v>
          </cell>
          <cell r="H10">
            <v>2.3826641794418988E-2</v>
          </cell>
        </row>
        <row r="11">
          <cell r="C11">
            <v>9934922220.3600006</v>
          </cell>
          <cell r="D11">
            <v>0.2452180879999569</v>
          </cell>
          <cell r="E11">
            <v>13546770315.6</v>
          </cell>
          <cell r="F11">
            <v>0.29671145168621094</v>
          </cell>
          <cell r="G11">
            <v>325618208.27000004</v>
          </cell>
          <cell r="H11">
            <v>0.29122316621879563</v>
          </cell>
        </row>
        <row r="12">
          <cell r="C12">
            <v>4130920858.0100002</v>
          </cell>
          <cell r="D12">
            <v>0.10196119224813091</v>
          </cell>
          <cell r="E12">
            <v>0</v>
          </cell>
          <cell r="F12">
            <v>0</v>
          </cell>
          <cell r="G12">
            <v>11881636.73</v>
          </cell>
          <cell r="H12">
            <v>1.0626579781137301E-2</v>
          </cell>
        </row>
        <row r="13">
          <cell r="C13">
            <v>0</v>
          </cell>
          <cell r="D13">
            <v>0</v>
          </cell>
          <cell r="E13">
            <v>0</v>
          </cell>
          <cell r="F13">
            <v>0</v>
          </cell>
          <cell r="G13">
            <v>0</v>
          </cell>
          <cell r="H13">
            <v>0</v>
          </cell>
        </row>
        <row r="14">
          <cell r="C14">
            <v>5804001362.3500004</v>
          </cell>
          <cell r="D14">
            <v>0.14325689575182599</v>
          </cell>
          <cell r="E14">
            <v>13546770315.6</v>
          </cell>
          <cell r="F14">
            <v>0.29671145168621094</v>
          </cell>
          <cell r="G14">
            <v>313736571.54000002</v>
          </cell>
          <cell r="H14">
            <v>0.28059658643765828</v>
          </cell>
        </row>
        <row r="15">
          <cell r="C15">
            <v>0</v>
          </cell>
          <cell r="D15">
            <v>0</v>
          </cell>
          <cell r="E15">
            <v>0</v>
          </cell>
          <cell r="F15">
            <v>0</v>
          </cell>
          <cell r="G15">
            <v>0</v>
          </cell>
          <cell r="H15">
            <v>0</v>
          </cell>
        </row>
        <row r="16">
          <cell r="C16">
            <v>34613566592.220001</v>
          </cell>
          <cell r="D16">
            <v>0.85434716350459827</v>
          </cell>
          <cell r="E16">
            <v>42884840331.879997</v>
          </cell>
          <cell r="F16">
            <v>0.93929570914408056</v>
          </cell>
          <cell r="G16">
            <v>897928069.23000002</v>
          </cell>
          <cell r="H16">
            <v>0.80307995289089873</v>
          </cell>
        </row>
        <row r="17">
          <cell r="C17">
            <v>5813422327.5500002</v>
          </cell>
          <cell r="D17">
            <v>0.14348942812824697</v>
          </cell>
          <cell r="E17">
            <v>2657504359.1799998</v>
          </cell>
          <cell r="F17">
            <v>5.8206639509249508E-2</v>
          </cell>
          <cell r="G17">
            <v>165725152.91999999</v>
          </cell>
          <cell r="H17">
            <v>0.14821960974441936</v>
          </cell>
        </row>
        <row r="18">
          <cell r="C18">
            <v>5450943.2000000002</v>
          </cell>
          <cell r="D18">
            <v>1.3454256003746866E-4</v>
          </cell>
          <cell r="E18">
            <v>22466457.879999999</v>
          </cell>
          <cell r="F18">
            <v>4.9207709118279726E-4</v>
          </cell>
          <cell r="G18">
            <v>51385445.979999997</v>
          </cell>
          <cell r="H18">
            <v>4.5957602786917635E-2</v>
          </cell>
        </row>
        <row r="19">
          <cell r="C19">
            <v>82198765</v>
          </cell>
          <cell r="D19">
            <v>2.0288658071172484E-3</v>
          </cell>
          <cell r="E19">
            <v>91567257.129999995</v>
          </cell>
          <cell r="F19">
            <v>2.0055742554872941E-3</v>
          </cell>
          <cell r="G19">
            <v>3066778.28</v>
          </cell>
          <cell r="H19">
            <v>2.7428345777643572E-3</v>
          </cell>
        </row>
        <row r="20">
          <cell r="C20">
            <v>40514638627.970001</v>
          </cell>
          <cell r="D20">
            <v>0.99999999999999989</v>
          </cell>
          <cell r="E20">
            <v>45656378406.069992</v>
          </cell>
          <cell r="F20">
            <v>1.0000000000000002</v>
          </cell>
          <cell r="G20">
            <v>1118105446.4099998</v>
          </cell>
          <cell r="H20">
            <v>1</v>
          </cell>
        </row>
        <row r="21">
          <cell r="C21">
            <v>13722613.6</v>
          </cell>
          <cell r="D21">
            <v>3.387075404030964E-4</v>
          </cell>
          <cell r="E21">
            <v>17907431.32</v>
          </cell>
          <cell r="F21">
            <v>3.9222189637405002E-4</v>
          </cell>
          <cell r="G21">
            <v>398616.7</v>
          </cell>
          <cell r="H21">
            <v>3.5651082934965925E-4</v>
          </cell>
        </row>
        <row r="22">
          <cell r="C22">
            <v>40500915959.296501</v>
          </cell>
          <cell r="D22">
            <v>0.99966129110024871</v>
          </cell>
          <cell r="E22">
            <v>45638470937.1866</v>
          </cell>
          <cell r="F22">
            <v>0.99960777728088457</v>
          </cell>
          <cell r="G22">
            <v>1117706829.47158</v>
          </cell>
          <cell r="H22">
            <v>0.99964348895741484</v>
          </cell>
        </row>
        <row r="26">
          <cell r="D26" t="str">
            <v>САВАз</v>
          </cell>
          <cell r="F26" t="str">
            <v>КБПз</v>
          </cell>
          <cell r="H26" t="str">
            <v>ТРИГЛАВз</v>
          </cell>
        </row>
        <row r="27">
          <cell r="B27" t="str">
            <v xml:space="preserve">Акции од домашни издавачи </v>
          </cell>
          <cell r="D27">
            <v>3.8286576145322555E-2</v>
          </cell>
          <cell r="F27">
            <v>1.8146882864231925E-2</v>
          </cell>
          <cell r="H27">
            <v>1.0384160418213807E-2</v>
          </cell>
        </row>
        <row r="28">
          <cell r="B28" t="str">
            <v xml:space="preserve">Обврзници од домашни издавачи </v>
          </cell>
          <cell r="D28">
            <v>0.57083404949843908</v>
          </cell>
          <cell r="F28">
            <v>0.62443737459363768</v>
          </cell>
          <cell r="H28">
            <v>0.46032949736769724</v>
          </cell>
        </row>
        <row r="29">
          <cell r="B29" t="str">
            <v xml:space="preserve">Инвестициски фондови од домашни издавачи </v>
          </cell>
          <cell r="D29">
            <v>8.4498608797576035E-6</v>
          </cell>
          <cell r="F29">
            <v>0</v>
          </cell>
          <cell r="H29">
            <v>1.7316487091773136E-2</v>
          </cell>
        </row>
        <row r="30">
          <cell r="B30" t="str">
            <v xml:space="preserve">Краткорочни хартии од домашни издавачи </v>
          </cell>
          <cell r="D30">
            <v>0</v>
          </cell>
          <cell r="F30">
            <v>0</v>
          </cell>
          <cell r="H30">
            <v>2.3826641794418988E-2</v>
          </cell>
        </row>
        <row r="31">
          <cell r="B31" t="str">
            <v xml:space="preserve">Акции од странски издавачи </v>
          </cell>
          <cell r="D31">
            <v>0.10196119224813091</v>
          </cell>
          <cell r="F31">
            <v>0</v>
          </cell>
          <cell r="H31">
            <v>1.0626579781137301E-2</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0.14325689575182599</v>
          </cell>
          <cell r="F33">
            <v>0.29671145168621094</v>
          </cell>
          <cell r="H33">
            <v>0.28059658643765828</v>
          </cell>
        </row>
        <row r="34">
          <cell r="B34" t="str">
            <v xml:space="preserve">Депозити </v>
          </cell>
          <cell r="D34">
            <v>0.14348942812824697</v>
          </cell>
          <cell r="F34">
            <v>5.8206639509249508E-2</v>
          </cell>
          <cell r="H34">
            <v>0.14821960974441936</v>
          </cell>
        </row>
        <row r="35">
          <cell r="B35" t="str">
            <v xml:space="preserve">Парични средства </v>
          </cell>
          <cell r="D35">
            <v>1.3454256003746866E-4</v>
          </cell>
          <cell r="F35">
            <v>4.9207709118279726E-4</v>
          </cell>
          <cell r="H35">
            <v>4.5957602786917635E-2</v>
          </cell>
        </row>
        <row r="36">
          <cell r="B36" t="str">
            <v>Побарувања</v>
          </cell>
          <cell r="D36">
            <v>2.0288658071172484E-3</v>
          </cell>
          <cell r="F36">
            <v>2.0055742554872941E-3</v>
          </cell>
          <cell r="H36">
            <v>2.7428345777643572E-3</v>
          </cell>
        </row>
      </sheetData>
      <sheetData sheetId="2">
        <row r="5">
          <cell r="B5">
            <v>44165</v>
          </cell>
        </row>
        <row r="6">
          <cell r="C6">
            <v>7441</v>
          </cell>
          <cell r="D6">
            <v>3561</v>
          </cell>
          <cell r="E6">
            <v>11002</v>
          </cell>
        </row>
        <row r="7">
          <cell r="C7">
            <v>3417</v>
          </cell>
          <cell r="D7">
            <v>11354</v>
          </cell>
          <cell r="E7">
            <v>14771</v>
          </cell>
        </row>
        <row r="8">
          <cell r="C8">
            <v>10858</v>
          </cell>
          <cell r="D8">
            <v>14915</v>
          </cell>
          <cell r="E8">
            <v>25773</v>
          </cell>
        </row>
        <row r="9">
          <cell r="B9">
            <v>44196</v>
          </cell>
        </row>
        <row r="10">
          <cell r="C10">
            <v>7505</v>
          </cell>
          <cell r="D10">
            <v>3560</v>
          </cell>
          <cell r="E10">
            <v>11065</v>
          </cell>
        </row>
        <row r="11">
          <cell r="C11">
            <v>3513</v>
          </cell>
          <cell r="D11">
            <v>11438</v>
          </cell>
          <cell r="E11">
            <v>14951</v>
          </cell>
        </row>
        <row r="12">
          <cell r="C12">
            <v>11018</v>
          </cell>
          <cell r="D12">
            <v>14998</v>
          </cell>
          <cell r="E12">
            <v>26016</v>
          </cell>
        </row>
        <row r="23">
          <cell r="C23" t="str">
            <v xml:space="preserve">Со доброволна индивидуална сметка </v>
          </cell>
          <cell r="D23" t="str">
            <v>Во пензиска шема со професионална сметка</v>
          </cell>
        </row>
        <row r="24">
          <cell r="B24" t="str">
            <v>САВАд</v>
          </cell>
          <cell r="C24">
            <v>0.67826479891549929</v>
          </cell>
          <cell r="D24">
            <v>0.32173520108450065</v>
          </cell>
        </row>
        <row r="25">
          <cell r="B25" t="str">
            <v>КБПд</v>
          </cell>
          <cell r="C25">
            <v>0.23496756069828106</v>
          </cell>
          <cell r="D25">
            <v>0.76503243930171894</v>
          </cell>
        </row>
        <row r="26">
          <cell r="B26" t="str">
            <v>Вкупно</v>
          </cell>
          <cell r="C26">
            <v>0.42350861008610086</v>
          </cell>
          <cell r="D26">
            <v>0.57649138991389914</v>
          </cell>
        </row>
        <row r="30">
          <cell r="B30">
            <v>44165</v>
          </cell>
        </row>
        <row r="31">
          <cell r="C31">
            <v>1198</v>
          </cell>
        </row>
        <row r="32">
          <cell r="C32">
            <v>2865</v>
          </cell>
        </row>
        <row r="33">
          <cell r="C33">
            <v>4063</v>
          </cell>
        </row>
        <row r="34">
          <cell r="B34">
            <v>44196</v>
          </cell>
        </row>
        <row r="35">
          <cell r="C35">
            <v>1202</v>
          </cell>
        </row>
        <row r="36">
          <cell r="C36">
            <v>2893</v>
          </cell>
        </row>
        <row r="37">
          <cell r="C37">
            <v>4095</v>
          </cell>
        </row>
        <row r="42">
          <cell r="C42" t="str">
            <v>САВАд</v>
          </cell>
          <cell r="D42" t="str">
            <v>КБПд</v>
          </cell>
        </row>
        <row r="43">
          <cell r="B43">
            <v>44165</v>
          </cell>
          <cell r="C43">
            <v>1100.8736328740999</v>
          </cell>
          <cell r="D43">
            <v>1105.8896647403301</v>
          </cell>
          <cell r="E43">
            <v>189.32804100000001</v>
          </cell>
          <cell r="F43">
            <v>186.50055800000001</v>
          </cell>
        </row>
        <row r="44">
          <cell r="B44">
            <v>44175</v>
          </cell>
          <cell r="C44">
            <v>1109.7395561016299</v>
          </cell>
          <cell r="D44">
            <v>1117.0741022617701</v>
          </cell>
          <cell r="E44">
            <v>189.84232800000001</v>
          </cell>
          <cell r="F44">
            <v>187.14316299999999</v>
          </cell>
        </row>
        <row r="45">
          <cell r="B45">
            <v>44185</v>
          </cell>
          <cell r="C45">
            <v>1116.47080272723</v>
          </cell>
          <cell r="D45">
            <v>1122.07495277615</v>
          </cell>
          <cell r="E45">
            <v>190.25159400000001</v>
          </cell>
          <cell r="F45">
            <v>187.299251</v>
          </cell>
        </row>
        <row r="46">
          <cell r="B46">
            <v>44196</v>
          </cell>
          <cell r="C46">
            <v>1137.61291872847</v>
          </cell>
          <cell r="D46">
            <v>1154.51732777441</v>
          </cell>
          <cell r="E46">
            <v>191.20981</v>
          </cell>
          <cell r="F46">
            <v>188.08516299999999</v>
          </cell>
        </row>
        <row r="72">
          <cell r="C72" t="str">
            <v>САВАд</v>
          </cell>
          <cell r="D72" t="str">
            <v>КБПд</v>
          </cell>
        </row>
        <row r="73">
          <cell r="B73">
            <v>44165</v>
          </cell>
          <cell r="C73">
            <v>189.32804100000001</v>
          </cell>
          <cell r="D73">
            <v>186.50055800000001</v>
          </cell>
        </row>
        <row r="74">
          <cell r="B74">
            <v>44166</v>
          </cell>
          <cell r="C74">
            <v>189.882755</v>
          </cell>
          <cell r="D74">
            <v>187.056771</v>
          </cell>
        </row>
        <row r="75">
          <cell r="B75">
            <v>44167</v>
          </cell>
          <cell r="C75">
            <v>190.23292499999999</v>
          </cell>
          <cell r="D75">
            <v>187.236876</v>
          </cell>
        </row>
        <row r="76">
          <cell r="B76">
            <v>44168</v>
          </cell>
          <cell r="C76">
            <v>189.97846999999999</v>
          </cell>
          <cell r="D76">
            <v>186.94054199999999</v>
          </cell>
        </row>
        <row r="77">
          <cell r="B77">
            <v>44169</v>
          </cell>
          <cell r="C77">
            <v>190.07108500000001</v>
          </cell>
          <cell r="D77">
            <v>187.11200600000001</v>
          </cell>
        </row>
        <row r="78">
          <cell r="B78">
            <v>44170</v>
          </cell>
          <cell r="C78">
            <v>190.05434700000001</v>
          </cell>
          <cell r="D78">
            <v>187.08469400000001</v>
          </cell>
        </row>
        <row r="79">
          <cell r="B79">
            <v>44171</v>
          </cell>
          <cell r="C79">
            <v>190.05856299999999</v>
          </cell>
          <cell r="D79">
            <v>187.09175200000001</v>
          </cell>
        </row>
        <row r="80">
          <cell r="B80">
            <v>44172</v>
          </cell>
          <cell r="C80">
            <v>189.81463400000001</v>
          </cell>
          <cell r="D80">
            <v>186.930689</v>
          </cell>
        </row>
        <row r="81">
          <cell r="B81">
            <v>44173</v>
          </cell>
          <cell r="C81">
            <v>190.007949</v>
          </cell>
          <cell r="D81">
            <v>187.25197199999999</v>
          </cell>
        </row>
        <row r="82">
          <cell r="B82">
            <v>44174</v>
          </cell>
          <cell r="C82">
            <v>189.76447400000001</v>
          </cell>
          <cell r="D82">
            <v>186.94021900000001</v>
          </cell>
        </row>
        <row r="83">
          <cell r="B83">
            <v>44175</v>
          </cell>
          <cell r="C83">
            <v>189.84232800000001</v>
          </cell>
          <cell r="D83">
            <v>187.14316299999999</v>
          </cell>
        </row>
        <row r="84">
          <cell r="B84">
            <v>44176</v>
          </cell>
          <cell r="C84">
            <v>189.543283</v>
          </cell>
          <cell r="D84">
            <v>186.959498</v>
          </cell>
        </row>
        <row r="85">
          <cell r="B85">
            <v>44177</v>
          </cell>
          <cell r="C85">
            <v>189.50637</v>
          </cell>
          <cell r="D85">
            <v>186.91409300000001</v>
          </cell>
        </row>
        <row r="86">
          <cell r="B86">
            <v>44178</v>
          </cell>
          <cell r="C86">
            <v>189.51099500000001</v>
          </cell>
          <cell r="D86">
            <v>186.921166</v>
          </cell>
        </row>
        <row r="87">
          <cell r="B87">
            <v>44179</v>
          </cell>
          <cell r="C87">
            <v>189.52087399999999</v>
          </cell>
          <cell r="D87">
            <v>186.682391</v>
          </cell>
        </row>
        <row r="88">
          <cell r="B88">
            <v>44180</v>
          </cell>
          <cell r="C88">
            <v>189.82306199999999</v>
          </cell>
          <cell r="D88">
            <v>187.23598000000001</v>
          </cell>
        </row>
        <row r="89">
          <cell r="B89">
            <v>44181</v>
          </cell>
          <cell r="C89">
            <v>190.314333</v>
          </cell>
          <cell r="D89">
            <v>187.519712</v>
          </cell>
        </row>
        <row r="90">
          <cell r="B90">
            <v>44182</v>
          </cell>
          <cell r="C90">
            <v>190.50872799999999</v>
          </cell>
          <cell r="D90">
            <v>187.781521</v>
          </cell>
        </row>
        <row r="91">
          <cell r="B91">
            <v>44183</v>
          </cell>
          <cell r="C91">
            <v>190.284876</v>
          </cell>
          <cell r="D91">
            <v>187.34009599999999</v>
          </cell>
        </row>
        <row r="92">
          <cell r="B92">
            <v>44184</v>
          </cell>
          <cell r="C92">
            <v>190.24734799999999</v>
          </cell>
          <cell r="D92">
            <v>187.29217499999999</v>
          </cell>
        </row>
        <row r="93">
          <cell r="B93">
            <v>44185</v>
          </cell>
          <cell r="C93">
            <v>190.25159400000001</v>
          </cell>
          <cell r="D93">
            <v>187.299251</v>
          </cell>
        </row>
        <row r="94">
          <cell r="B94">
            <v>44186</v>
          </cell>
          <cell r="C94">
            <v>189.750248</v>
          </cell>
          <cell r="D94">
            <v>186.92647299999999</v>
          </cell>
        </row>
        <row r="95">
          <cell r="B95">
            <v>44187</v>
          </cell>
          <cell r="C95">
            <v>190.093054</v>
          </cell>
          <cell r="D95">
            <v>187.24742800000001</v>
          </cell>
        </row>
        <row r="96">
          <cell r="B96">
            <v>44188</v>
          </cell>
          <cell r="C96">
            <v>190.28403</v>
          </cell>
          <cell r="D96">
            <v>187.26930999999999</v>
          </cell>
        </row>
        <row r="97">
          <cell r="B97">
            <v>44189</v>
          </cell>
          <cell r="C97">
            <v>190.54892699999999</v>
          </cell>
          <cell r="D97">
            <v>187.65102999999999</v>
          </cell>
        </row>
        <row r="98">
          <cell r="B98">
            <v>44190</v>
          </cell>
          <cell r="C98">
            <v>190.49181300000001</v>
          </cell>
          <cell r="D98">
            <v>187.583529</v>
          </cell>
        </row>
        <row r="99">
          <cell r="B99">
            <v>44191</v>
          </cell>
          <cell r="C99">
            <v>190.49426399999999</v>
          </cell>
          <cell r="D99">
            <v>187.59049899999999</v>
          </cell>
        </row>
        <row r="100">
          <cell r="B100">
            <v>44192</v>
          </cell>
          <cell r="C100">
            <v>190.49849900000001</v>
          </cell>
          <cell r="D100">
            <v>187.59746899999999</v>
          </cell>
        </row>
        <row r="101">
          <cell r="B101">
            <v>44193</v>
          </cell>
          <cell r="C101">
            <v>191.040796</v>
          </cell>
          <cell r="D101">
            <v>188.043395</v>
          </cell>
        </row>
        <row r="102">
          <cell r="B102">
            <v>44194</v>
          </cell>
          <cell r="C102">
            <v>191.13441700000001</v>
          </cell>
          <cell r="D102">
            <v>188.05441400000001</v>
          </cell>
        </row>
        <row r="103">
          <cell r="B103">
            <v>44195</v>
          </cell>
          <cell r="C103">
            <v>191.23713799999999</v>
          </cell>
          <cell r="D103">
            <v>188.12948499999999</v>
          </cell>
        </row>
      </sheetData>
      <sheetData sheetId="3">
        <row r="5">
          <cell r="C5">
            <v>666295367.38999999</v>
          </cell>
          <cell r="D5">
            <v>0.58503550625671796</v>
          </cell>
          <cell r="E5">
            <v>646691457.88</v>
          </cell>
          <cell r="F5">
            <v>0.55873488259077675</v>
          </cell>
        </row>
        <row r="6">
          <cell r="C6">
            <v>148377902.34</v>
          </cell>
          <cell r="D6">
            <v>0.13028207227798683</v>
          </cell>
          <cell r="E6">
            <v>37883751.240000002</v>
          </cell>
          <cell r="F6">
            <v>3.2731178127154627E-2</v>
          </cell>
        </row>
        <row r="7">
          <cell r="C7">
            <v>517786069.05000001</v>
          </cell>
          <cell r="D7">
            <v>0.45463806273477186</v>
          </cell>
          <cell r="E7">
            <v>608807706.63999999</v>
          </cell>
          <cell r="F7">
            <v>0.5260037044636221</v>
          </cell>
        </row>
        <row r="8">
          <cell r="C8">
            <v>131396</v>
          </cell>
          <cell r="D8">
            <v>1.1537124395930692E-4</v>
          </cell>
          <cell r="E8">
            <v>0</v>
          </cell>
          <cell r="F8">
            <v>0</v>
          </cell>
        </row>
        <row r="9">
          <cell r="C9">
            <v>0</v>
          </cell>
          <cell r="D9">
            <v>0</v>
          </cell>
          <cell r="E9">
            <v>0</v>
          </cell>
          <cell r="F9">
            <v>0</v>
          </cell>
        </row>
        <row r="10">
          <cell r="C10">
            <v>298501163.15999997</v>
          </cell>
          <cell r="D10">
            <v>0.26209664310229558</v>
          </cell>
          <cell r="E10">
            <v>334884733.56999999</v>
          </cell>
          <cell r="F10">
            <v>0.28933702465480526</v>
          </cell>
        </row>
        <row r="11">
          <cell r="C11">
            <v>130497269.68000001</v>
          </cell>
          <cell r="D11">
            <v>0.1145821207363599</v>
          </cell>
          <cell r="E11">
            <v>0</v>
          </cell>
          <cell r="F11">
            <v>0</v>
          </cell>
        </row>
        <row r="12">
          <cell r="C12">
            <v>0</v>
          </cell>
          <cell r="D12">
            <v>0</v>
          </cell>
          <cell r="E12">
            <v>0</v>
          </cell>
          <cell r="F12">
            <v>0</v>
          </cell>
        </row>
        <row r="13">
          <cell r="C13">
            <v>168003893.47999999</v>
          </cell>
          <cell r="D13">
            <v>0.14751452236593574</v>
          </cell>
          <cell r="E13">
            <v>334884733.56999999</v>
          </cell>
          <cell r="F13">
            <v>0.28933702465480526</v>
          </cell>
        </row>
        <row r="14">
          <cell r="C14">
            <v>0</v>
          </cell>
          <cell r="D14">
            <v>0</v>
          </cell>
          <cell r="E14">
            <v>0</v>
          </cell>
          <cell r="F14">
            <v>0</v>
          </cell>
        </row>
        <row r="15">
          <cell r="C15">
            <v>964796530.54999995</v>
          </cell>
          <cell r="D15">
            <v>0.8471321493590136</v>
          </cell>
          <cell r="E15">
            <v>981576191.45000005</v>
          </cell>
          <cell r="F15">
            <v>0.84807190724558212</v>
          </cell>
        </row>
        <row r="16">
          <cell r="C16">
            <v>170752129.19999999</v>
          </cell>
          <cell r="D16">
            <v>0.14992758953472168</v>
          </cell>
          <cell r="E16">
            <v>154457680.52000001</v>
          </cell>
          <cell r="F16">
            <v>0.13344987464887761</v>
          </cell>
        </row>
        <row r="17">
          <cell r="C17">
            <v>3177812.48</v>
          </cell>
          <cell r="D17">
            <v>2.7902537283251401E-3</v>
          </cell>
          <cell r="E17">
            <v>21184916.82</v>
          </cell>
          <cell r="F17">
            <v>1.8303553986814061E-2</v>
          </cell>
        </row>
        <row r="18">
          <cell r="C18">
            <v>170843</v>
          </cell>
          <cell r="D18">
            <v>1.5000737793951011E-4</v>
          </cell>
          <cell r="E18">
            <v>202159.91</v>
          </cell>
          <cell r="F18">
            <v>1.7466411872626235E-4</v>
          </cell>
        </row>
        <row r="19">
          <cell r="C19">
            <v>1138897315.23</v>
          </cell>
          <cell r="D19">
            <v>0.99999999999999978</v>
          </cell>
          <cell r="E19">
            <v>1157420948.7</v>
          </cell>
          <cell r="F19">
            <v>1</v>
          </cell>
        </row>
        <row r="20">
          <cell r="C20">
            <v>1284396.48</v>
          </cell>
          <cell r="D20">
            <v>1.1277544189667499E-3</v>
          </cell>
          <cell r="E20">
            <v>2903622.22</v>
          </cell>
          <cell r="F20">
            <v>2.5087002470979211E-3</v>
          </cell>
        </row>
        <row r="21">
          <cell r="C21">
            <v>1137612918.7284701</v>
          </cell>
          <cell r="D21">
            <v>0.99887224556212906</v>
          </cell>
          <cell r="E21">
            <v>1154517327.77441</v>
          </cell>
          <cell r="F21">
            <v>0.99749130087125926</v>
          </cell>
        </row>
        <row r="25">
          <cell r="D25" t="str">
            <v>САВАд</v>
          </cell>
          <cell r="F25" t="str">
            <v>КБПд</v>
          </cell>
        </row>
        <row r="26">
          <cell r="B26" t="str">
            <v xml:space="preserve">Акции од домашни издавачи </v>
          </cell>
          <cell r="D26">
            <v>0.13028207227798683</v>
          </cell>
          <cell r="F26">
            <v>3.2731178127154627E-2</v>
          </cell>
        </row>
        <row r="27">
          <cell r="B27" t="str">
            <v xml:space="preserve">Обврзници од домашни издавачи </v>
          </cell>
          <cell r="D27">
            <v>0.45463806273477186</v>
          </cell>
          <cell r="F27">
            <v>0.5260037044636221</v>
          </cell>
        </row>
        <row r="28">
          <cell r="B28" t="str">
            <v xml:space="preserve">Инвестициски фондови од домашни издавачи  </v>
          </cell>
          <cell r="D28">
            <v>1.1537124395930692E-4</v>
          </cell>
          <cell r="F28">
            <v>0</v>
          </cell>
        </row>
        <row r="29">
          <cell r="B29" t="str">
            <v xml:space="preserve">Краткорочни хартии од домашни издавачи  </v>
          </cell>
          <cell r="D29">
            <v>0</v>
          </cell>
          <cell r="F29">
            <v>0</v>
          </cell>
        </row>
        <row r="30">
          <cell r="B30" t="str">
            <v xml:space="preserve">Акции од странски издавачи  </v>
          </cell>
          <cell r="D30">
            <v>0.1145821207363599</v>
          </cell>
          <cell r="F30">
            <v>0</v>
          </cell>
        </row>
        <row r="31">
          <cell r="B31" t="str">
            <v xml:space="preserve">Обврзници од странски издавачи </v>
          </cell>
          <cell r="D31">
            <v>0</v>
          </cell>
          <cell r="F31">
            <v>0</v>
          </cell>
        </row>
        <row r="32">
          <cell r="B32" t="str">
            <v xml:space="preserve">Инвестициски фондови од странски издавчи </v>
          </cell>
          <cell r="D32">
            <v>0.14751452236593574</v>
          </cell>
          <cell r="F32">
            <v>0.28933702465480526</v>
          </cell>
        </row>
        <row r="33">
          <cell r="B33" t="str">
            <v>Депозити</v>
          </cell>
          <cell r="D33">
            <v>0.14992758953472168</v>
          </cell>
          <cell r="F33">
            <v>0.13344987464887761</v>
          </cell>
        </row>
        <row r="34">
          <cell r="B34" t="str">
            <v>Парични средства</v>
          </cell>
          <cell r="D34">
            <v>2.7902537283251401E-3</v>
          </cell>
          <cell r="F34">
            <v>1.8303553986814061E-2</v>
          </cell>
        </row>
        <row r="35">
          <cell r="B35" t="str">
            <v>Побарувања</v>
          </cell>
          <cell r="D35">
            <v>1.5000737793951011E-4</v>
          </cell>
          <cell r="F35">
            <v>1.7466411872626235E-4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4"/>
  <sheetViews>
    <sheetView showGridLines="0" tabSelected="1" workbookViewId="0">
      <selection activeCell="K22" sqref="K22"/>
    </sheetView>
  </sheetViews>
  <sheetFormatPr defaultRowHeight="12.75" x14ac:dyDescent="0.2"/>
  <cols>
    <col min="9" max="9" width="11.28515625" customWidth="1"/>
  </cols>
  <sheetData>
    <row r="3" spans="4:7" ht="15" x14ac:dyDescent="0.25">
      <c r="D3" s="65"/>
      <c r="E3" s="10"/>
      <c r="F3" s="10"/>
      <c r="G3" s="10"/>
    </row>
    <row r="4" spans="4:7" ht="15" x14ac:dyDescent="0.25">
      <c r="D4" s="65"/>
      <c r="E4" s="10"/>
      <c r="F4" s="10"/>
      <c r="G4" s="10"/>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A45" sqref="A45"/>
    </sheetView>
  </sheetViews>
  <sheetFormatPr defaultRowHeight="12.75" x14ac:dyDescent="0.2"/>
  <cols>
    <col min="1" max="1" width="104.5703125" bestFit="1" customWidth="1"/>
  </cols>
  <sheetData>
    <row r="1" spans="1:6" ht="11.25" customHeight="1" x14ac:dyDescent="0.2"/>
    <row r="2" spans="1:6" x14ac:dyDescent="0.2">
      <c r="A2" s="64" t="s">
        <v>93</v>
      </c>
    </row>
    <row r="3" spans="1:6" x14ac:dyDescent="0.2">
      <c r="A3" s="3"/>
    </row>
    <row r="4" spans="1:6" x14ac:dyDescent="0.2">
      <c r="A4" s="75" t="s">
        <v>7</v>
      </c>
    </row>
    <row r="5" spans="1:6" x14ac:dyDescent="0.2">
      <c r="A5" s="76" t="s">
        <v>8</v>
      </c>
    </row>
    <row r="7" spans="1:6" x14ac:dyDescent="0.2">
      <c r="A7" s="34" t="s">
        <v>94</v>
      </c>
    </row>
    <row r="8" spans="1:6" x14ac:dyDescent="0.2">
      <c r="A8" s="6"/>
    </row>
    <row r="9" spans="1:6" ht="15" x14ac:dyDescent="0.3">
      <c r="A9" s="6" t="s">
        <v>23</v>
      </c>
      <c r="B9" s="12"/>
      <c r="C9" s="12"/>
      <c r="D9" s="12"/>
      <c r="E9" s="1"/>
    </row>
    <row r="10" spans="1:6" ht="15" x14ac:dyDescent="0.3">
      <c r="A10" s="38" t="s">
        <v>22</v>
      </c>
      <c r="B10" s="12"/>
      <c r="C10" s="12"/>
      <c r="D10" s="12"/>
      <c r="E10" s="1"/>
    </row>
    <row r="11" spans="1:6" x14ac:dyDescent="0.2">
      <c r="A11" s="6"/>
    </row>
    <row r="12" spans="1:6" ht="15" x14ac:dyDescent="0.3">
      <c r="A12" s="6" t="s">
        <v>75</v>
      </c>
      <c r="B12" s="1"/>
      <c r="C12" s="1"/>
      <c r="D12" s="1"/>
      <c r="E12" s="1"/>
      <c r="F12" s="1"/>
    </row>
    <row r="13" spans="1:6" ht="15" x14ac:dyDescent="0.3">
      <c r="A13" s="38" t="s">
        <v>24</v>
      </c>
      <c r="B13" s="1"/>
      <c r="C13" s="1"/>
      <c r="D13" s="1"/>
      <c r="E13" s="1"/>
      <c r="F13" s="1"/>
    </row>
    <row r="14" spans="1:6" x14ac:dyDescent="0.2">
      <c r="A14" s="6"/>
    </row>
    <row r="15" spans="1:6" x14ac:dyDescent="0.2">
      <c r="A15" s="6" t="s">
        <v>25</v>
      </c>
      <c r="B15" s="12"/>
      <c r="C15" s="12"/>
      <c r="D15" s="12"/>
      <c r="E15" s="12"/>
    </row>
    <row r="16" spans="1:6" x14ac:dyDescent="0.2">
      <c r="A16" s="38" t="s">
        <v>26</v>
      </c>
      <c r="B16" s="12"/>
      <c r="C16" s="12"/>
      <c r="D16" s="12"/>
      <c r="E16" s="12"/>
    </row>
    <row r="17" spans="1:1" x14ac:dyDescent="0.2">
      <c r="A17" s="6"/>
    </row>
    <row r="18" spans="1:1" x14ac:dyDescent="0.2">
      <c r="A18" s="6" t="s">
        <v>27</v>
      </c>
    </row>
    <row r="19" spans="1:1" x14ac:dyDescent="0.2">
      <c r="A19" s="38" t="s">
        <v>28</v>
      </c>
    </row>
    <row r="20" spans="1:1" x14ac:dyDescent="0.2">
      <c r="A20" s="6"/>
    </row>
    <row r="21" spans="1:1" x14ac:dyDescent="0.2">
      <c r="A21" s="6" t="s">
        <v>29</v>
      </c>
    </row>
    <row r="22" spans="1:1" x14ac:dyDescent="0.2">
      <c r="A22" s="38" t="s">
        <v>30</v>
      </c>
    </row>
    <row r="23" spans="1:1" x14ac:dyDescent="0.2">
      <c r="A23" s="6"/>
    </row>
    <row r="24" spans="1:1" x14ac:dyDescent="0.2">
      <c r="A24" s="6" t="s">
        <v>31</v>
      </c>
    </row>
    <row r="25" spans="1:1" x14ac:dyDescent="0.2">
      <c r="A25" s="38" t="s">
        <v>32</v>
      </c>
    </row>
    <row r="26" spans="1:1" x14ac:dyDescent="0.2">
      <c r="A26" s="6"/>
    </row>
    <row r="27" spans="1:1" x14ac:dyDescent="0.2">
      <c r="A27" s="6" t="s">
        <v>33</v>
      </c>
    </row>
    <row r="28" spans="1:1" x14ac:dyDescent="0.2">
      <c r="A28" s="38" t="s">
        <v>34</v>
      </c>
    </row>
    <row r="30" spans="1:1" x14ac:dyDescent="0.2">
      <c r="A30" s="34" t="s">
        <v>95</v>
      </c>
    </row>
    <row r="32" spans="1:1" x14ac:dyDescent="0.2">
      <c r="A32" s="6" t="s">
        <v>40</v>
      </c>
    </row>
    <row r="33" spans="1:1" x14ac:dyDescent="0.2">
      <c r="A33" s="38" t="s">
        <v>41</v>
      </c>
    </row>
    <row r="34" spans="1:1" x14ac:dyDescent="0.2">
      <c r="A34" s="6"/>
    </row>
    <row r="35" spans="1:1" x14ac:dyDescent="0.2">
      <c r="A35" s="6" t="s">
        <v>42</v>
      </c>
    </row>
    <row r="36" spans="1:1" x14ac:dyDescent="0.2">
      <c r="A36" s="38" t="s">
        <v>43</v>
      </c>
    </row>
    <row r="37" spans="1:1" x14ac:dyDescent="0.2">
      <c r="A37" s="6"/>
    </row>
    <row r="38" spans="1:1" x14ac:dyDescent="0.2">
      <c r="A38" s="6" t="s">
        <v>44</v>
      </c>
    </row>
    <row r="39" spans="1:1" x14ac:dyDescent="0.2">
      <c r="A39" s="38" t="s">
        <v>45</v>
      </c>
    </row>
    <row r="40" spans="1:1" x14ac:dyDescent="0.2">
      <c r="A40" s="6"/>
    </row>
    <row r="41" spans="1:1" x14ac:dyDescent="0.2">
      <c r="A41" s="6" t="s">
        <v>76</v>
      </c>
    </row>
    <row r="42" spans="1:1" x14ac:dyDescent="0.2">
      <c r="A42" s="38" t="s">
        <v>77</v>
      </c>
    </row>
    <row r="43" spans="1:1" x14ac:dyDescent="0.2">
      <c r="A43" s="6"/>
    </row>
    <row r="44" spans="1:1" x14ac:dyDescent="0.2">
      <c r="A44" s="6" t="s">
        <v>49</v>
      </c>
    </row>
    <row r="45" spans="1:1" x14ac:dyDescent="0.2">
      <c r="A45" s="38" t="s">
        <v>48</v>
      </c>
    </row>
    <row r="46" spans="1:1" x14ac:dyDescent="0.2">
      <c r="A46" s="6"/>
    </row>
    <row r="47" spans="1:1" x14ac:dyDescent="0.2">
      <c r="A47" s="6" t="s">
        <v>51</v>
      </c>
    </row>
    <row r="48" spans="1:1" x14ac:dyDescent="0.2">
      <c r="A48" s="38" t="s">
        <v>50</v>
      </c>
    </row>
    <row r="49" spans="1:2" x14ac:dyDescent="0.2">
      <c r="A49" s="38"/>
    </row>
    <row r="50" spans="1:2" x14ac:dyDescent="0.2">
      <c r="A50" s="6" t="s">
        <v>52</v>
      </c>
    </row>
    <row r="51" spans="1:2" x14ac:dyDescent="0.2">
      <c r="A51" s="38" t="s">
        <v>53</v>
      </c>
    </row>
    <row r="52" spans="1:2" x14ac:dyDescent="0.2">
      <c r="A52" s="6"/>
    </row>
    <row r="53" spans="1:2" x14ac:dyDescent="0.2">
      <c r="A53" s="6" t="s">
        <v>54</v>
      </c>
    </row>
    <row r="54" spans="1:2" x14ac:dyDescent="0.2">
      <c r="A54" s="38" t="s">
        <v>55</v>
      </c>
    </row>
    <row r="55" spans="1:2" x14ac:dyDescent="0.2">
      <c r="A55" s="6"/>
    </row>
    <row r="56" spans="1:2" x14ac:dyDescent="0.2">
      <c r="A56" s="85" t="s">
        <v>73</v>
      </c>
      <c r="B56" s="6"/>
    </row>
    <row r="57" spans="1:2" x14ac:dyDescent="0.2">
      <c r="A57" s="86" t="s">
        <v>89</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7"/>
  <sheetViews>
    <sheetView showGridLines="0" workbookViewId="0">
      <selection activeCell="E1" sqref="E1"/>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93" t="s">
        <v>96</v>
      </c>
      <c r="C2" s="93"/>
      <c r="D2" s="93"/>
      <c r="E2" s="93"/>
      <c r="F2" s="93"/>
      <c r="G2" s="93"/>
      <c r="H2" s="93"/>
    </row>
    <row r="4" spans="2:8" x14ac:dyDescent="0.2">
      <c r="B4" s="6" t="s">
        <v>10</v>
      </c>
      <c r="C4" s="6" t="s">
        <v>15</v>
      </c>
      <c r="D4" s="6" t="s">
        <v>14</v>
      </c>
      <c r="E4" s="6" t="s">
        <v>16</v>
      </c>
      <c r="F4" s="6"/>
    </row>
    <row r="5" spans="2:8" x14ac:dyDescent="0.2">
      <c r="B5" s="6"/>
      <c r="C5" s="38" t="s">
        <v>57</v>
      </c>
      <c r="D5" s="38" t="s">
        <v>14</v>
      </c>
      <c r="E5" s="38" t="s">
        <v>58</v>
      </c>
      <c r="F5" s="38"/>
    </row>
    <row r="6" spans="2:8" x14ac:dyDescent="0.2">
      <c r="B6" s="6" t="s">
        <v>11</v>
      </c>
      <c r="C6" s="6" t="s">
        <v>17</v>
      </c>
      <c r="D6" s="6" t="s">
        <v>14</v>
      </c>
      <c r="E6" s="6" t="s">
        <v>18</v>
      </c>
      <c r="F6" s="6"/>
    </row>
    <row r="7" spans="2:8" x14ac:dyDescent="0.2">
      <c r="B7" s="6"/>
      <c r="C7" s="38" t="s">
        <v>56</v>
      </c>
      <c r="D7" s="38" t="s">
        <v>14</v>
      </c>
      <c r="E7" s="38" t="s">
        <v>59</v>
      </c>
      <c r="F7" s="6"/>
    </row>
    <row r="8" spans="2:8" x14ac:dyDescent="0.2">
      <c r="B8" s="6" t="s">
        <v>12</v>
      </c>
      <c r="C8" s="6" t="s">
        <v>2</v>
      </c>
      <c r="D8" s="6" t="s">
        <v>14</v>
      </c>
      <c r="E8" s="6" t="s">
        <v>69</v>
      </c>
      <c r="F8" s="6"/>
    </row>
    <row r="9" spans="2:8" x14ac:dyDescent="0.2">
      <c r="B9" s="6"/>
      <c r="C9" s="38" t="s">
        <v>60</v>
      </c>
      <c r="D9" s="38" t="s">
        <v>14</v>
      </c>
      <c r="E9" s="38" t="s">
        <v>61</v>
      </c>
      <c r="F9" s="38"/>
    </row>
    <row r="10" spans="2:8" x14ac:dyDescent="0.2">
      <c r="B10" s="6" t="s">
        <v>19</v>
      </c>
      <c r="C10" s="6" t="s">
        <v>13</v>
      </c>
      <c r="D10" s="6" t="s">
        <v>14</v>
      </c>
      <c r="E10" s="6" t="s">
        <v>70</v>
      </c>
      <c r="F10" s="6"/>
    </row>
    <row r="11" spans="2:8" x14ac:dyDescent="0.2">
      <c r="B11" s="6"/>
      <c r="C11" s="38" t="s">
        <v>62</v>
      </c>
      <c r="D11" s="38" t="s">
        <v>14</v>
      </c>
      <c r="E11" s="38" t="s">
        <v>63</v>
      </c>
      <c r="F11" s="38"/>
    </row>
    <row r="12" spans="2:8" x14ac:dyDescent="0.2">
      <c r="B12" s="6" t="s">
        <v>20</v>
      </c>
      <c r="C12" s="6" t="s">
        <v>3</v>
      </c>
      <c r="D12" s="6" t="s">
        <v>14</v>
      </c>
      <c r="E12" s="6" t="s">
        <v>82</v>
      </c>
      <c r="F12" s="6"/>
    </row>
    <row r="13" spans="2:8" x14ac:dyDescent="0.2">
      <c r="B13" s="6"/>
      <c r="C13" s="38" t="s">
        <v>64</v>
      </c>
      <c r="D13" s="38" t="s">
        <v>14</v>
      </c>
      <c r="E13" s="38" t="s">
        <v>81</v>
      </c>
      <c r="F13" s="38"/>
      <c r="G13" s="39"/>
      <c r="H13" s="39"/>
    </row>
    <row r="14" spans="2:8" x14ac:dyDescent="0.2">
      <c r="B14" s="6" t="s">
        <v>38</v>
      </c>
      <c r="C14" s="6" t="s">
        <v>21</v>
      </c>
      <c r="D14" s="6" t="s">
        <v>14</v>
      </c>
      <c r="E14" s="6" t="s">
        <v>71</v>
      </c>
      <c r="F14" s="6"/>
    </row>
    <row r="15" spans="2:8" x14ac:dyDescent="0.2">
      <c r="B15" s="6"/>
      <c r="C15" s="38" t="s">
        <v>65</v>
      </c>
      <c r="D15" s="38" t="s">
        <v>14</v>
      </c>
      <c r="E15" s="38" t="s">
        <v>66</v>
      </c>
      <c r="F15" s="38"/>
    </row>
    <row r="16" spans="2:8" x14ac:dyDescent="0.2">
      <c r="B16" s="6" t="s">
        <v>39</v>
      </c>
      <c r="C16" s="6" t="s">
        <v>1</v>
      </c>
      <c r="D16" s="6" t="s">
        <v>14</v>
      </c>
      <c r="E16" s="6" t="s">
        <v>72</v>
      </c>
      <c r="F16" s="6"/>
    </row>
    <row r="17" spans="2:8" x14ac:dyDescent="0.2">
      <c r="B17" s="6"/>
      <c r="C17" s="38" t="s">
        <v>67</v>
      </c>
      <c r="D17" s="38" t="s">
        <v>14</v>
      </c>
      <c r="E17" s="38" t="s">
        <v>68</v>
      </c>
      <c r="F17" s="38"/>
    </row>
    <row r="18" spans="2:8" x14ac:dyDescent="0.2">
      <c r="C18" s="63"/>
      <c r="D18" s="63"/>
      <c r="E18" s="63"/>
      <c r="F18" s="63"/>
    </row>
    <row r="19" spans="2:8" x14ac:dyDescent="0.2">
      <c r="B19" s="97" t="s">
        <v>97</v>
      </c>
      <c r="C19" s="98"/>
      <c r="D19" s="98"/>
      <c r="E19" s="98"/>
      <c r="F19" s="98"/>
      <c r="G19" s="98"/>
      <c r="H19" s="98"/>
    </row>
    <row r="20" spans="2:8" s="71" customFormat="1" x14ac:dyDescent="0.2">
      <c r="C20" s="72"/>
      <c r="D20" s="72"/>
      <c r="E20" s="72"/>
      <c r="F20" s="72"/>
    </row>
    <row r="21" spans="2:8" x14ac:dyDescent="0.2">
      <c r="C21" s="6" t="s">
        <v>98</v>
      </c>
      <c r="D21" s="6"/>
      <c r="E21" s="6"/>
      <c r="F21" s="38"/>
      <c r="G21" s="6"/>
      <c r="H21" s="6"/>
    </row>
    <row r="22" spans="2:8" x14ac:dyDescent="0.2">
      <c r="C22" s="6" t="s">
        <v>99</v>
      </c>
      <c r="D22" s="38"/>
      <c r="E22" s="38"/>
      <c r="F22" s="38"/>
      <c r="G22" s="6"/>
      <c r="H22" s="6"/>
    </row>
    <row r="23" spans="2:8" x14ac:dyDescent="0.2">
      <c r="C23" s="6" t="s">
        <v>100</v>
      </c>
      <c r="D23" s="38"/>
      <c r="E23" s="38"/>
      <c r="F23" s="38"/>
      <c r="G23" s="6"/>
      <c r="H23" s="6"/>
    </row>
    <row r="24" spans="2:8" x14ac:dyDescent="0.2">
      <c r="C24" s="6" t="s">
        <v>101</v>
      </c>
      <c r="D24" s="38"/>
      <c r="E24" s="38"/>
      <c r="F24" s="38"/>
      <c r="G24" s="6"/>
      <c r="H24" s="6"/>
    </row>
    <row r="25" spans="2:8" x14ac:dyDescent="0.2">
      <c r="C25" s="6" t="s">
        <v>102</v>
      </c>
      <c r="D25" s="38"/>
      <c r="E25" s="38"/>
      <c r="F25" s="38"/>
      <c r="G25" s="6"/>
      <c r="H25" s="6"/>
    </row>
    <row r="26" spans="2:8" x14ac:dyDescent="0.2">
      <c r="C26" s="38"/>
      <c r="D26" s="38"/>
      <c r="E26" s="38"/>
      <c r="F26" s="38"/>
      <c r="G26" s="6"/>
      <c r="H26" s="6"/>
    </row>
    <row r="27" spans="2:8" x14ac:dyDescent="0.2">
      <c r="C27" s="94" t="s">
        <v>83</v>
      </c>
      <c r="D27" s="94"/>
      <c r="E27" s="94"/>
      <c r="F27" s="94"/>
      <c r="G27" s="94"/>
      <c r="H27" s="94"/>
    </row>
    <row r="28" spans="2:8" x14ac:dyDescent="0.2">
      <c r="C28" s="94"/>
      <c r="D28" s="94"/>
      <c r="E28" s="94"/>
      <c r="F28" s="94"/>
      <c r="G28" s="94"/>
      <c r="H28" s="94"/>
    </row>
    <row r="29" spans="2:8" ht="21" customHeight="1" x14ac:dyDescent="0.2">
      <c r="C29" s="94"/>
      <c r="D29" s="94"/>
      <c r="E29" s="94"/>
      <c r="F29" s="94"/>
      <c r="G29" s="94"/>
      <c r="H29" s="94"/>
    </row>
    <row r="30" spans="2:8" ht="5.45" customHeight="1" x14ac:dyDescent="0.2"/>
    <row r="31" spans="2:8" ht="12.75" customHeight="1" x14ac:dyDescent="0.2">
      <c r="C31" s="95" t="s">
        <v>84</v>
      </c>
      <c r="D31" s="95"/>
      <c r="E31" s="95"/>
      <c r="F31" s="95"/>
      <c r="G31" s="95"/>
      <c r="H31" s="95"/>
    </row>
    <row r="32" spans="2:8" x14ac:dyDescent="0.2">
      <c r="C32" s="95"/>
      <c r="D32" s="95"/>
      <c r="E32" s="95"/>
      <c r="F32" s="95"/>
      <c r="G32" s="95"/>
      <c r="H32" s="95"/>
    </row>
    <row r="33" spans="2:13" ht="23.45" customHeight="1" x14ac:dyDescent="0.2">
      <c r="C33" s="95"/>
      <c r="D33" s="95"/>
      <c r="E33" s="95"/>
      <c r="F33" s="95"/>
      <c r="G33" s="95"/>
      <c r="H33" s="95"/>
    </row>
    <row r="34" spans="2:13" x14ac:dyDescent="0.2">
      <c r="C34" s="74"/>
      <c r="D34" s="74"/>
      <c r="E34" s="74"/>
      <c r="F34" s="74"/>
      <c r="G34" s="74"/>
      <c r="H34" s="74"/>
    </row>
    <row r="35" spans="2:13" x14ac:dyDescent="0.2">
      <c r="B35" s="87"/>
      <c r="C35" s="94" t="s">
        <v>87</v>
      </c>
      <c r="D35" s="94"/>
      <c r="E35" s="94"/>
      <c r="F35" s="94"/>
      <c r="G35" s="94"/>
      <c r="H35" s="94"/>
    </row>
    <row r="36" spans="2:13" x14ac:dyDescent="0.2">
      <c r="C36" s="94"/>
      <c r="D36" s="94"/>
      <c r="E36" s="94"/>
      <c r="F36" s="94"/>
      <c r="G36" s="94"/>
      <c r="H36" s="94"/>
    </row>
    <row r="37" spans="2:13" ht="13.15" customHeight="1" x14ac:dyDescent="0.2">
      <c r="C37" s="96" t="s">
        <v>88</v>
      </c>
      <c r="D37" s="96"/>
      <c r="E37" s="96"/>
      <c r="F37" s="96"/>
      <c r="G37" s="96"/>
      <c r="H37" s="96"/>
    </row>
    <row r="38" spans="2:13" ht="10.9" customHeight="1" x14ac:dyDescent="0.2">
      <c r="C38" s="96"/>
      <c r="D38" s="96"/>
      <c r="E38" s="96"/>
      <c r="F38" s="96"/>
      <c r="G38" s="96"/>
      <c r="H38" s="96"/>
    </row>
    <row r="39" spans="2:13" x14ac:dyDescent="0.2">
      <c r="C39" s="6"/>
      <c r="D39" s="77"/>
      <c r="E39" s="77"/>
      <c r="F39" s="77"/>
      <c r="G39" s="6"/>
      <c r="H39" s="6"/>
    </row>
    <row r="40" spans="2:13" ht="11.45" customHeight="1" x14ac:dyDescent="0.2"/>
    <row r="41" spans="2:13" x14ac:dyDescent="0.2">
      <c r="C41" s="6"/>
      <c r="D41" s="6"/>
      <c r="E41" s="6"/>
      <c r="F41" s="6"/>
      <c r="G41" s="6"/>
      <c r="H41" s="6"/>
    </row>
    <row r="42" spans="2:13" ht="11.45" customHeight="1" x14ac:dyDescent="0.2">
      <c r="C42" s="78"/>
      <c r="D42" s="6"/>
      <c r="E42" s="6"/>
      <c r="F42" s="6"/>
      <c r="G42" s="6"/>
      <c r="H42" s="6"/>
    </row>
    <row r="43" spans="2:13" ht="4.1500000000000004" hidden="1" customHeight="1" x14ac:dyDescent="0.2">
      <c r="C43" s="78"/>
      <c r="D43" s="6"/>
      <c r="E43" s="6"/>
      <c r="F43" s="6"/>
      <c r="G43" s="6"/>
      <c r="H43" s="6"/>
    </row>
    <row r="44" spans="2:13" ht="10.15" customHeight="1" x14ac:dyDescent="0.2">
      <c r="C44" s="79"/>
      <c r="D44" s="6"/>
      <c r="E44" s="6"/>
      <c r="F44" s="6"/>
      <c r="G44" s="6"/>
      <c r="H44" s="6"/>
      <c r="I44" s="69"/>
      <c r="J44" s="69"/>
      <c r="K44" s="69"/>
      <c r="L44" s="69"/>
      <c r="M44" s="69"/>
    </row>
    <row r="45" spans="2:13" x14ac:dyDescent="0.2">
      <c r="I45" s="69"/>
      <c r="J45" s="69"/>
      <c r="K45" s="69"/>
      <c r="L45" s="69"/>
      <c r="M45" s="69"/>
    </row>
    <row r="46" spans="2:13" x14ac:dyDescent="0.2">
      <c r="I46" s="73"/>
      <c r="J46" s="69"/>
      <c r="K46" s="69"/>
      <c r="L46" s="69"/>
      <c r="M46" s="69"/>
    </row>
    <row r="47" spans="2:13" ht="12.75" customHeight="1" x14ac:dyDescent="0.2">
      <c r="B47" s="103" t="s">
        <v>103</v>
      </c>
      <c r="C47" s="103"/>
      <c r="D47" s="103"/>
      <c r="E47" s="103"/>
      <c r="F47" s="103"/>
      <c r="G47" s="103"/>
      <c r="H47" s="103"/>
      <c r="I47" s="70"/>
      <c r="J47" s="70"/>
      <c r="K47" s="70"/>
      <c r="L47" s="70"/>
      <c r="M47" s="70"/>
    </row>
    <row r="49" spans="2:10" x14ac:dyDescent="0.2">
      <c r="B49" s="104" t="s">
        <v>74</v>
      </c>
      <c r="C49" s="104"/>
      <c r="D49" s="104"/>
      <c r="E49" s="104"/>
      <c r="F49" s="104"/>
      <c r="G49" s="104"/>
      <c r="H49" s="104"/>
    </row>
    <row r="50" spans="2:10" x14ac:dyDescent="0.2">
      <c r="B50" s="105" t="s">
        <v>78</v>
      </c>
      <c r="C50" s="105"/>
      <c r="D50" s="105"/>
      <c r="E50" s="105"/>
      <c r="F50" s="105"/>
      <c r="G50" s="105"/>
      <c r="H50" s="105"/>
    </row>
    <row r="51" spans="2:10" x14ac:dyDescent="0.2">
      <c r="B51" s="99" t="s">
        <v>80</v>
      </c>
      <c r="C51" s="100"/>
      <c r="D51" s="100"/>
      <c r="E51" s="100"/>
      <c r="F51" s="100"/>
      <c r="G51" s="100"/>
      <c r="H51" s="100"/>
      <c r="J51" s="2"/>
    </row>
    <row r="52" spans="2:10" x14ac:dyDescent="0.2">
      <c r="B52" s="84"/>
      <c r="C52" s="84"/>
      <c r="D52" s="84"/>
      <c r="E52" s="84"/>
      <c r="F52" s="84"/>
      <c r="G52" s="84"/>
      <c r="H52" s="84"/>
      <c r="J52" s="2"/>
    </row>
    <row r="53" spans="2:10" x14ac:dyDescent="0.2">
      <c r="B53" s="101" t="s">
        <v>9</v>
      </c>
      <c r="C53" s="101"/>
      <c r="D53" s="101"/>
      <c r="E53" s="101"/>
      <c r="F53" s="101"/>
      <c r="G53" s="101"/>
      <c r="H53" s="101"/>
    </row>
    <row r="54" spans="2:10" x14ac:dyDescent="0.2">
      <c r="B54" s="106" t="s">
        <v>79</v>
      </c>
      <c r="C54" s="106"/>
      <c r="D54" s="106"/>
      <c r="E54" s="106"/>
      <c r="F54" s="106"/>
      <c r="G54" s="106"/>
      <c r="H54" s="106"/>
    </row>
    <row r="55" spans="2:10" x14ac:dyDescent="0.2">
      <c r="B55" s="102" t="s">
        <v>104</v>
      </c>
      <c r="C55" s="102"/>
      <c r="D55" s="102"/>
      <c r="E55" s="102"/>
      <c r="F55" s="102"/>
      <c r="G55" s="102"/>
      <c r="H55" s="102"/>
    </row>
    <row r="57" spans="2:10" x14ac:dyDescent="0.2">
      <c r="B57" s="11" t="s">
        <v>105</v>
      </c>
    </row>
    <row r="77" spans="6:6" x14ac:dyDescent="0.2">
      <c r="F77" s="11"/>
    </row>
  </sheetData>
  <mergeCells count="13">
    <mergeCell ref="B51:H51"/>
    <mergeCell ref="B53:H53"/>
    <mergeCell ref="C35:H36"/>
    <mergeCell ref="B55:H55"/>
    <mergeCell ref="B47:H47"/>
    <mergeCell ref="B49:H49"/>
    <mergeCell ref="B50:H50"/>
    <mergeCell ref="B54:H54"/>
    <mergeCell ref="B2:H2"/>
    <mergeCell ref="C27:H29"/>
    <mergeCell ref="C31:H33"/>
    <mergeCell ref="C37:H38"/>
    <mergeCell ref="B19:H19"/>
  </mergeCells>
  <hyperlinks>
    <hyperlink ref="B57" location="'2 Содржина'!A1" display="Содржина / Table of Contents" xr:uid="{00000000-0004-0000-0200-000000000000}"/>
  </hyperlink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8"/>
  <sheetViews>
    <sheetView showGridLines="0" workbookViewId="0">
      <selection activeCell="M27" sqref="M27"/>
    </sheetView>
  </sheetViews>
  <sheetFormatPr defaultColWidth="9.140625" defaultRowHeight="12" x14ac:dyDescent="0.2"/>
  <cols>
    <col min="1" max="1" width="1.28515625" style="12" customWidth="1"/>
    <col min="2" max="2" width="19.7109375" style="12" customWidth="1"/>
    <col min="3" max="3" width="12.140625" style="12" customWidth="1"/>
    <col min="4" max="4" width="11.7109375" style="12" customWidth="1"/>
    <col min="5" max="5" width="12.85546875" style="12" customWidth="1"/>
    <col min="6" max="6" width="19.5703125" style="12" customWidth="1"/>
    <col min="7" max="7" width="7.5703125" style="12" customWidth="1"/>
    <col min="8" max="8" width="7.42578125" style="12" customWidth="1"/>
    <col min="9" max="9" width="1.28515625" style="12" customWidth="1"/>
    <col min="10" max="16384" width="9.140625" style="12"/>
  </cols>
  <sheetData>
    <row r="1" spans="2:8" ht="12.75" x14ac:dyDescent="0.2">
      <c r="B1" s="4"/>
      <c r="C1" s="4"/>
      <c r="D1" s="4"/>
      <c r="E1" s="4"/>
      <c r="F1" s="4"/>
      <c r="G1" s="4"/>
      <c r="H1" s="4"/>
    </row>
    <row r="2" spans="2:8" ht="12.75" x14ac:dyDescent="0.2">
      <c r="B2" s="107" t="s">
        <v>106</v>
      </c>
      <c r="C2" s="107"/>
      <c r="D2" s="107"/>
      <c r="E2" s="107"/>
      <c r="F2" s="107"/>
      <c r="G2" s="107"/>
      <c r="H2" s="107"/>
    </row>
    <row r="4" spans="2:8" x14ac:dyDescent="0.2">
      <c r="B4" s="12" t="s">
        <v>23</v>
      </c>
    </row>
    <row r="5" spans="2:8" x14ac:dyDescent="0.2">
      <c r="B5" s="63" t="s">
        <v>22</v>
      </c>
    </row>
    <row r="6" spans="2:8" x14ac:dyDescent="0.2">
      <c r="B6" s="23"/>
    </row>
    <row r="7" spans="2:8" ht="12.75" thickBot="1" x14ac:dyDescent="0.25">
      <c r="B7" s="108" t="s">
        <v>108</v>
      </c>
      <c r="C7" s="108" t="s">
        <v>109</v>
      </c>
      <c r="D7" s="109" t="s">
        <v>107</v>
      </c>
      <c r="E7" s="109"/>
      <c r="F7" s="109"/>
      <c r="G7" s="109"/>
      <c r="H7" s="108" t="s">
        <v>114</v>
      </c>
    </row>
    <row r="8" spans="2:8" ht="37.5" customHeight="1" thickTop="1" thickBot="1" x14ac:dyDescent="0.25">
      <c r="B8" s="109"/>
      <c r="C8" s="109"/>
      <c r="D8" s="24" t="s">
        <v>110</v>
      </c>
      <c r="E8" s="24" t="s">
        <v>111</v>
      </c>
      <c r="F8" s="24" t="s">
        <v>112</v>
      </c>
      <c r="G8" s="24" t="s">
        <v>113</v>
      </c>
      <c r="H8" s="109"/>
    </row>
    <row r="9" spans="2:8" ht="12.75" thickTop="1" x14ac:dyDescent="0.2">
      <c r="B9" s="13">
        <f>'[1]1 zpf '!B5</f>
        <v>44165</v>
      </c>
      <c r="C9" s="14"/>
      <c r="D9" s="14"/>
      <c r="E9" s="14"/>
      <c r="F9" s="14"/>
      <c r="G9" s="14"/>
      <c r="H9" s="14"/>
    </row>
    <row r="10" spans="2:8" x14ac:dyDescent="0.2">
      <c r="B10" s="15" t="s">
        <v>115</v>
      </c>
      <c r="C10" s="16">
        <f>'[1]1 zpf '!C6</f>
        <v>28798</v>
      </c>
      <c r="D10" s="16">
        <f>'[1]1 zpf '!D6</f>
        <v>80172</v>
      </c>
      <c r="E10" s="16">
        <f>'[1]1 zpf '!E6</f>
        <v>124349</v>
      </c>
      <c r="F10" s="16">
        <f>'[1]1 zpf '!F6</f>
        <v>13035</v>
      </c>
      <c r="G10" s="16">
        <f>'[1]1 zpf '!G6</f>
        <v>217556</v>
      </c>
      <c r="H10" s="16">
        <f>'[1]1 zpf '!H6</f>
        <v>246354</v>
      </c>
    </row>
    <row r="11" spans="2:8" x14ac:dyDescent="0.2">
      <c r="B11" s="15" t="s">
        <v>116</v>
      </c>
      <c r="C11" s="16">
        <f>'[1]1 zpf '!C7</f>
        <v>33502</v>
      </c>
      <c r="D11" s="16">
        <f>'[1]1 zpf '!D7</f>
        <v>88794</v>
      </c>
      <c r="E11" s="16">
        <f>'[1]1 zpf '!E7</f>
        <v>128890</v>
      </c>
      <c r="F11" s="16">
        <f>'[1]1 zpf '!F7</f>
        <v>13424</v>
      </c>
      <c r="G11" s="16">
        <f>'[1]1 zpf '!G7</f>
        <v>231108</v>
      </c>
      <c r="H11" s="16">
        <f>'[1]1 zpf '!H7</f>
        <v>264610</v>
      </c>
    </row>
    <row r="12" spans="2:8" x14ac:dyDescent="0.2">
      <c r="B12" s="15" t="s">
        <v>117</v>
      </c>
      <c r="C12" s="16">
        <f>'[1]1 zpf '!C8</f>
        <v>376</v>
      </c>
      <c r="D12" s="16">
        <f>'[1]1 zpf '!D8</f>
        <v>3052</v>
      </c>
      <c r="E12" s="16">
        <f>'[1]1 zpf '!E8</f>
        <v>9843</v>
      </c>
      <c r="F12" s="16">
        <f>'[1]1 zpf '!F8</f>
        <v>3448</v>
      </c>
      <c r="G12" s="16">
        <f>'[1]1 zpf '!G8</f>
        <v>16343</v>
      </c>
      <c r="H12" s="16">
        <f>'[1]1 zpf '!H8</f>
        <v>16719</v>
      </c>
    </row>
    <row r="13" spans="2:8" x14ac:dyDescent="0.2">
      <c r="B13" s="17" t="s">
        <v>4</v>
      </c>
      <c r="C13" s="18">
        <f>'[1]1 zpf '!C9</f>
        <v>62676</v>
      </c>
      <c r="D13" s="18">
        <f>'[1]1 zpf '!D9</f>
        <v>172018</v>
      </c>
      <c r="E13" s="18">
        <f>'[1]1 zpf '!E9</f>
        <v>263082</v>
      </c>
      <c r="F13" s="18">
        <f>'[1]1 zpf '!F9</f>
        <v>29907</v>
      </c>
      <c r="G13" s="18">
        <f>'[1]1 zpf '!G9</f>
        <v>465007</v>
      </c>
      <c r="H13" s="18">
        <f>'[1]1 zpf '!H9</f>
        <v>527683</v>
      </c>
    </row>
    <row r="14" spans="2:8" x14ac:dyDescent="0.2">
      <c r="B14" s="19">
        <f>'[1]1 zpf '!B10</f>
        <v>44196</v>
      </c>
      <c r="C14" s="20"/>
      <c r="D14" s="20"/>
      <c r="E14" s="20"/>
      <c r="F14" s="20"/>
      <c r="G14" s="20"/>
      <c r="H14" s="20"/>
    </row>
    <row r="15" spans="2:8" x14ac:dyDescent="0.2">
      <c r="B15" s="89" t="s">
        <v>118</v>
      </c>
      <c r="C15" s="22">
        <f>'[1]1 zpf '!C11</f>
        <v>28792</v>
      </c>
      <c r="D15" s="22">
        <f>'[1]1 zpf '!D11</f>
        <v>80162</v>
      </c>
      <c r="E15" s="22">
        <f>'[1]1 zpf '!E11</f>
        <v>125164</v>
      </c>
      <c r="F15" s="22">
        <f>'[1]1 zpf '!F11</f>
        <v>13004</v>
      </c>
      <c r="G15" s="22">
        <f>'[1]1 zpf '!G11</f>
        <v>218330</v>
      </c>
      <c r="H15" s="22">
        <f>'[1]1 zpf '!H11</f>
        <v>247122</v>
      </c>
    </row>
    <row r="16" spans="2:8" x14ac:dyDescent="0.2">
      <c r="B16" s="89" t="s">
        <v>116</v>
      </c>
      <c r="C16" s="22">
        <f>'[1]1 zpf '!C12</f>
        <v>33486</v>
      </c>
      <c r="D16" s="22">
        <f>'[1]1 zpf '!D12</f>
        <v>88775</v>
      </c>
      <c r="E16" s="22">
        <f>'[1]1 zpf '!E12</f>
        <v>129654</v>
      </c>
      <c r="F16" s="22">
        <f>'[1]1 zpf '!F12</f>
        <v>13436</v>
      </c>
      <c r="G16" s="22">
        <f>'[1]1 zpf '!G12</f>
        <v>231865</v>
      </c>
      <c r="H16" s="22">
        <f>'[1]1 zpf '!H12</f>
        <v>265351</v>
      </c>
    </row>
    <row r="17" spans="2:9" x14ac:dyDescent="0.2">
      <c r="B17" s="89" t="s">
        <v>119</v>
      </c>
      <c r="C17" s="22">
        <f>'[1]1 zpf '!C13</f>
        <v>390</v>
      </c>
      <c r="D17" s="22">
        <f>'[1]1 zpf '!D13</f>
        <v>3218</v>
      </c>
      <c r="E17" s="22">
        <f>'[1]1 zpf '!E13</f>
        <v>10403</v>
      </c>
      <c r="F17" s="22">
        <f>'[1]1 zpf '!F13</f>
        <v>3499</v>
      </c>
      <c r="G17" s="22">
        <f>'[1]1 zpf '!G13</f>
        <v>17120</v>
      </c>
      <c r="H17" s="22">
        <f>'[1]1 zpf '!H13</f>
        <v>17510</v>
      </c>
      <c r="I17" s="25"/>
    </row>
    <row r="18" spans="2:9" x14ac:dyDescent="0.2">
      <c r="B18" s="17" t="s">
        <v>4</v>
      </c>
      <c r="C18" s="18">
        <f>'[1]1 zpf '!C14</f>
        <v>62668</v>
      </c>
      <c r="D18" s="18">
        <f>'[1]1 zpf '!D14</f>
        <v>172155</v>
      </c>
      <c r="E18" s="18">
        <f>'[1]1 zpf '!E14</f>
        <v>265221</v>
      </c>
      <c r="F18" s="18">
        <f>'[1]1 zpf '!F14</f>
        <v>29939</v>
      </c>
      <c r="G18" s="18">
        <f>'[1]1 zpf '!G14</f>
        <v>467315</v>
      </c>
      <c r="H18" s="18">
        <f>'[1]1 zpf '!H14</f>
        <v>529983</v>
      </c>
    </row>
    <row r="19" spans="2:9" x14ac:dyDescent="0.2">
      <c r="B19" s="26"/>
      <c r="C19" s="27"/>
      <c r="D19" s="27"/>
      <c r="E19" s="27"/>
      <c r="F19" s="27"/>
      <c r="G19" s="27"/>
      <c r="H19" s="27"/>
    </row>
    <row r="20" spans="2:9" x14ac:dyDescent="0.2">
      <c r="B20" s="110" t="s">
        <v>5</v>
      </c>
      <c r="C20" s="110"/>
      <c r="D20" s="110"/>
      <c r="E20" s="110"/>
      <c r="F20" s="110"/>
      <c r="G20" s="110"/>
      <c r="H20" s="110"/>
    </row>
    <row r="21" spans="2:9" ht="17.25" customHeight="1" x14ac:dyDescent="0.2">
      <c r="B21" s="110"/>
      <c r="C21" s="110"/>
      <c r="D21" s="110"/>
      <c r="E21" s="110"/>
      <c r="F21" s="110"/>
      <c r="G21" s="110"/>
      <c r="H21" s="110"/>
    </row>
    <row r="22" spans="2:9" ht="21" customHeight="1" x14ac:dyDescent="0.2">
      <c r="B22" s="110"/>
      <c r="C22" s="110"/>
      <c r="D22" s="110"/>
      <c r="E22" s="110"/>
      <c r="F22" s="110"/>
      <c r="G22" s="110"/>
      <c r="H22" s="110"/>
    </row>
    <row r="23" spans="2:9" x14ac:dyDescent="0.2">
      <c r="B23" s="30"/>
      <c r="C23" s="31"/>
      <c r="D23" s="31"/>
      <c r="E23" s="31"/>
      <c r="F23" s="31"/>
      <c r="G23" s="31"/>
      <c r="H23" s="31"/>
    </row>
    <row r="24" spans="2:9" x14ac:dyDescent="0.2">
      <c r="B24" s="111" t="s">
        <v>6</v>
      </c>
      <c r="C24" s="111"/>
      <c r="D24" s="111"/>
      <c r="E24" s="111"/>
      <c r="F24" s="111"/>
      <c r="G24" s="111"/>
      <c r="H24" s="111"/>
    </row>
    <row r="25" spans="2:9" x14ac:dyDescent="0.2">
      <c r="B25" s="111"/>
      <c r="C25" s="111"/>
      <c r="D25" s="111"/>
      <c r="E25" s="111"/>
      <c r="F25" s="111"/>
      <c r="G25" s="111"/>
      <c r="H25" s="111"/>
    </row>
    <row r="26" spans="2:9" ht="13.9" customHeight="1" x14ac:dyDescent="0.2">
      <c r="B26" s="111"/>
      <c r="C26" s="111"/>
      <c r="D26" s="111"/>
      <c r="E26" s="111"/>
      <c r="F26" s="111"/>
      <c r="G26" s="111"/>
      <c r="H26" s="111"/>
    </row>
    <row r="27" spans="2:9" x14ac:dyDescent="0.2">
      <c r="B27" s="30"/>
      <c r="C27" s="31"/>
      <c r="D27" s="31"/>
      <c r="E27" s="31"/>
      <c r="F27" s="31"/>
      <c r="G27" s="31"/>
      <c r="H27" s="31"/>
    </row>
    <row r="28" spans="2:9" x14ac:dyDescent="0.2">
      <c r="B28" s="66"/>
      <c r="C28" s="66"/>
      <c r="D28" s="66"/>
      <c r="E28" s="66"/>
      <c r="F28" s="66"/>
      <c r="G28" s="66"/>
      <c r="H28" s="66"/>
    </row>
    <row r="29" spans="2:9" ht="15.75" customHeight="1" x14ac:dyDescent="0.2">
      <c r="B29" s="12" t="s">
        <v>75</v>
      </c>
      <c r="G29" s="66"/>
      <c r="H29" s="66"/>
    </row>
    <row r="30" spans="2:9" x14ac:dyDescent="0.2">
      <c r="B30" s="63" t="s">
        <v>24</v>
      </c>
      <c r="G30" s="32"/>
      <c r="H30" s="32"/>
    </row>
    <row r="31" spans="2:9" ht="10.5" customHeight="1" x14ac:dyDescent="0.2">
      <c r="G31" s="88"/>
      <c r="H31" s="88"/>
    </row>
    <row r="32" spans="2:9" x14ac:dyDescent="0.2">
      <c r="G32" s="27"/>
      <c r="H32" s="27"/>
    </row>
    <row r="58" spans="2:2" x14ac:dyDescent="0.2">
      <c r="B58" s="28" t="s">
        <v>120</v>
      </c>
    </row>
  </sheetData>
  <mergeCells count="7">
    <mergeCell ref="B2:H2"/>
    <mergeCell ref="H7:H8"/>
    <mergeCell ref="B20:H22"/>
    <mergeCell ref="B24:H26"/>
    <mergeCell ref="B7:B8"/>
    <mergeCell ref="D7:G7"/>
    <mergeCell ref="C7:C8"/>
  </mergeCells>
  <hyperlinks>
    <hyperlink ref="B58"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F12" sqref="F12"/>
    </sheetView>
  </sheetViews>
  <sheetFormatPr defaultColWidth="9.140625" defaultRowHeight="12" x14ac:dyDescent="0.2"/>
  <cols>
    <col min="1" max="1" width="1.28515625" style="12" customWidth="1"/>
    <col min="2" max="2" width="11.85546875" style="12" customWidth="1"/>
    <col min="3" max="3" width="12.140625" style="12" customWidth="1"/>
    <col min="4" max="4" width="11.85546875" style="12" customWidth="1"/>
    <col min="5" max="5" width="12.28515625" style="12" customWidth="1"/>
    <col min="6" max="6" width="13.85546875" style="12" customWidth="1"/>
    <col min="7" max="7" width="12.85546875" style="12" customWidth="1"/>
    <col min="8" max="8" width="10.42578125" style="12" customWidth="1"/>
    <col min="9" max="9" width="1.28515625" style="12" customWidth="1"/>
    <col min="10" max="10" width="21.42578125" style="12" customWidth="1"/>
    <col min="11" max="11" width="23" style="12" customWidth="1"/>
    <col min="12" max="12" width="18.85546875" style="12" bestFit="1" customWidth="1"/>
    <col min="13" max="13" width="15.140625" style="12" bestFit="1" customWidth="1"/>
    <col min="14" max="14" width="25.28515625" style="12" customWidth="1"/>
    <col min="15" max="15" width="9.140625" style="12"/>
    <col min="16" max="16" width="11.42578125" style="12" customWidth="1"/>
    <col min="17" max="18" width="9.140625" style="12"/>
    <col min="19" max="19" width="9.140625" style="12" customWidth="1"/>
    <col min="20" max="20" width="20" style="12" customWidth="1"/>
    <col min="21" max="21" width="13.140625" style="12" customWidth="1"/>
    <col min="22" max="16384" width="9.140625" style="12"/>
  </cols>
  <sheetData>
    <row r="1" spans="2:8" ht="12.75" x14ac:dyDescent="0.2">
      <c r="B1" s="4"/>
      <c r="C1" s="4"/>
      <c r="D1" s="4"/>
      <c r="E1" s="4"/>
      <c r="F1" s="4"/>
      <c r="G1" s="4"/>
      <c r="H1" s="4"/>
    </row>
    <row r="2" spans="2:8" ht="12.75" x14ac:dyDescent="0.2">
      <c r="B2" s="107" t="s">
        <v>106</v>
      </c>
      <c r="C2" s="107"/>
      <c r="D2" s="107"/>
      <c r="E2" s="107"/>
      <c r="F2" s="107"/>
      <c r="G2" s="107"/>
      <c r="H2" s="107"/>
    </row>
    <row r="4" spans="2:8" x14ac:dyDescent="0.2">
      <c r="B4" s="6" t="s">
        <v>25</v>
      </c>
    </row>
    <row r="5" spans="2:8" x14ac:dyDescent="0.2">
      <c r="B5" s="38" t="s">
        <v>26</v>
      </c>
    </row>
    <row r="6" spans="2:8" ht="26.25" customHeight="1" thickBot="1" x14ac:dyDescent="0.25">
      <c r="B6" s="112" t="s">
        <v>125</v>
      </c>
      <c r="C6" s="113" t="s">
        <v>129</v>
      </c>
      <c r="D6" s="113"/>
      <c r="E6" s="113"/>
      <c r="F6" s="114" t="s">
        <v>130</v>
      </c>
      <c r="G6" s="113"/>
      <c r="H6" s="113"/>
    </row>
    <row r="7" spans="2:8" ht="33.75" customHeight="1" thickTop="1" thickBot="1" x14ac:dyDescent="0.25">
      <c r="B7" s="113"/>
      <c r="C7" s="33" t="s">
        <v>126</v>
      </c>
      <c r="D7" s="33" t="s">
        <v>127</v>
      </c>
      <c r="E7" s="33" t="s">
        <v>128</v>
      </c>
      <c r="F7" s="36" t="s">
        <v>126</v>
      </c>
      <c r="G7" s="37" t="s">
        <v>127</v>
      </c>
      <c r="H7" s="37" t="s">
        <v>128</v>
      </c>
    </row>
    <row r="8" spans="2:8" ht="12.75" thickTop="1" x14ac:dyDescent="0.2">
      <c r="B8" s="90">
        <f>'[1]1 zpf '!B44</f>
        <v>44165</v>
      </c>
      <c r="C8" s="7">
        <f>'[1]1 zpf '!C44</f>
        <v>39740.231579018997</v>
      </c>
      <c r="D8" s="7">
        <f>'[1]1 zpf '!D44</f>
        <v>44803.3354794978</v>
      </c>
      <c r="E8" s="7">
        <f>'[1]1 zpf '!E44</f>
        <v>1067.2346425661401</v>
      </c>
      <c r="F8" s="8">
        <f>'[1]1 zpf '!F44</f>
        <v>218.73075299999999</v>
      </c>
      <c r="G8" s="9">
        <f>'[1]1 zpf '!G44</f>
        <v>225.818355</v>
      </c>
      <c r="H8" s="9">
        <f>'[1]1 zpf '!H44</f>
        <v>101.241434</v>
      </c>
    </row>
    <row r="9" spans="2:8" x14ac:dyDescent="0.2">
      <c r="B9" s="90">
        <f>'[1]1 zpf '!B45</f>
        <v>44175</v>
      </c>
      <c r="C9" s="7">
        <f>'[1]1 zpf '!C45</f>
        <v>39997.524428037403</v>
      </c>
      <c r="D9" s="7">
        <f>'[1]1 zpf '!D45</f>
        <v>45126.918157859494</v>
      </c>
      <c r="E9" s="7">
        <f>'[1]1 zpf '!E45</f>
        <v>1076.38729709011</v>
      </c>
      <c r="F9" s="8">
        <f>'[1]1 zpf '!F45</f>
        <v>219.25556399999999</v>
      </c>
      <c r="G9" s="9">
        <f>'[1]1 zpf '!G45</f>
        <v>226.60538099999999</v>
      </c>
      <c r="H9" s="9">
        <f>'[1]1 zpf '!H45</f>
        <v>101.18143999999999</v>
      </c>
    </row>
    <row r="10" spans="2:8" x14ac:dyDescent="0.2">
      <c r="B10" s="90">
        <f>'[1]1 zpf '!B46</f>
        <v>44185</v>
      </c>
      <c r="C10" s="7">
        <f>'[1]1 zpf '!C46</f>
        <v>40213.098222157299</v>
      </c>
      <c r="D10" s="7">
        <f>'[1]1 zpf '!D46</f>
        <v>45319.458649083805</v>
      </c>
      <c r="E10" s="7">
        <f>'[1]1 zpf '!E46</f>
        <v>1105.6855406729501</v>
      </c>
      <c r="F10" s="8">
        <f>'[1]1 zpf '!F46</f>
        <v>219.653547</v>
      </c>
      <c r="G10" s="9">
        <f>'[1]1 zpf '!G46</f>
        <v>226.78094999999999</v>
      </c>
      <c r="H10" s="9">
        <f>'[1]1 zpf '!H46</f>
        <v>101.28693199999999</v>
      </c>
    </row>
    <row r="11" spans="2:8" x14ac:dyDescent="0.2">
      <c r="B11" s="90">
        <f>'[1]1 zpf '!B47</f>
        <v>44196</v>
      </c>
      <c r="C11" s="7">
        <f>'[1]1 zpf '!C47</f>
        <v>40500.915959296501</v>
      </c>
      <c r="D11" s="7">
        <f>'[1]1 zpf '!D47</f>
        <v>45638.470937186597</v>
      </c>
      <c r="E11" s="7">
        <f>'[1]1 zpf '!E47</f>
        <v>1117.70682947158</v>
      </c>
      <c r="F11" s="8">
        <f>'[1]1 zpf '!F47</f>
        <v>220.48933400000001</v>
      </c>
      <c r="G11" s="9">
        <f>'[1]1 zpf '!G47</f>
        <v>227.66705999999999</v>
      </c>
      <c r="H11" s="9">
        <f>'[1]1 zpf '!H47</f>
        <v>101.665261</v>
      </c>
    </row>
    <row r="12" spans="2:8" x14ac:dyDescent="0.2">
      <c r="B12" s="5"/>
    </row>
    <row r="13" spans="2:8" ht="12.75" x14ac:dyDescent="0.2">
      <c r="B13" s="2" t="s">
        <v>27</v>
      </c>
    </row>
    <row r="14" spans="2:8" ht="12.75" x14ac:dyDescent="0.2">
      <c r="B14" s="39" t="s">
        <v>28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6"/>
      <c r="C24" s="27"/>
      <c r="D24" s="27"/>
      <c r="E24" s="27"/>
      <c r="F24" s="27"/>
      <c r="G24" s="27"/>
      <c r="H24" s="27"/>
    </row>
    <row r="25" spans="2:8" x14ac:dyDescent="0.2">
      <c r="B25" s="26"/>
      <c r="C25" s="27"/>
      <c r="D25" s="27"/>
      <c r="E25" s="27"/>
      <c r="F25" s="27"/>
      <c r="G25" s="27"/>
      <c r="H25" s="27"/>
    </row>
    <row r="26" spans="2:8" ht="12.75" x14ac:dyDescent="0.2">
      <c r="C26" s="2"/>
      <c r="D26" s="2"/>
      <c r="E26" s="6"/>
    </row>
    <row r="27" spans="2:8" ht="12.75" x14ac:dyDescent="0.2">
      <c r="C27" s="2"/>
      <c r="D27" s="2"/>
      <c r="E27" s="6"/>
    </row>
    <row r="35" spans="2:6" x14ac:dyDescent="0.2">
      <c r="B35" s="6" t="s">
        <v>29</v>
      </c>
      <c r="C35" s="6"/>
      <c r="D35" s="6"/>
      <c r="E35" s="6"/>
      <c r="F35" s="6"/>
    </row>
    <row r="36" spans="2:6" x14ac:dyDescent="0.2">
      <c r="B36" s="38" t="s">
        <v>30</v>
      </c>
      <c r="C36" s="6"/>
      <c r="D36" s="6"/>
      <c r="E36" s="6"/>
      <c r="F36" s="6"/>
    </row>
    <row r="38" spans="2:6" x14ac:dyDescent="0.2">
      <c r="C38" s="6"/>
      <c r="D38" s="6"/>
    </row>
    <row r="39" spans="2:6" x14ac:dyDescent="0.2">
      <c r="C39" s="6"/>
      <c r="D39" s="6"/>
    </row>
    <row r="59" spans="2:2" x14ac:dyDescent="0.2">
      <c r="B59" s="28" t="s">
        <v>121</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4"/>
  <sheetViews>
    <sheetView showGridLines="0" workbookViewId="0">
      <selection activeCell="B2" sqref="B2:G2"/>
    </sheetView>
  </sheetViews>
  <sheetFormatPr defaultColWidth="9.140625" defaultRowHeight="12" x14ac:dyDescent="0.2"/>
  <cols>
    <col min="1" max="1" width="1.28515625" style="12" customWidth="1"/>
    <col min="2" max="2" width="35" style="12" customWidth="1"/>
    <col min="3" max="3" width="10" style="12" customWidth="1"/>
    <col min="4" max="4" width="7.28515625" style="12" customWidth="1"/>
    <col min="5" max="5" width="10.28515625" style="12" customWidth="1"/>
    <col min="6" max="6" width="10.42578125" style="12" customWidth="1"/>
    <col min="7" max="7" width="9.7109375" style="12" customWidth="1"/>
    <col min="8" max="8" width="7.7109375" style="12" customWidth="1"/>
    <col min="9" max="9" width="1.28515625" style="12" customWidth="1"/>
    <col min="10" max="10" width="12.85546875" style="12" customWidth="1"/>
    <col min="11" max="11" width="10.42578125" style="12" customWidth="1"/>
    <col min="12" max="12" width="15" style="12" customWidth="1"/>
    <col min="13" max="13" width="10.85546875" style="12" customWidth="1"/>
    <col min="14" max="14" width="14.5703125" style="12" customWidth="1"/>
    <col min="15" max="15" width="18.85546875" style="12" bestFit="1" customWidth="1"/>
    <col min="16" max="16" width="15.140625" style="12" bestFit="1" customWidth="1"/>
    <col min="17" max="17" width="25.28515625" style="12" customWidth="1"/>
    <col min="18" max="18" width="9.140625" style="12"/>
    <col min="19" max="19" width="11.42578125" style="12" customWidth="1"/>
    <col min="20" max="21" width="9.140625" style="12"/>
    <col min="22" max="22" width="9.140625" style="12" customWidth="1"/>
    <col min="23" max="23" width="20" style="12" customWidth="1"/>
    <col min="24" max="24" width="13.140625" style="12" customWidth="1"/>
    <col min="25" max="16384" width="9.140625" style="12"/>
  </cols>
  <sheetData>
    <row r="1" spans="2:14" ht="6.75" customHeight="1" x14ac:dyDescent="0.2">
      <c r="B1" s="4"/>
      <c r="C1" s="4"/>
      <c r="D1" s="4"/>
      <c r="E1" s="4"/>
      <c r="F1" s="4"/>
      <c r="G1" s="4"/>
      <c r="H1" s="4"/>
      <c r="I1" s="4"/>
      <c r="J1" s="4"/>
      <c r="K1" s="4"/>
    </row>
    <row r="2" spans="2:14" ht="12.75" x14ac:dyDescent="0.2">
      <c r="B2" s="107" t="s">
        <v>106</v>
      </c>
      <c r="C2" s="107"/>
      <c r="D2" s="107"/>
      <c r="E2" s="107"/>
      <c r="F2" s="107"/>
      <c r="G2" s="107"/>
      <c r="H2" s="35"/>
      <c r="I2" s="29"/>
      <c r="J2" s="29"/>
      <c r="K2" s="29"/>
    </row>
    <row r="4" spans="2:14" x14ac:dyDescent="0.2">
      <c r="B4" s="6" t="s">
        <v>31</v>
      </c>
      <c r="G4" s="116">
        <f>'[1]1 zpf '!B33</f>
        <v>44196</v>
      </c>
      <c r="H4" s="116"/>
    </row>
    <row r="5" spans="2:14" ht="12.75" customHeight="1" x14ac:dyDescent="0.2">
      <c r="B5" s="38" t="s">
        <v>86</v>
      </c>
      <c r="E5" s="117" t="s">
        <v>90</v>
      </c>
      <c r="F5" s="117"/>
      <c r="G5" s="117"/>
      <c r="H5" s="117"/>
      <c r="J5" s="47"/>
    </row>
    <row r="6" spans="2:14" ht="24.75" customHeight="1" thickBot="1" x14ac:dyDescent="0.25">
      <c r="B6" s="48" t="s">
        <v>131</v>
      </c>
      <c r="C6" s="115" t="s">
        <v>126</v>
      </c>
      <c r="D6" s="115"/>
      <c r="E6" s="115" t="s">
        <v>127</v>
      </c>
      <c r="F6" s="115"/>
      <c r="G6" s="115" t="s">
        <v>128</v>
      </c>
      <c r="H6" s="115"/>
    </row>
    <row r="7" spans="2:14" ht="10.5" customHeight="1" thickTop="1" x14ac:dyDescent="0.2">
      <c r="B7" s="41"/>
      <c r="C7" s="59" t="s">
        <v>35</v>
      </c>
      <c r="D7" s="60" t="s">
        <v>0</v>
      </c>
      <c r="E7" s="59" t="s">
        <v>35</v>
      </c>
      <c r="F7" s="60" t="s">
        <v>0</v>
      </c>
      <c r="G7" s="59" t="s">
        <v>35</v>
      </c>
      <c r="H7" s="60" t="s">
        <v>0</v>
      </c>
    </row>
    <row r="8" spans="2:14" ht="8.25" customHeight="1" x14ac:dyDescent="0.2">
      <c r="B8" s="41"/>
      <c r="C8" s="61" t="s">
        <v>36</v>
      </c>
      <c r="D8" s="62" t="s">
        <v>37</v>
      </c>
      <c r="E8" s="61" t="s">
        <v>36</v>
      </c>
      <c r="F8" s="62" t="s">
        <v>37</v>
      </c>
      <c r="G8" s="61" t="s">
        <v>36</v>
      </c>
      <c r="H8" s="62" t="s">
        <v>37</v>
      </c>
    </row>
    <row r="9" spans="2:14" x14ac:dyDescent="0.2">
      <c r="B9" s="46" t="s">
        <v>132</v>
      </c>
      <c r="C9" s="57">
        <f>'[1]2 zpf inv'!C6/10^6</f>
        <v>24678.644371860006</v>
      </c>
      <c r="D9" s="58">
        <f>'[1]2 zpf inv'!D6</f>
        <v>0.60912907550464146</v>
      </c>
      <c r="E9" s="57">
        <f>'[1]2 zpf inv'!E6/10^6</f>
        <v>29338.070016279999</v>
      </c>
      <c r="F9" s="58">
        <f>'[1]2 zpf inv'!F6</f>
        <v>0.64258425745786962</v>
      </c>
      <c r="G9" s="57">
        <f>'[1]2 zpf inv'!G6/10^6</f>
        <v>572.30986096000004</v>
      </c>
      <c r="H9" s="58">
        <f>'[1]2 zpf inv'!H6</f>
        <v>0.51185678667210321</v>
      </c>
      <c r="J9" s="54"/>
      <c r="K9" s="55"/>
      <c r="L9" s="54"/>
      <c r="M9" s="55"/>
      <c r="N9" s="54"/>
    </row>
    <row r="10" spans="2:14" ht="21.75" customHeight="1" x14ac:dyDescent="0.2">
      <c r="B10" s="42" t="s">
        <v>133</v>
      </c>
      <c r="C10" s="51">
        <f>'[1]2 zpf inv'!C7/10^6</f>
        <v>1551.1667968299998</v>
      </c>
      <c r="D10" s="53">
        <f>'[1]2 zpf inv'!D7</f>
        <v>3.8286576145322555E-2</v>
      </c>
      <c r="E10" s="51">
        <f>'[1]2 zpf inv'!E7/10^6</f>
        <v>828.52095094000003</v>
      </c>
      <c r="F10" s="53">
        <f>'[1]2 zpf inv'!F7</f>
        <v>1.8146882864231925E-2</v>
      </c>
      <c r="G10" s="51">
        <f>'[1]2 zpf inv'!G7/10^6</f>
        <v>11.610586319999999</v>
      </c>
      <c r="H10" s="53">
        <f>'[1]2 zpf inv'!H7</f>
        <v>1.0384160418213807E-2</v>
      </c>
      <c r="J10" s="54"/>
      <c r="K10" s="55"/>
      <c r="L10" s="54"/>
      <c r="M10" s="55"/>
      <c r="N10" s="54"/>
    </row>
    <row r="11" spans="2:14" ht="21" customHeight="1" x14ac:dyDescent="0.2">
      <c r="B11" s="42" t="s">
        <v>134</v>
      </c>
      <c r="C11" s="51">
        <f>'[1]2 zpf inv'!C8/10^6</f>
        <v>23127.135231970002</v>
      </c>
      <c r="D11" s="53">
        <f>'[1]2 zpf inv'!D8</f>
        <v>0.57083404949843908</v>
      </c>
      <c r="E11" s="51">
        <f>'[1]2 zpf inv'!E8/10^6</f>
        <v>28509.549065340001</v>
      </c>
      <c r="F11" s="53">
        <f>'[1]2 zpf inv'!F8</f>
        <v>0.62443737459363768</v>
      </c>
      <c r="G11" s="51">
        <f>'[1]2 zpf inv'!G8/10^6</f>
        <v>514.69691814999999</v>
      </c>
      <c r="H11" s="53">
        <f>'[1]2 zpf inv'!H8</f>
        <v>0.46032949736769724</v>
      </c>
      <c r="J11" s="54"/>
      <c r="K11" s="55"/>
      <c r="L11" s="54"/>
      <c r="M11" s="55"/>
      <c r="N11" s="54"/>
    </row>
    <row r="12" spans="2:14" ht="21.75" customHeight="1" x14ac:dyDescent="0.2">
      <c r="B12" s="42" t="s">
        <v>135</v>
      </c>
      <c r="C12" s="92">
        <f>'[1]2 zpf inv'!C9/10^6</f>
        <v>0.34234305999999998</v>
      </c>
      <c r="D12" s="91">
        <f>'[1]2 zpf inv'!D9</f>
        <v>8.4498608797576035E-6</v>
      </c>
      <c r="E12" s="51">
        <f>'[1]2 zpf inv'!E9/10^6</f>
        <v>0</v>
      </c>
      <c r="F12" s="53">
        <f>'[1]2 zpf inv'!F9</f>
        <v>0</v>
      </c>
      <c r="G12" s="51">
        <f>'[1]2 zpf inv'!G9/10^6</f>
        <v>19.36165853</v>
      </c>
      <c r="H12" s="53">
        <f>'[1]2 zpf inv'!H9</f>
        <v>1.7316487091773136E-2</v>
      </c>
      <c r="J12" s="54"/>
      <c r="K12" s="55"/>
      <c r="L12" s="54"/>
      <c r="M12" s="55"/>
      <c r="N12" s="54"/>
    </row>
    <row r="13" spans="2:14" ht="22.5" x14ac:dyDescent="0.2">
      <c r="B13" s="42" t="s">
        <v>136</v>
      </c>
      <c r="C13" s="51">
        <f>'[1]2 zpf inv'!C10/10^6</f>
        <v>0</v>
      </c>
      <c r="D13" s="53">
        <f>'[1]2 zpf inv'!D10</f>
        <v>0</v>
      </c>
      <c r="E13" s="51">
        <f>'[1]2 zpf inv'!E10/10^6</f>
        <v>0</v>
      </c>
      <c r="F13" s="53">
        <f>'[1]2 zpf inv'!F10</f>
        <v>0</v>
      </c>
      <c r="G13" s="51">
        <f>'[1]2 zpf inv'!G10/10^6</f>
        <v>26.640697960000001</v>
      </c>
      <c r="H13" s="53">
        <f>'[1]2 zpf inv'!H10</f>
        <v>2.3826641794418988E-2</v>
      </c>
      <c r="J13" s="54"/>
      <c r="K13" s="55"/>
      <c r="L13" s="54"/>
      <c r="M13" s="55"/>
      <c r="N13" s="54"/>
    </row>
    <row r="14" spans="2:14" x14ac:dyDescent="0.2">
      <c r="B14" s="46" t="s">
        <v>163</v>
      </c>
      <c r="C14" s="57">
        <f>'[1]2 zpf inv'!C11/10^6</f>
        <v>9934.9222203600002</v>
      </c>
      <c r="D14" s="58">
        <f>'[1]2 zpf inv'!D11</f>
        <v>0.2452180879999569</v>
      </c>
      <c r="E14" s="57">
        <f>'[1]2 zpf inv'!E11/10^6</f>
        <v>13546.770315600001</v>
      </c>
      <c r="F14" s="58">
        <f>'[1]2 zpf inv'!F11</f>
        <v>0.29671145168621094</v>
      </c>
      <c r="G14" s="57">
        <f>'[1]2 zpf inv'!G11/10^6</f>
        <v>325.61820827000003</v>
      </c>
      <c r="H14" s="58">
        <f>'[1]2 zpf inv'!H11</f>
        <v>0.29122316621879563</v>
      </c>
      <c r="J14" s="54"/>
      <c r="K14" s="55"/>
      <c r="L14" s="54"/>
      <c r="M14" s="55"/>
      <c r="N14" s="54"/>
    </row>
    <row r="15" spans="2:14" ht="21.75" customHeight="1" x14ac:dyDescent="0.2">
      <c r="B15" s="42" t="s">
        <v>137</v>
      </c>
      <c r="C15" s="51">
        <f>'[1]2 zpf inv'!C12/10^6</f>
        <v>4130.9208580100003</v>
      </c>
      <c r="D15" s="53">
        <f>'[1]2 zpf inv'!D12</f>
        <v>0.10196119224813091</v>
      </c>
      <c r="E15" s="51">
        <f>'[1]2 zpf inv'!E12/10^6</f>
        <v>0</v>
      </c>
      <c r="F15" s="53">
        <f>'[1]2 zpf inv'!F12</f>
        <v>0</v>
      </c>
      <c r="G15" s="51">
        <f>'[1]2 zpf inv'!G12/10^6</f>
        <v>11.88163673</v>
      </c>
      <c r="H15" s="53">
        <f>'[1]2 zpf inv'!H12</f>
        <v>1.0626579781137301E-2</v>
      </c>
      <c r="J15" s="54"/>
      <c r="K15" s="55"/>
      <c r="L15" s="54"/>
      <c r="M15" s="55"/>
      <c r="N15" s="54"/>
    </row>
    <row r="16" spans="2:14" ht="21" customHeight="1" x14ac:dyDescent="0.2">
      <c r="B16" s="42" t="s">
        <v>138</v>
      </c>
      <c r="C16" s="51">
        <f>'[1]2 zpf inv'!C13/10^6</f>
        <v>0</v>
      </c>
      <c r="D16" s="53">
        <f>'[1]2 zpf inv'!D13</f>
        <v>0</v>
      </c>
      <c r="E16" s="51">
        <f>'[1]2 zpf inv'!E13/10^6</f>
        <v>0</v>
      </c>
      <c r="F16" s="53">
        <f>'[1]2 zpf inv'!F13</f>
        <v>0</v>
      </c>
      <c r="G16" s="51">
        <f>'[1]2 zpf inv'!G13/10^6</f>
        <v>0</v>
      </c>
      <c r="H16" s="53">
        <f>'[1]2 zpf inv'!H13</f>
        <v>0</v>
      </c>
      <c r="J16" s="54"/>
      <c r="K16" s="55"/>
      <c r="L16" s="54"/>
      <c r="M16" s="55"/>
      <c r="N16" s="54"/>
    </row>
    <row r="17" spans="2:14" ht="21.75" customHeight="1" x14ac:dyDescent="0.2">
      <c r="B17" s="42" t="s">
        <v>139</v>
      </c>
      <c r="C17" s="51">
        <f>'[1]2 zpf inv'!C14/10^6</f>
        <v>5804.0013623500008</v>
      </c>
      <c r="D17" s="53">
        <f>'[1]2 zpf inv'!D14</f>
        <v>0.14325689575182599</v>
      </c>
      <c r="E17" s="51">
        <f>'[1]2 zpf inv'!E14/10^6</f>
        <v>13546.770315600001</v>
      </c>
      <c r="F17" s="53">
        <f>'[1]2 zpf inv'!F14</f>
        <v>0.29671145168621094</v>
      </c>
      <c r="G17" s="51">
        <f>'[1]2 zpf inv'!G14/10^6</f>
        <v>313.73657154</v>
      </c>
      <c r="H17" s="53">
        <f>'[1]2 zpf inv'!H14</f>
        <v>0.28059658643765828</v>
      </c>
      <c r="J17" s="54"/>
      <c r="K17" s="55"/>
      <c r="L17" s="54"/>
      <c r="M17" s="55"/>
      <c r="N17" s="54"/>
    </row>
    <row r="18" spans="2:14" ht="22.5" x14ac:dyDescent="0.2">
      <c r="B18" s="42" t="s">
        <v>140</v>
      </c>
      <c r="C18" s="51">
        <f>'[1]2 zpf inv'!C15/10^6</f>
        <v>0</v>
      </c>
      <c r="D18" s="53">
        <f>'[1]2 zpf inv'!D15</f>
        <v>0</v>
      </c>
      <c r="E18" s="51">
        <f>'[1]2 zpf inv'!E15/10^6</f>
        <v>0</v>
      </c>
      <c r="F18" s="53">
        <f>'[1]2 zpf inv'!F15</f>
        <v>0</v>
      </c>
      <c r="G18" s="51">
        <f>'[1]2 zpf inv'!G15/10^6</f>
        <v>0</v>
      </c>
      <c r="H18" s="53">
        <f>'[1]2 zpf inv'!H15</f>
        <v>0</v>
      </c>
      <c r="J18" s="54"/>
      <c r="K18" s="55"/>
      <c r="L18" s="54"/>
      <c r="M18" s="55"/>
      <c r="N18" s="54"/>
    </row>
    <row r="19" spans="2:14" ht="25.5" customHeight="1" x14ac:dyDescent="0.2">
      <c r="B19" s="83" t="s">
        <v>141</v>
      </c>
      <c r="C19" s="81">
        <f>'[1]2 zpf inv'!C16/10^6</f>
        <v>34613.566592219999</v>
      </c>
      <c r="D19" s="82">
        <f>'[1]2 zpf inv'!D16</f>
        <v>0.85434716350459827</v>
      </c>
      <c r="E19" s="81">
        <f>'[1]2 zpf inv'!E16/10^6</f>
        <v>42884.840331879997</v>
      </c>
      <c r="F19" s="82">
        <f>'[1]2 zpf inv'!F16</f>
        <v>0.93929570914408056</v>
      </c>
      <c r="G19" s="81">
        <f>'[1]2 zpf inv'!G16/10^6</f>
        <v>897.92806923000001</v>
      </c>
      <c r="H19" s="82">
        <f>'[1]2 zpf inv'!H16</f>
        <v>0.80307995289089873</v>
      </c>
      <c r="J19" s="54"/>
      <c r="K19" s="55"/>
      <c r="L19" s="54"/>
      <c r="M19" s="55"/>
      <c r="N19" s="54"/>
    </row>
    <row r="20" spans="2:14" x14ac:dyDescent="0.2">
      <c r="B20" s="40" t="s">
        <v>142</v>
      </c>
      <c r="C20" s="51">
        <f>'[1]2 zpf inv'!C17/10^6</f>
        <v>5813.4223275499999</v>
      </c>
      <c r="D20" s="53">
        <f>'[1]2 zpf inv'!D17</f>
        <v>0.14348942812824697</v>
      </c>
      <c r="E20" s="51">
        <f>'[1]2 zpf inv'!E17/10^6</f>
        <v>2657.5043591799999</v>
      </c>
      <c r="F20" s="53">
        <f>'[1]2 zpf inv'!F17</f>
        <v>5.8206639509249508E-2</v>
      </c>
      <c r="G20" s="51">
        <f>'[1]2 zpf inv'!G17/10^6</f>
        <v>165.72515292</v>
      </c>
      <c r="H20" s="53">
        <f>'[1]2 zpf inv'!H17</f>
        <v>0.14821960974441936</v>
      </c>
      <c r="J20" s="54"/>
      <c r="K20" s="55"/>
      <c r="L20" s="54"/>
      <c r="M20" s="55"/>
      <c r="N20" s="54"/>
    </row>
    <row r="21" spans="2:14" ht="11.25" customHeight="1" x14ac:dyDescent="0.2">
      <c r="B21" s="45" t="s">
        <v>143</v>
      </c>
      <c r="C21" s="51">
        <f>'[1]2 zpf inv'!C18/10^6</f>
        <v>5.4509432000000002</v>
      </c>
      <c r="D21" s="53">
        <f>'[1]2 zpf inv'!D18</f>
        <v>1.3454256003746866E-4</v>
      </c>
      <c r="E21" s="51">
        <f>'[1]2 zpf inv'!E18/10^6</f>
        <v>22.46645788</v>
      </c>
      <c r="F21" s="53">
        <f>'[1]2 zpf inv'!F18</f>
        <v>4.9207709118279726E-4</v>
      </c>
      <c r="G21" s="51">
        <f>'[1]2 zpf inv'!G18/10^6</f>
        <v>51.38544598</v>
      </c>
      <c r="H21" s="53">
        <f>'[1]2 zpf inv'!H18</f>
        <v>4.5957602786917635E-2</v>
      </c>
      <c r="J21" s="54"/>
      <c r="K21" s="55"/>
      <c r="L21" s="54"/>
      <c r="M21" s="55"/>
      <c r="N21" s="54"/>
    </row>
    <row r="22" spans="2:14" x14ac:dyDescent="0.2">
      <c r="B22" s="45" t="s">
        <v>144</v>
      </c>
      <c r="C22" s="51">
        <f>'[1]2 zpf inv'!C19/10^6</f>
        <v>82.198764999999995</v>
      </c>
      <c r="D22" s="53">
        <f>'[1]2 zpf inv'!D19</f>
        <v>2.0288658071172484E-3</v>
      </c>
      <c r="E22" s="51">
        <f>'[1]2 zpf inv'!E19/10^6</f>
        <v>91.567257130000002</v>
      </c>
      <c r="F22" s="53">
        <f>'[1]2 zpf inv'!F19</f>
        <v>2.0055742554872941E-3</v>
      </c>
      <c r="G22" s="51">
        <f>'[1]2 zpf inv'!G19/10^6</f>
        <v>3.0667782799999999</v>
      </c>
      <c r="H22" s="53">
        <f>'[1]2 zpf inv'!H19</f>
        <v>2.7428345777643572E-3</v>
      </c>
      <c r="J22" s="54"/>
      <c r="K22" s="55"/>
      <c r="L22" s="54"/>
      <c r="M22" s="55"/>
      <c r="N22" s="54"/>
    </row>
    <row r="23" spans="2:14" x14ac:dyDescent="0.2">
      <c r="B23" s="44" t="s">
        <v>145</v>
      </c>
      <c r="C23" s="50">
        <f>'[1]2 zpf inv'!C20/10^6</f>
        <v>40514.638627970002</v>
      </c>
      <c r="D23" s="52">
        <f>'[1]2 zpf inv'!D20</f>
        <v>0.99999999999999989</v>
      </c>
      <c r="E23" s="50">
        <f>'[1]2 zpf inv'!E20/10^6</f>
        <v>45656.378406069991</v>
      </c>
      <c r="F23" s="52">
        <f>'[1]2 zpf inv'!F20</f>
        <v>1.0000000000000002</v>
      </c>
      <c r="G23" s="50">
        <f>'[1]2 zpf inv'!G20/10^6</f>
        <v>1118.1054464099998</v>
      </c>
      <c r="H23" s="52">
        <f>'[1]2 zpf inv'!H20</f>
        <v>1</v>
      </c>
      <c r="J23" s="54"/>
      <c r="K23" s="55"/>
      <c r="L23" s="54"/>
      <c r="M23" s="55"/>
      <c r="N23" s="54"/>
    </row>
    <row r="24" spans="2:14" x14ac:dyDescent="0.2">
      <c r="B24" s="43" t="s">
        <v>146</v>
      </c>
      <c r="C24" s="51">
        <f>'[1]2 zpf inv'!C21/10^6</f>
        <v>13.722613599999999</v>
      </c>
      <c r="D24" s="53">
        <f>'[1]2 zpf inv'!D21</f>
        <v>3.387075404030964E-4</v>
      </c>
      <c r="E24" s="51">
        <f>'[1]2 zpf inv'!E21/10^6</f>
        <v>17.907431320000001</v>
      </c>
      <c r="F24" s="53">
        <f>'[1]2 zpf inv'!F21</f>
        <v>3.9222189637405002E-4</v>
      </c>
      <c r="G24" s="51">
        <f>'[1]2 zpf inv'!G21/10^6</f>
        <v>0.39861669999999999</v>
      </c>
      <c r="H24" s="53">
        <f>'[1]2 zpf inv'!H21</f>
        <v>3.5651082934965925E-4</v>
      </c>
      <c r="J24" s="54"/>
      <c r="K24" s="55"/>
      <c r="L24" s="54"/>
      <c r="M24" s="55"/>
      <c r="N24" s="54"/>
    </row>
    <row r="25" spans="2:14" x14ac:dyDescent="0.2">
      <c r="B25" s="56" t="s">
        <v>147</v>
      </c>
      <c r="C25" s="57">
        <f>'[1]2 zpf inv'!C22/10^6</f>
        <v>40500.915959296501</v>
      </c>
      <c r="D25" s="58">
        <f>'[1]2 zpf inv'!D22</f>
        <v>0.99966129110024871</v>
      </c>
      <c r="E25" s="57">
        <f>'[1]2 zpf inv'!E22/10^6</f>
        <v>45638.470937186597</v>
      </c>
      <c r="F25" s="58">
        <f>'[1]2 zpf inv'!F22</f>
        <v>0.99960777728088457</v>
      </c>
      <c r="G25" s="57">
        <f>'[1]2 zpf inv'!G22/10^6</f>
        <v>1117.70682947158</v>
      </c>
      <c r="H25" s="58">
        <f>'[1]2 zpf inv'!H22</f>
        <v>0.99964348895741484</v>
      </c>
      <c r="J25" s="54"/>
      <c r="K25" s="55"/>
      <c r="L25" s="54"/>
      <c r="M25" s="55"/>
      <c r="N25" s="54"/>
    </row>
    <row r="26" spans="2:14" x14ac:dyDescent="0.2">
      <c r="B26" s="5"/>
      <c r="J26" s="55"/>
      <c r="K26" s="55"/>
      <c r="L26" s="55"/>
      <c r="M26" s="55"/>
      <c r="N26" s="54"/>
    </row>
    <row r="27" spans="2:14" x14ac:dyDescent="0.2">
      <c r="B27" s="6" t="s">
        <v>33</v>
      </c>
      <c r="E27" s="27"/>
      <c r="F27" s="27"/>
      <c r="G27" s="27"/>
      <c r="H27" s="27"/>
      <c r="I27" s="27"/>
      <c r="J27" s="27"/>
      <c r="K27" s="27"/>
    </row>
    <row r="28" spans="2:14" x14ac:dyDescent="0.2">
      <c r="B28" s="38" t="s">
        <v>34</v>
      </c>
      <c r="E28" s="27"/>
      <c r="F28" s="27"/>
      <c r="G28" s="27"/>
      <c r="H28" s="27"/>
      <c r="I28" s="27"/>
      <c r="J28" s="27"/>
      <c r="K28" s="27"/>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8" t="s">
        <v>122</v>
      </c>
    </row>
  </sheetData>
  <mergeCells count="6">
    <mergeCell ref="B2:G2"/>
    <mergeCell ref="C6:D6"/>
    <mergeCell ref="E6:F6"/>
    <mergeCell ref="G6:H6"/>
    <mergeCell ref="G4:H4"/>
    <mergeCell ref="E5:H5"/>
  </mergeCells>
  <hyperlinks>
    <hyperlink ref="B54"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58"/>
  <sheetViews>
    <sheetView showGridLines="0" workbookViewId="0">
      <selection activeCell="L21" sqref="L21"/>
    </sheetView>
  </sheetViews>
  <sheetFormatPr defaultColWidth="9.140625" defaultRowHeight="12" x14ac:dyDescent="0.2"/>
  <cols>
    <col min="1" max="1" width="1.28515625" style="12" customWidth="1"/>
    <col min="2" max="2" width="22.42578125" style="12" customWidth="1"/>
    <col min="3" max="3" width="20" style="12" customWidth="1"/>
    <col min="4" max="4" width="21" style="12" customWidth="1"/>
    <col min="5" max="5" width="15.42578125" style="12" customWidth="1"/>
    <col min="6" max="6" width="8.28515625" style="12" customWidth="1"/>
    <col min="7" max="7" width="1.28515625" style="12" customWidth="1"/>
    <col min="8" max="16384" width="9.140625" style="12"/>
  </cols>
  <sheetData>
    <row r="1" spans="2:7" ht="12.75" x14ac:dyDescent="0.2">
      <c r="B1" s="4"/>
      <c r="C1" s="4"/>
      <c r="D1" s="4"/>
      <c r="E1" s="4"/>
      <c r="F1" s="4"/>
      <c r="G1" s="4"/>
    </row>
    <row r="2" spans="2:7" ht="12.75" x14ac:dyDescent="0.2">
      <c r="B2" s="107" t="s">
        <v>124</v>
      </c>
      <c r="C2" s="107"/>
      <c r="D2" s="107"/>
      <c r="E2" s="107"/>
      <c r="F2" s="107"/>
      <c r="G2" s="29"/>
    </row>
    <row r="4" spans="2:7" x14ac:dyDescent="0.2">
      <c r="B4" s="12" t="s">
        <v>40</v>
      </c>
    </row>
    <row r="5" spans="2:7" x14ac:dyDescent="0.2">
      <c r="B5" s="63" t="s">
        <v>41</v>
      </c>
    </row>
    <row r="6" spans="2:7" x14ac:dyDescent="0.2">
      <c r="B6" s="23"/>
    </row>
    <row r="7" spans="2:7" ht="25.5" customHeight="1" x14ac:dyDescent="0.2">
      <c r="B7" s="108" t="s">
        <v>148</v>
      </c>
      <c r="C7" s="108" t="s">
        <v>153</v>
      </c>
      <c r="D7" s="108" t="s">
        <v>149</v>
      </c>
      <c r="E7" s="108" t="s">
        <v>114</v>
      </c>
    </row>
    <row r="8" spans="2:7" ht="25.5" customHeight="1" thickBot="1" x14ac:dyDescent="0.25">
      <c r="B8" s="109"/>
      <c r="C8" s="109"/>
      <c r="D8" s="109"/>
      <c r="E8" s="109"/>
    </row>
    <row r="9" spans="2:7" ht="12.75" thickTop="1" x14ac:dyDescent="0.2">
      <c r="B9" s="13">
        <f>'[1]3 dpf'!B5</f>
        <v>44165</v>
      </c>
      <c r="C9" s="14"/>
      <c r="D9" s="14"/>
      <c r="E9" s="14"/>
    </row>
    <row r="10" spans="2:7" x14ac:dyDescent="0.2">
      <c r="B10" s="15" t="s">
        <v>150</v>
      </c>
      <c r="C10" s="16">
        <f>'[1]3 dpf'!C6</f>
        <v>7441</v>
      </c>
      <c r="D10" s="16">
        <f>'[1]3 dpf'!D6</f>
        <v>3561</v>
      </c>
      <c r="E10" s="16">
        <f>'[1]3 dpf'!E6</f>
        <v>11002</v>
      </c>
    </row>
    <row r="11" spans="2:7" x14ac:dyDescent="0.2">
      <c r="B11" s="15" t="s">
        <v>151</v>
      </c>
      <c r="C11" s="16">
        <f>'[1]3 dpf'!C7</f>
        <v>3417</v>
      </c>
      <c r="D11" s="16">
        <f>'[1]3 dpf'!D7</f>
        <v>11354</v>
      </c>
      <c r="E11" s="16">
        <f>'[1]3 dpf'!E7</f>
        <v>14771</v>
      </c>
    </row>
    <row r="12" spans="2:7" x14ac:dyDescent="0.2">
      <c r="B12" s="17" t="s">
        <v>4</v>
      </c>
      <c r="C12" s="18">
        <f>'[1]3 dpf'!C8</f>
        <v>10858</v>
      </c>
      <c r="D12" s="18">
        <f>'[1]3 dpf'!D8</f>
        <v>14915</v>
      </c>
      <c r="E12" s="18">
        <f>'[1]3 dpf'!E8</f>
        <v>25773</v>
      </c>
    </row>
    <row r="13" spans="2:7" x14ac:dyDescent="0.2">
      <c r="B13" s="19">
        <f>'[1]3 dpf'!B9</f>
        <v>44196</v>
      </c>
      <c r="C13" s="20"/>
      <c r="D13" s="20"/>
      <c r="E13" s="20"/>
      <c r="G13" s="21"/>
    </row>
    <row r="14" spans="2:7" x14ac:dyDescent="0.2">
      <c r="B14" s="89" t="s">
        <v>150</v>
      </c>
      <c r="C14" s="22">
        <f>'[1]3 dpf'!C10</f>
        <v>7505</v>
      </c>
      <c r="D14" s="22">
        <f>'[1]3 dpf'!D10</f>
        <v>3560</v>
      </c>
      <c r="E14" s="22">
        <f>'[1]3 dpf'!E10</f>
        <v>11065</v>
      </c>
    </row>
    <row r="15" spans="2:7" x14ac:dyDescent="0.2">
      <c r="B15" s="89" t="s">
        <v>152</v>
      </c>
      <c r="C15" s="22">
        <f>'[1]3 dpf'!C11</f>
        <v>3513</v>
      </c>
      <c r="D15" s="22">
        <f>'[1]3 dpf'!D11</f>
        <v>11438</v>
      </c>
      <c r="E15" s="22">
        <f>'[1]3 dpf'!E11</f>
        <v>14951</v>
      </c>
    </row>
    <row r="16" spans="2:7" x14ac:dyDescent="0.2">
      <c r="B16" s="17" t="s">
        <v>4</v>
      </c>
      <c r="C16" s="18">
        <f>'[1]3 dpf'!C12</f>
        <v>11018</v>
      </c>
      <c r="D16" s="18">
        <f>'[1]3 dpf'!D12</f>
        <v>14998</v>
      </c>
      <c r="E16" s="18">
        <f>'[1]3 dpf'!E12</f>
        <v>26016</v>
      </c>
    </row>
    <row r="17" spans="2:7" x14ac:dyDescent="0.2">
      <c r="B17" s="26"/>
      <c r="C17" s="27"/>
      <c r="D17" s="27"/>
      <c r="E17" s="27"/>
      <c r="F17" s="27"/>
      <c r="G17" s="27"/>
    </row>
    <row r="18" spans="2:7" x14ac:dyDescent="0.2">
      <c r="B18" s="12" t="s">
        <v>42</v>
      </c>
      <c r="C18" s="66"/>
      <c r="D18" s="66"/>
      <c r="E18" s="66"/>
      <c r="F18" s="66"/>
      <c r="G18" s="66"/>
    </row>
    <row r="19" spans="2:7" x14ac:dyDescent="0.2">
      <c r="B19" s="63" t="s">
        <v>43</v>
      </c>
      <c r="C19" s="66"/>
      <c r="D19" s="66"/>
      <c r="E19" s="66"/>
      <c r="F19" s="66"/>
      <c r="G19" s="66"/>
    </row>
    <row r="20" spans="2:7" x14ac:dyDescent="0.2">
      <c r="B20" s="66"/>
      <c r="C20" s="66"/>
      <c r="D20" s="66"/>
      <c r="E20" s="66"/>
      <c r="F20" s="66"/>
      <c r="G20" s="66"/>
    </row>
    <row r="21" spans="2:7" ht="16.5" customHeight="1" x14ac:dyDescent="0.2">
      <c r="B21" s="108" t="s">
        <v>148</v>
      </c>
      <c r="C21" s="108" t="s">
        <v>154</v>
      </c>
      <c r="D21" s="31"/>
      <c r="E21" s="31"/>
      <c r="F21" s="31"/>
      <c r="G21" s="31"/>
    </row>
    <row r="22" spans="2:7" ht="20.25" customHeight="1" thickBot="1" x14ac:dyDescent="0.25">
      <c r="B22" s="109"/>
      <c r="C22" s="109"/>
      <c r="D22" s="67"/>
      <c r="E22" s="67"/>
      <c r="F22" s="67"/>
      <c r="G22" s="67"/>
    </row>
    <row r="23" spans="2:7" ht="12.75" thickTop="1" x14ac:dyDescent="0.2">
      <c r="B23" s="13">
        <f>'[1]3 dpf'!B30</f>
        <v>44165</v>
      </c>
      <c r="C23" s="14"/>
      <c r="D23" s="67"/>
      <c r="E23" s="67"/>
      <c r="F23" s="67"/>
      <c r="G23" s="67"/>
    </row>
    <row r="24" spans="2:7" x14ac:dyDescent="0.2">
      <c r="B24" s="15" t="s">
        <v>150</v>
      </c>
      <c r="C24" s="16">
        <f>'[1]3 dpf'!C31</f>
        <v>1198</v>
      </c>
      <c r="D24" s="67"/>
      <c r="E24" s="67"/>
      <c r="F24" s="67"/>
      <c r="G24" s="67"/>
    </row>
    <row r="25" spans="2:7" x14ac:dyDescent="0.2">
      <c r="B25" s="15" t="s">
        <v>151</v>
      </c>
      <c r="C25" s="16">
        <f>'[1]3 dpf'!C32</f>
        <v>2865</v>
      </c>
      <c r="D25" s="31"/>
      <c r="E25" s="31"/>
      <c r="F25" s="31"/>
      <c r="G25" s="31"/>
    </row>
    <row r="26" spans="2:7" x14ac:dyDescent="0.2">
      <c r="B26" s="17" t="s">
        <v>4</v>
      </c>
      <c r="C26" s="18">
        <f>'[1]3 dpf'!C33</f>
        <v>4063</v>
      </c>
      <c r="D26" s="66"/>
      <c r="E26" s="66"/>
      <c r="F26" s="66"/>
      <c r="G26" s="66"/>
    </row>
    <row r="27" spans="2:7" x14ac:dyDescent="0.2">
      <c r="B27" s="19">
        <f>'[1]3 dpf'!B34</f>
        <v>44196</v>
      </c>
      <c r="C27" s="20"/>
      <c r="D27" s="66"/>
      <c r="E27" s="66"/>
      <c r="F27" s="66"/>
      <c r="G27" s="66"/>
    </row>
    <row r="28" spans="2:7" x14ac:dyDescent="0.2">
      <c r="B28" s="89" t="s">
        <v>150</v>
      </c>
      <c r="C28" s="22">
        <f>'[1]3 dpf'!C35</f>
        <v>1202</v>
      </c>
      <c r="D28" s="32"/>
      <c r="E28" s="32"/>
      <c r="F28" s="32"/>
      <c r="G28" s="32"/>
    </row>
    <row r="29" spans="2:7" ht="13.5" customHeight="1" x14ac:dyDescent="0.2">
      <c r="B29" s="89" t="s">
        <v>152</v>
      </c>
      <c r="C29" s="22">
        <f>'[1]3 dpf'!C36</f>
        <v>2893</v>
      </c>
      <c r="D29" s="67"/>
      <c r="E29" s="67"/>
      <c r="F29" s="67"/>
      <c r="G29" s="67"/>
    </row>
    <row r="30" spans="2:7" x14ac:dyDescent="0.2">
      <c r="B30" s="17" t="s">
        <v>4</v>
      </c>
      <c r="C30" s="18">
        <f>'[1]3 dpf'!C37</f>
        <v>4095</v>
      </c>
      <c r="D30" s="27"/>
      <c r="E30" s="27"/>
      <c r="F30" s="27"/>
      <c r="G30" s="27"/>
    </row>
    <row r="31" spans="2:7" s="68" customFormat="1" x14ac:dyDescent="0.2">
      <c r="B31" s="26"/>
      <c r="C31" s="27"/>
      <c r="D31" s="27"/>
      <c r="E31" s="27"/>
      <c r="F31" s="27"/>
      <c r="G31" s="27"/>
    </row>
    <row r="32" spans="2:7" x14ac:dyDescent="0.2">
      <c r="B32" s="12" t="s">
        <v>44</v>
      </c>
    </row>
    <row r="33" spans="2:2" x14ac:dyDescent="0.2">
      <c r="B33" s="63" t="s">
        <v>45</v>
      </c>
    </row>
    <row r="58" spans="2:2" x14ac:dyDescent="0.2">
      <c r="B58" s="28" t="s">
        <v>122</v>
      </c>
    </row>
  </sheetData>
  <mergeCells count="7">
    <mergeCell ref="E7:E8"/>
    <mergeCell ref="B2:F2"/>
    <mergeCell ref="D7:D8"/>
    <mergeCell ref="B21:B22"/>
    <mergeCell ref="C21:C22"/>
    <mergeCell ref="B7:B8"/>
    <mergeCell ref="C7:C8"/>
  </mergeCells>
  <hyperlinks>
    <hyperlink ref="B58"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H58"/>
  <sheetViews>
    <sheetView showGridLines="0" topLeftCell="B1" workbookViewId="0">
      <selection activeCell="B2" sqref="B2:H2"/>
    </sheetView>
  </sheetViews>
  <sheetFormatPr defaultColWidth="9.140625" defaultRowHeight="12" x14ac:dyDescent="0.2"/>
  <cols>
    <col min="1" max="1" width="1.28515625" style="12" customWidth="1"/>
    <col min="2" max="2" width="11.85546875" style="12" customWidth="1"/>
    <col min="3" max="3" width="14.42578125" style="12" customWidth="1"/>
    <col min="4" max="4" width="17.7109375" style="12" customWidth="1"/>
    <col min="5" max="5" width="12.28515625" style="12" customWidth="1"/>
    <col min="6" max="6" width="16" style="12" customWidth="1"/>
    <col min="7" max="7" width="12.85546875" style="12" customWidth="1"/>
    <col min="8" max="8" width="5.7109375" style="12" customWidth="1"/>
    <col min="9" max="9" width="1.28515625" style="12" customWidth="1"/>
    <col min="10" max="10" width="21.42578125" style="12" customWidth="1"/>
    <col min="11" max="11" width="23" style="12" customWidth="1"/>
    <col min="12" max="12" width="18.85546875" style="12" bestFit="1" customWidth="1"/>
    <col min="13" max="13" width="15.140625" style="12" bestFit="1" customWidth="1"/>
    <col min="14" max="14" width="25.28515625" style="12" customWidth="1"/>
    <col min="15" max="15" width="9.140625" style="12"/>
    <col min="16" max="16" width="11.42578125" style="12" customWidth="1"/>
    <col min="17" max="18" width="9.140625" style="12"/>
    <col min="19" max="19" width="9.140625" style="12" customWidth="1"/>
    <col min="20" max="20" width="20" style="12" customWidth="1"/>
    <col min="21" max="21" width="13.140625" style="12" customWidth="1"/>
    <col min="22" max="16384" width="9.140625" style="12"/>
  </cols>
  <sheetData>
    <row r="1" spans="2:8" ht="12.75" x14ac:dyDescent="0.2">
      <c r="B1" s="4"/>
      <c r="C1" s="4"/>
      <c r="D1" s="4"/>
      <c r="E1" s="4"/>
      <c r="F1" s="4"/>
      <c r="G1" s="4"/>
      <c r="H1" s="4"/>
    </row>
    <row r="2" spans="2:8" ht="12.75" x14ac:dyDescent="0.2">
      <c r="B2" s="107" t="s">
        <v>123</v>
      </c>
      <c r="C2" s="107"/>
      <c r="D2" s="107"/>
      <c r="E2" s="107"/>
      <c r="F2" s="107"/>
      <c r="G2" s="107"/>
      <c r="H2" s="107"/>
    </row>
    <row r="4" spans="2:8" x14ac:dyDescent="0.2">
      <c r="B4" s="6" t="s">
        <v>46</v>
      </c>
    </row>
    <row r="5" spans="2:8" x14ac:dyDescent="0.2">
      <c r="B5" s="38" t="s">
        <v>47</v>
      </c>
    </row>
    <row r="6" spans="2:8" ht="35.25" customHeight="1" thickBot="1" x14ac:dyDescent="0.25">
      <c r="B6" s="112" t="s">
        <v>125</v>
      </c>
      <c r="C6" s="113" t="s">
        <v>129</v>
      </c>
      <c r="D6" s="118"/>
      <c r="E6" s="114" t="s">
        <v>130</v>
      </c>
      <c r="F6" s="113"/>
    </row>
    <row r="7" spans="2:8" ht="33.75" customHeight="1" thickTop="1" thickBot="1" x14ac:dyDescent="0.25">
      <c r="B7" s="113"/>
      <c r="C7" s="49" t="s">
        <v>155</v>
      </c>
      <c r="D7" s="49" t="s">
        <v>156</v>
      </c>
      <c r="E7" s="36" t="s">
        <v>155</v>
      </c>
      <c r="F7" s="49" t="s">
        <v>156</v>
      </c>
    </row>
    <row r="8" spans="2:8" ht="12.75" thickTop="1" x14ac:dyDescent="0.2">
      <c r="B8" s="90">
        <f>'[1]3 dpf'!B43</f>
        <v>44165</v>
      </c>
      <c r="C8" s="7">
        <f>'[1]3 dpf'!C43</f>
        <v>1100.8736328740999</v>
      </c>
      <c r="D8" s="7">
        <f>'[1]3 dpf'!D43</f>
        <v>1105.8896647403301</v>
      </c>
      <c r="E8" s="8">
        <f>'[1]3 dpf'!E43</f>
        <v>189.32804100000001</v>
      </c>
      <c r="F8" s="9">
        <f>'[1]3 dpf'!F43</f>
        <v>186.50055800000001</v>
      </c>
    </row>
    <row r="9" spans="2:8" x14ac:dyDescent="0.2">
      <c r="B9" s="90">
        <f>'[1]3 dpf'!B44</f>
        <v>44175</v>
      </c>
      <c r="C9" s="7">
        <f>'[1]3 dpf'!C44</f>
        <v>1109.7395561016299</v>
      </c>
      <c r="D9" s="7">
        <f>'[1]3 dpf'!D44</f>
        <v>1117.0741022617701</v>
      </c>
      <c r="E9" s="8">
        <f>'[1]3 dpf'!E44</f>
        <v>189.84232800000001</v>
      </c>
      <c r="F9" s="9">
        <f>'[1]3 dpf'!F44</f>
        <v>187.14316299999999</v>
      </c>
    </row>
    <row r="10" spans="2:8" x14ac:dyDescent="0.2">
      <c r="B10" s="90">
        <f>'[1]3 dpf'!B45</f>
        <v>44185</v>
      </c>
      <c r="C10" s="7">
        <f>'[1]3 dpf'!C45</f>
        <v>1116.47080272723</v>
      </c>
      <c r="D10" s="7">
        <f>'[1]3 dpf'!D45</f>
        <v>1122.07495277615</v>
      </c>
      <c r="E10" s="8">
        <f>'[1]3 dpf'!E45</f>
        <v>190.25159400000001</v>
      </c>
      <c r="F10" s="9">
        <f>'[1]3 dpf'!F45</f>
        <v>187.299251</v>
      </c>
    </row>
    <row r="11" spans="2:8" x14ac:dyDescent="0.2">
      <c r="B11" s="90">
        <f>'[1]3 dpf'!B46</f>
        <v>44196</v>
      </c>
      <c r="C11" s="7">
        <f>'[1]3 dpf'!C46</f>
        <v>1137.61291872847</v>
      </c>
      <c r="D11" s="7">
        <f>'[1]3 dpf'!D46</f>
        <v>1154.51732777441</v>
      </c>
      <c r="E11" s="8">
        <f>'[1]3 dpf'!E46</f>
        <v>191.20981</v>
      </c>
      <c r="F11" s="9">
        <f>'[1]3 dpf'!F46</f>
        <v>188.08516299999999</v>
      </c>
    </row>
    <row r="12" spans="2:8" x14ac:dyDescent="0.2">
      <c r="B12" s="5"/>
    </row>
    <row r="13" spans="2:8" ht="12.75" x14ac:dyDescent="0.2">
      <c r="B13" s="2" t="s">
        <v>49</v>
      </c>
    </row>
    <row r="14" spans="2:8" ht="12.75" x14ac:dyDescent="0.2">
      <c r="B14" s="39" t="s">
        <v>48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6"/>
      <c r="C24" s="27"/>
      <c r="D24" s="27"/>
      <c r="E24" s="27"/>
      <c r="F24" s="27"/>
      <c r="G24" s="27"/>
      <c r="H24" s="27"/>
    </row>
    <row r="25" spans="2:8" x14ac:dyDescent="0.2">
      <c r="B25" s="26"/>
      <c r="C25" s="27"/>
      <c r="D25" s="27"/>
      <c r="E25" s="27"/>
      <c r="F25" s="27"/>
      <c r="G25" s="27"/>
      <c r="H25" s="27"/>
    </row>
    <row r="26" spans="2:8" ht="12.75" x14ac:dyDescent="0.2">
      <c r="C26" s="2"/>
      <c r="D26" s="2"/>
      <c r="E26" s="6"/>
    </row>
    <row r="27" spans="2:8" ht="12.75" x14ac:dyDescent="0.2">
      <c r="C27" s="2"/>
      <c r="D27" s="2"/>
      <c r="E27" s="6"/>
    </row>
    <row r="35" spans="2:6" x14ac:dyDescent="0.2">
      <c r="B35" s="6" t="s">
        <v>51</v>
      </c>
      <c r="C35" s="6"/>
      <c r="D35" s="6"/>
      <c r="E35" s="6"/>
      <c r="F35" s="6"/>
    </row>
    <row r="36" spans="2:6" x14ac:dyDescent="0.2">
      <c r="B36" s="38" t="s">
        <v>50</v>
      </c>
      <c r="C36" s="6"/>
      <c r="D36" s="6"/>
      <c r="E36" s="6"/>
      <c r="F36" s="6"/>
    </row>
    <row r="38" spans="2:6" x14ac:dyDescent="0.2">
      <c r="C38" s="6"/>
      <c r="D38" s="6"/>
    </row>
    <row r="39" spans="2:6" x14ac:dyDescent="0.2">
      <c r="C39" s="6"/>
      <c r="D39" s="6"/>
    </row>
    <row r="58" spans="2:2" x14ac:dyDescent="0.2">
      <c r="B58" s="28" t="s">
        <v>121</v>
      </c>
    </row>
  </sheetData>
  <mergeCells count="4">
    <mergeCell ref="B2:H2"/>
    <mergeCell ref="B6:B7"/>
    <mergeCell ref="E6:F6"/>
    <mergeCell ref="C6:D6"/>
  </mergeCells>
  <hyperlinks>
    <hyperlink ref="B58"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3"/>
  <sheetViews>
    <sheetView showGridLines="0" workbookViewId="0">
      <selection activeCell="B8" sqref="B8"/>
    </sheetView>
  </sheetViews>
  <sheetFormatPr defaultColWidth="9.140625" defaultRowHeight="12" x14ac:dyDescent="0.2"/>
  <cols>
    <col min="1" max="1" width="1.28515625" style="12" customWidth="1"/>
    <col min="2" max="2" width="35" style="12" customWidth="1"/>
    <col min="3" max="3" width="10" style="12" customWidth="1"/>
    <col min="4" max="4" width="8.140625" style="12" customWidth="1"/>
    <col min="5" max="5" width="9.28515625" style="12" customWidth="1"/>
    <col min="6" max="6" width="8.7109375" style="12" customWidth="1"/>
    <col min="7" max="7" width="10.7109375" style="12" customWidth="1"/>
    <col min="8" max="8" width="8.5703125" style="12" customWidth="1"/>
    <col min="9" max="9" width="1.28515625" style="12" customWidth="1"/>
    <col min="10" max="10" width="12.85546875" style="12" customWidth="1"/>
    <col min="11" max="11" width="10.42578125" style="12" customWidth="1"/>
    <col min="12" max="12" width="15" style="12" customWidth="1"/>
    <col min="13" max="13" width="10.85546875" style="12" customWidth="1"/>
    <col min="14" max="14" width="14.5703125" style="12" customWidth="1"/>
    <col min="15" max="15" width="18.85546875" style="12" bestFit="1" customWidth="1"/>
    <col min="16" max="16" width="15.140625" style="12" bestFit="1" customWidth="1"/>
    <col min="17" max="17" width="25.28515625" style="12" customWidth="1"/>
    <col min="18" max="18" width="9.140625" style="12"/>
    <col min="19" max="19" width="11.42578125" style="12" customWidth="1"/>
    <col min="20" max="21" width="9.140625" style="12"/>
    <col min="22" max="22" width="9.140625" style="12" customWidth="1"/>
    <col min="23" max="23" width="20" style="12" customWidth="1"/>
    <col min="24" max="24" width="13.140625" style="12" customWidth="1"/>
    <col min="25" max="16384" width="9.140625" style="12"/>
  </cols>
  <sheetData>
    <row r="1" spans="2:12" ht="6.75" customHeight="1" x14ac:dyDescent="0.2">
      <c r="B1" s="4"/>
      <c r="C1" s="4"/>
      <c r="D1" s="4"/>
      <c r="E1" s="4"/>
      <c r="F1" s="4"/>
      <c r="G1" s="4"/>
      <c r="H1" s="4"/>
      <c r="I1" s="4"/>
      <c r="J1" s="4"/>
      <c r="K1" s="4"/>
    </row>
    <row r="2" spans="2:12" ht="12.75" x14ac:dyDescent="0.2">
      <c r="B2" s="107" t="s">
        <v>123</v>
      </c>
      <c r="C2" s="107"/>
      <c r="D2" s="107"/>
      <c r="E2" s="107"/>
      <c r="F2" s="107"/>
      <c r="G2" s="107"/>
      <c r="H2" s="107"/>
      <c r="I2" s="29"/>
      <c r="J2" s="29"/>
      <c r="K2" s="29"/>
    </row>
    <row r="3" spans="2:12" ht="9" customHeight="1" x14ac:dyDescent="0.2"/>
    <row r="4" spans="2:12" x14ac:dyDescent="0.2">
      <c r="B4" s="6" t="s">
        <v>52</v>
      </c>
      <c r="G4" s="116">
        <f>'[1]1 zpf '!B33</f>
        <v>44196</v>
      </c>
      <c r="H4" s="116"/>
    </row>
    <row r="5" spans="2:12" ht="12.75" customHeight="1" x14ac:dyDescent="0.2">
      <c r="B5" s="38" t="s">
        <v>85</v>
      </c>
      <c r="E5" s="117" t="s">
        <v>157</v>
      </c>
      <c r="F5" s="117"/>
      <c r="G5" s="117"/>
      <c r="H5" s="117"/>
      <c r="J5" s="47"/>
    </row>
    <row r="6" spans="2:12" ht="24.75" customHeight="1" thickBot="1" x14ac:dyDescent="0.25">
      <c r="B6" s="48" t="s">
        <v>159</v>
      </c>
      <c r="C6" s="115" t="s">
        <v>158</v>
      </c>
      <c r="D6" s="115"/>
      <c r="E6" s="115" t="s">
        <v>156</v>
      </c>
      <c r="F6" s="115"/>
    </row>
    <row r="7" spans="2:12" ht="10.5" customHeight="1" thickTop="1" x14ac:dyDescent="0.2">
      <c r="B7" s="41"/>
      <c r="C7" s="59" t="s">
        <v>35</v>
      </c>
      <c r="D7" s="60" t="s">
        <v>0</v>
      </c>
      <c r="E7" s="59" t="s">
        <v>35</v>
      </c>
      <c r="F7" s="60" t="s">
        <v>0</v>
      </c>
    </row>
    <row r="8" spans="2:12" ht="8.25" customHeight="1" x14ac:dyDescent="0.2">
      <c r="B8" s="41"/>
      <c r="C8" s="61" t="s">
        <v>36</v>
      </c>
      <c r="D8" s="62" t="s">
        <v>37</v>
      </c>
      <c r="E8" s="61" t="s">
        <v>36</v>
      </c>
      <c r="F8" s="62" t="s">
        <v>37</v>
      </c>
    </row>
    <row r="9" spans="2:12" x14ac:dyDescent="0.2">
      <c r="B9" s="46" t="s">
        <v>160</v>
      </c>
      <c r="C9" s="57">
        <f>'[1]4 dpf inv'!C5/10^6</f>
        <v>666.29536739000002</v>
      </c>
      <c r="D9" s="58">
        <f>'[1]4 dpf inv'!D5</f>
        <v>0.58503550625671796</v>
      </c>
      <c r="E9" s="57">
        <f>'[1]4 dpf inv'!E5/10^6</f>
        <v>646.69145788000003</v>
      </c>
      <c r="F9" s="58">
        <f>'[1]4 dpf inv'!F5</f>
        <v>0.55873488259077675</v>
      </c>
      <c r="H9" s="54"/>
      <c r="I9" s="55"/>
      <c r="J9" s="54"/>
      <c r="K9" s="55"/>
      <c r="L9" s="54"/>
    </row>
    <row r="10" spans="2:12" ht="23.25" customHeight="1" x14ac:dyDescent="0.2">
      <c r="B10" s="42" t="s">
        <v>133</v>
      </c>
      <c r="C10" s="51">
        <f>'[1]4 dpf inv'!C6/10^6</f>
        <v>148.37790233999999</v>
      </c>
      <c r="D10" s="53">
        <f>'[1]4 dpf inv'!D6</f>
        <v>0.13028207227798683</v>
      </c>
      <c r="E10" s="51">
        <f>'[1]4 dpf inv'!E6/10^6</f>
        <v>37.883751240000002</v>
      </c>
      <c r="F10" s="53">
        <f>'[1]4 dpf inv'!F6</f>
        <v>3.2731178127154627E-2</v>
      </c>
      <c r="H10" s="54"/>
      <c r="I10" s="55"/>
      <c r="J10" s="54"/>
      <c r="K10" s="55"/>
      <c r="L10" s="54"/>
    </row>
    <row r="11" spans="2:12" ht="21" customHeight="1" x14ac:dyDescent="0.2">
      <c r="B11" s="42" t="s">
        <v>134</v>
      </c>
      <c r="C11" s="51">
        <f>'[1]4 dpf inv'!C7/10^6</f>
        <v>517.78606905000004</v>
      </c>
      <c r="D11" s="53">
        <f>'[1]4 dpf inv'!D7</f>
        <v>0.45463806273477186</v>
      </c>
      <c r="E11" s="51">
        <f>'[1]4 dpf inv'!E7/10^6</f>
        <v>608.80770663999999</v>
      </c>
      <c r="F11" s="53">
        <f>'[1]4 dpf inv'!F7</f>
        <v>0.5260037044636221</v>
      </c>
      <c r="H11" s="54"/>
      <c r="I11" s="55"/>
      <c r="J11" s="54"/>
      <c r="K11" s="55"/>
      <c r="L11" s="54"/>
    </row>
    <row r="12" spans="2:12" ht="21.75" customHeight="1" x14ac:dyDescent="0.2">
      <c r="B12" s="42" t="s">
        <v>135</v>
      </c>
      <c r="C12" s="92">
        <f>'[1]4 dpf inv'!C8/10^6</f>
        <v>0.13139600000000001</v>
      </c>
      <c r="D12" s="53">
        <f>'[1]4 dpf inv'!D8</f>
        <v>1.1537124395930692E-4</v>
      </c>
      <c r="E12" s="51">
        <f>'[1]4 dpf inv'!E8/10^6</f>
        <v>0</v>
      </c>
      <c r="F12" s="53">
        <f>'[1]4 dpf inv'!F8</f>
        <v>0</v>
      </c>
      <c r="H12" s="54"/>
      <c r="I12" s="55"/>
      <c r="J12" s="54"/>
      <c r="K12" s="55"/>
      <c r="L12" s="54"/>
    </row>
    <row r="13" spans="2:12" ht="22.5" x14ac:dyDescent="0.2">
      <c r="B13" s="42" t="s">
        <v>136</v>
      </c>
      <c r="C13" s="51">
        <f>'[1]4 dpf inv'!C9/10^6</f>
        <v>0</v>
      </c>
      <c r="D13" s="53">
        <f>'[1]4 dpf inv'!D9</f>
        <v>0</v>
      </c>
      <c r="E13" s="51">
        <f>'[1]4 dpf inv'!E9/10^6</f>
        <v>0</v>
      </c>
      <c r="F13" s="53">
        <f>'[1]4 dpf inv'!F9</f>
        <v>0</v>
      </c>
      <c r="H13" s="54"/>
      <c r="I13" s="55"/>
      <c r="J13" s="54"/>
      <c r="K13" s="55"/>
      <c r="L13" s="54"/>
    </row>
    <row r="14" spans="2:12" x14ac:dyDescent="0.2">
      <c r="B14" s="46" t="s">
        <v>161</v>
      </c>
      <c r="C14" s="57">
        <f>'[1]4 dpf inv'!C10/10^6</f>
        <v>298.50116315999998</v>
      </c>
      <c r="D14" s="58">
        <f>'[1]4 dpf inv'!D10</f>
        <v>0.26209664310229558</v>
      </c>
      <c r="E14" s="57">
        <f>'[1]4 dpf inv'!E10/10^6</f>
        <v>334.88473356999998</v>
      </c>
      <c r="F14" s="58">
        <f>'[1]4 dpf inv'!F10</f>
        <v>0.28933702465480526</v>
      </c>
      <c r="H14" s="54"/>
      <c r="I14" s="55"/>
      <c r="J14" s="54"/>
      <c r="K14" s="55"/>
      <c r="L14" s="54"/>
    </row>
    <row r="15" spans="2:12" ht="21.75" customHeight="1" x14ac:dyDescent="0.2">
      <c r="B15" s="42" t="s">
        <v>137</v>
      </c>
      <c r="C15" s="51">
        <f>'[1]4 dpf inv'!C11/10^6</f>
        <v>130.49726968000002</v>
      </c>
      <c r="D15" s="53">
        <f>'[1]4 dpf inv'!D11</f>
        <v>0.1145821207363599</v>
      </c>
      <c r="E15" s="51">
        <f>'[1]4 dpf inv'!E11/10^6</f>
        <v>0</v>
      </c>
      <c r="F15" s="53">
        <f>'[1]4 dpf inv'!F11</f>
        <v>0</v>
      </c>
      <c r="H15" s="54"/>
      <c r="I15" s="55"/>
      <c r="J15" s="54"/>
      <c r="K15" s="55"/>
      <c r="L15" s="54"/>
    </row>
    <row r="16" spans="2:12" ht="21" customHeight="1" x14ac:dyDescent="0.2">
      <c r="B16" s="42" t="s">
        <v>138</v>
      </c>
      <c r="C16" s="51">
        <f>'[1]4 dpf inv'!C12/10^6</f>
        <v>0</v>
      </c>
      <c r="D16" s="53">
        <f>'[1]4 dpf inv'!D12</f>
        <v>0</v>
      </c>
      <c r="E16" s="51">
        <f>'[1]4 dpf inv'!E12/10^6</f>
        <v>0</v>
      </c>
      <c r="F16" s="53">
        <f>'[1]4 dpf inv'!F12</f>
        <v>0</v>
      </c>
      <c r="H16" s="54"/>
      <c r="I16" s="55"/>
      <c r="J16" s="54"/>
      <c r="K16" s="55"/>
      <c r="L16" s="54"/>
    </row>
    <row r="17" spans="2:14" ht="21.75" customHeight="1" x14ac:dyDescent="0.2">
      <c r="B17" s="42" t="s">
        <v>139</v>
      </c>
      <c r="C17" s="51">
        <f>'[1]4 dpf inv'!C13/10^6</f>
        <v>168.00389347999999</v>
      </c>
      <c r="D17" s="53">
        <f>'[1]4 dpf inv'!D13</f>
        <v>0.14751452236593574</v>
      </c>
      <c r="E17" s="51">
        <f>'[1]4 dpf inv'!E13/10^6</f>
        <v>334.88473356999998</v>
      </c>
      <c r="F17" s="53">
        <f>'[1]4 dpf inv'!F13</f>
        <v>0.28933702465480526</v>
      </c>
      <c r="H17" s="54"/>
      <c r="I17" s="55"/>
      <c r="J17" s="54"/>
      <c r="K17" s="55"/>
      <c r="L17" s="54"/>
    </row>
    <row r="18" spans="2:14" ht="22.5" x14ac:dyDescent="0.2">
      <c r="B18" s="42" t="s">
        <v>140</v>
      </c>
      <c r="C18" s="51">
        <f>'[1]4 dpf inv'!C14/10^6</f>
        <v>0</v>
      </c>
      <c r="D18" s="53">
        <f>'[1]4 dpf inv'!D14</f>
        <v>0</v>
      </c>
      <c r="E18" s="51">
        <f>'[1]4 dpf inv'!E14/10^6</f>
        <v>0</v>
      </c>
      <c r="F18" s="53">
        <f>'[1]4 dpf inv'!F14</f>
        <v>0</v>
      </c>
      <c r="H18" s="54"/>
      <c r="I18" s="55"/>
      <c r="J18" s="54"/>
      <c r="K18" s="55"/>
      <c r="L18" s="54"/>
    </row>
    <row r="19" spans="2:14" ht="26.25" customHeight="1" x14ac:dyDescent="0.2">
      <c r="B19" s="83" t="s">
        <v>141</v>
      </c>
      <c r="C19" s="81">
        <f>'[1]4 dpf inv'!C15/10^6</f>
        <v>964.79653054999994</v>
      </c>
      <c r="D19" s="82">
        <f>'[1]4 dpf inv'!D15</f>
        <v>0.8471321493590136</v>
      </c>
      <c r="E19" s="81">
        <f>'[1]4 dpf inv'!E15/10^6</f>
        <v>981.57619145000001</v>
      </c>
      <c r="F19" s="82">
        <f>'[1]4 dpf inv'!F15</f>
        <v>0.84807190724558212</v>
      </c>
      <c r="H19" s="54"/>
      <c r="I19" s="55"/>
      <c r="J19" s="54"/>
      <c r="K19" s="55"/>
      <c r="L19" s="54"/>
    </row>
    <row r="20" spans="2:14" x14ac:dyDescent="0.2">
      <c r="B20" s="40" t="s">
        <v>162</v>
      </c>
      <c r="C20" s="51">
        <f>'[1]4 dpf inv'!C16/10^6</f>
        <v>170.75212919999998</v>
      </c>
      <c r="D20" s="53">
        <f>'[1]4 dpf inv'!D16</f>
        <v>0.14992758953472168</v>
      </c>
      <c r="E20" s="51">
        <f>'[1]4 dpf inv'!E16/10^6</f>
        <v>154.45768052</v>
      </c>
      <c r="F20" s="53">
        <f>'[1]4 dpf inv'!F16</f>
        <v>0.13344987464887761</v>
      </c>
      <c r="H20" s="54"/>
      <c r="I20" s="55"/>
      <c r="J20" s="54"/>
      <c r="K20" s="55"/>
      <c r="L20" s="54"/>
    </row>
    <row r="21" spans="2:14" ht="11.25" customHeight="1" x14ac:dyDescent="0.2">
      <c r="B21" s="45" t="s">
        <v>143</v>
      </c>
      <c r="C21" s="51">
        <f>'[1]4 dpf inv'!C17/10^6</f>
        <v>3.1778124800000001</v>
      </c>
      <c r="D21" s="53">
        <f>'[1]4 dpf inv'!D17</f>
        <v>2.7902537283251401E-3</v>
      </c>
      <c r="E21" s="51">
        <f>'[1]4 dpf inv'!E17/10^6</f>
        <v>21.184916820000002</v>
      </c>
      <c r="F21" s="53">
        <f>'[1]4 dpf inv'!F17</f>
        <v>1.8303553986814061E-2</v>
      </c>
      <c r="H21" s="54"/>
      <c r="I21" s="55"/>
      <c r="J21" s="54"/>
      <c r="K21" s="55"/>
      <c r="L21" s="54"/>
    </row>
    <row r="22" spans="2:14" x14ac:dyDescent="0.2">
      <c r="B22" s="45" t="s">
        <v>144</v>
      </c>
      <c r="C22" s="51">
        <f>'[1]4 dpf inv'!C18/10^6</f>
        <v>0.17084299999999999</v>
      </c>
      <c r="D22" s="53">
        <f>'[1]4 dpf inv'!D18</f>
        <v>1.5000737793951011E-4</v>
      </c>
      <c r="E22" s="51">
        <f>'[1]4 dpf inv'!E18/10^6</f>
        <v>0.20215991</v>
      </c>
      <c r="F22" s="53">
        <f>'[1]4 dpf inv'!F18</f>
        <v>1.7466411872626235E-4</v>
      </c>
      <c r="H22" s="54"/>
      <c r="I22" s="55"/>
      <c r="J22" s="54"/>
      <c r="K22" s="55"/>
      <c r="L22" s="54"/>
    </row>
    <row r="23" spans="2:14" x14ac:dyDescent="0.2">
      <c r="B23" s="44" t="s">
        <v>92</v>
      </c>
      <c r="C23" s="80">
        <f>'[1]4 dpf inv'!C19/10^6</f>
        <v>1138.89731523</v>
      </c>
      <c r="D23" s="52">
        <f>'[1]4 dpf inv'!D19</f>
        <v>0.99999999999999978</v>
      </c>
      <c r="E23" s="80">
        <f>'[1]4 dpf inv'!E19/10^6</f>
        <v>1157.4209487000001</v>
      </c>
      <c r="F23" s="52">
        <f>'[1]4 dpf inv'!F19</f>
        <v>1</v>
      </c>
      <c r="H23" s="54"/>
      <c r="I23" s="55"/>
      <c r="J23" s="54"/>
      <c r="K23" s="55"/>
      <c r="L23" s="54"/>
    </row>
    <row r="24" spans="2:14" x14ac:dyDescent="0.2">
      <c r="B24" s="43" t="s">
        <v>91</v>
      </c>
      <c r="C24" s="51">
        <f>'[1]4 dpf inv'!C20/10^6</f>
        <v>1.2843964800000001</v>
      </c>
      <c r="D24" s="53">
        <f>'[1]4 dpf inv'!D20</f>
        <v>1.1277544189667499E-3</v>
      </c>
      <c r="E24" s="51">
        <f>'[1]4 dpf inv'!E20/10^6</f>
        <v>2.9036222200000004</v>
      </c>
      <c r="F24" s="53">
        <f>'[1]4 dpf inv'!F20</f>
        <v>2.5087002470979211E-3</v>
      </c>
      <c r="H24" s="54"/>
      <c r="I24" s="55"/>
      <c r="J24" s="54"/>
      <c r="K24" s="55"/>
      <c r="L24" s="54"/>
    </row>
    <row r="25" spans="2:14" x14ac:dyDescent="0.2">
      <c r="B25" s="56" t="s">
        <v>147</v>
      </c>
      <c r="C25" s="57">
        <f>'[1]4 dpf inv'!C21/10^6</f>
        <v>1137.61291872847</v>
      </c>
      <c r="D25" s="58">
        <f>'[1]4 dpf inv'!D21</f>
        <v>0.99887224556212906</v>
      </c>
      <c r="E25" s="57">
        <f>'[1]4 dpf inv'!E21/10^6</f>
        <v>1154.51732777441</v>
      </c>
      <c r="F25" s="58">
        <f>'[1]4 dpf inv'!F21</f>
        <v>0.99749130087125926</v>
      </c>
      <c r="H25" s="54"/>
      <c r="I25" s="55"/>
      <c r="J25" s="54"/>
      <c r="K25" s="55"/>
      <c r="L25" s="54"/>
    </row>
    <row r="26" spans="2:14" x14ac:dyDescent="0.2">
      <c r="B26" s="5"/>
      <c r="J26" s="55"/>
      <c r="K26" s="55"/>
      <c r="L26" s="55"/>
      <c r="M26" s="55"/>
      <c r="N26" s="54"/>
    </row>
    <row r="27" spans="2:14" x14ac:dyDescent="0.2">
      <c r="B27" s="6" t="s">
        <v>54</v>
      </c>
      <c r="E27" s="27"/>
      <c r="F27" s="27"/>
      <c r="G27" s="27"/>
      <c r="H27" s="27"/>
      <c r="I27" s="27"/>
      <c r="J27" s="27"/>
      <c r="K27" s="27"/>
    </row>
    <row r="28" spans="2:14" x14ac:dyDescent="0.2">
      <c r="B28" s="38" t="s">
        <v>55</v>
      </c>
      <c r="E28" s="27"/>
      <c r="F28" s="27"/>
      <c r="G28" s="27"/>
      <c r="H28" s="27"/>
      <c r="I28" s="27"/>
      <c r="J28" s="27"/>
      <c r="K28" s="27"/>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8" t="s">
        <v>122</v>
      </c>
    </row>
  </sheetData>
  <mergeCells count="5">
    <mergeCell ref="G4:H4"/>
    <mergeCell ref="C6:D6"/>
    <mergeCell ref="E6:F6"/>
    <mergeCell ref="E5:H5"/>
    <mergeCell ref="B2:H2"/>
  </mergeCells>
  <hyperlinks>
    <hyperlink ref="B53"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2021-01-13T15:05:17Z</cp:lastPrinted>
  <dcterms:created xsi:type="dcterms:W3CDTF">2006-04-20T10:37:43Z</dcterms:created>
  <dcterms:modified xsi:type="dcterms:W3CDTF">2021-01-13T15:07:17Z</dcterms:modified>
</cp:coreProperties>
</file>