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0\Septemvri 2020\"/>
    </mc:Choice>
  </mc:AlternateContent>
  <xr:revisionPtr revIDLastSave="0" documentId="13_ncr:1_{CFE256B5-04B6-4338-A2CC-ECC0A8C54ACC}" xr6:coauthVersionLast="45" xr6:coauthVersionMax="45" xr10:uidLastSave="{00000000-0000-0000-0000-000000000000}"/>
  <bookViews>
    <workbookView xWindow="3030" yWindow="3030" windowWidth="21600" windowHeight="11385"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9" l="1"/>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22" i="34"/>
  <c r="D22" i="34"/>
  <c r="C22" i="34"/>
  <c r="E21" i="34"/>
  <c r="D21" i="34"/>
  <c r="C21" i="34"/>
  <c r="I10" i="34"/>
  <c r="H10" i="34"/>
  <c r="G10" i="34"/>
  <c r="F10" i="34"/>
  <c r="E10" i="34"/>
  <c r="D10" i="34"/>
  <c r="C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G1" i="38"/>
  <c r="G1" i="25"/>
  <c r="H20" i="19"/>
  <c r="G20" i="19"/>
  <c r="F20" i="19"/>
  <c r="E20" i="19"/>
  <c r="D20" i="19"/>
  <c r="C20" i="19"/>
  <c r="H19" i="19"/>
  <c r="G19" i="19"/>
  <c r="F19" i="19"/>
  <c r="E19" i="19"/>
  <c r="D19" i="19"/>
  <c r="C19" i="19"/>
  <c r="H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F22" i="38"/>
  <c r="E22" i="38"/>
  <c r="D22" i="38"/>
  <c r="C22" i="38"/>
  <c r="F21" i="38"/>
  <c r="E21" i="38"/>
  <c r="D21" i="38"/>
  <c r="C21" i="38"/>
  <c r="F20" i="38"/>
  <c r="E20" i="38"/>
  <c r="D20" i="38"/>
  <c r="C20" i="38"/>
  <c r="F19" i="38"/>
  <c r="E19" i="38"/>
  <c r="D19" i="38"/>
  <c r="C19" i="38"/>
  <c r="F18" i="38"/>
  <c r="E18" i="38"/>
  <c r="D18" i="38"/>
  <c r="C18" i="38"/>
  <c r="F17" i="38"/>
  <c r="E17" i="38"/>
  <c r="D17" i="38"/>
  <c r="C17" i="38"/>
  <c r="F16" i="38"/>
  <c r="E16" i="38"/>
  <c r="D16" i="38"/>
  <c r="C16" i="38"/>
  <c r="F15" i="38"/>
  <c r="E15" i="38"/>
  <c r="D15" i="38"/>
  <c r="C15" i="38"/>
  <c r="F14" i="38"/>
  <c r="E14" i="38"/>
  <c r="D14" i="38"/>
  <c r="C14" i="38"/>
  <c r="F13" i="38"/>
  <c r="E13" i="38"/>
  <c r="D13" i="38"/>
  <c r="C13" i="38"/>
  <c r="F12" i="38"/>
  <c r="E12" i="38"/>
  <c r="D12" i="38"/>
  <c r="C12" i="38"/>
  <c r="F11" i="38"/>
  <c r="E11" i="38"/>
  <c r="D11" i="38"/>
  <c r="C11" i="38"/>
  <c r="F10" i="38"/>
  <c r="E10" i="38"/>
  <c r="D10" i="38"/>
  <c r="C10" i="38"/>
  <c r="F9" i="38"/>
  <c r="E9" i="38"/>
  <c r="D9" i="38"/>
  <c r="C9" i="38"/>
  <c r="F8" i="38"/>
  <c r="E8" i="38"/>
  <c r="D8" i="38"/>
  <c r="C8" i="38"/>
  <c r="F7" i="38"/>
  <c r="E7" i="38"/>
  <c r="D7" i="38"/>
  <c r="C7" i="38"/>
  <c r="F6" i="38"/>
  <c r="E6" i="38"/>
  <c r="D6" i="38"/>
  <c r="C6" i="38"/>
  <c r="D17" i="40"/>
  <c r="C17" i="40"/>
  <c r="D16" i="40"/>
  <c r="C16" i="40"/>
  <c r="G10" i="40"/>
  <c r="F10" i="40"/>
  <c r="E10" i="40"/>
  <c r="D10" i="40"/>
  <c r="C10" i="40"/>
  <c r="B10" i="40"/>
  <c r="G9" i="40"/>
  <c r="F9" i="40"/>
  <c r="E9" i="40"/>
  <c r="D9" i="40"/>
  <c r="C9" i="40"/>
  <c r="B9" i="40"/>
  <c r="G8" i="40"/>
  <c r="F8" i="40"/>
  <c r="E8" i="40"/>
  <c r="D8" i="40"/>
  <c r="C8" i="40"/>
  <c r="B8" i="40"/>
  <c r="G7" i="40"/>
  <c r="F7" i="40"/>
  <c r="E7" i="40"/>
  <c r="D7" i="40"/>
  <c r="C7" i="40"/>
  <c r="B7" i="40"/>
  <c r="D51" i="37"/>
  <c r="C51" i="37"/>
  <c r="B51" i="37"/>
  <c r="D50" i="37"/>
  <c r="C50" i="37"/>
  <c r="B50" i="37"/>
  <c r="D49" i="37"/>
  <c r="C49" i="37"/>
  <c r="B49" i="37"/>
  <c r="D48" i="37"/>
  <c r="C48" i="37"/>
  <c r="B48" i="37"/>
  <c r="D47" i="37"/>
  <c r="C47" i="37"/>
  <c r="B47" i="37"/>
  <c r="D46" i="37"/>
  <c r="C46" i="37"/>
  <c r="B46" i="37"/>
  <c r="D45" i="37"/>
  <c r="C45" i="37"/>
  <c r="B4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I18" i="36"/>
  <c r="H18" i="36"/>
  <c r="G18" i="36"/>
  <c r="F18" i="36"/>
  <c r="E18" i="36"/>
  <c r="D18" i="36"/>
  <c r="C18" i="36"/>
  <c r="I17" i="36"/>
  <c r="H17" i="36"/>
  <c r="G17" i="36"/>
  <c r="F17" i="36"/>
  <c r="E17" i="36"/>
  <c r="D17" i="36"/>
  <c r="C17" i="36"/>
  <c r="I16" i="36"/>
  <c r="H16" i="36"/>
  <c r="G16" i="36"/>
  <c r="F16" i="36"/>
  <c r="E16" i="36"/>
  <c r="D16" i="36"/>
  <c r="C16" i="36"/>
  <c r="I15" i="36"/>
  <c r="H15" i="36"/>
  <c r="G15" i="36"/>
  <c r="F15" i="36"/>
  <c r="E15" i="36"/>
  <c r="D15" i="36"/>
  <c r="C15" i="36"/>
  <c r="I14" i="36"/>
  <c r="H14" i="36"/>
  <c r="G14" i="36"/>
  <c r="F14" i="36"/>
  <c r="E14" i="36"/>
  <c r="D14" i="36"/>
  <c r="C14" i="36"/>
  <c r="I13" i="36"/>
  <c r="H13" i="36"/>
  <c r="G13" i="36"/>
  <c r="F13" i="36"/>
  <c r="E13" i="36"/>
  <c r="D13" i="36"/>
  <c r="C13" i="36"/>
  <c r="I12" i="36"/>
  <c r="H12" i="36"/>
  <c r="G12" i="36"/>
  <c r="F12" i="36"/>
  <c r="E12" i="36"/>
  <c r="D12" i="36"/>
  <c r="C12" i="36"/>
  <c r="I11" i="36"/>
  <c r="H11" i="36"/>
  <c r="G11" i="36"/>
  <c r="F11" i="36"/>
  <c r="E11" i="36"/>
  <c r="D11" i="36"/>
  <c r="C11" i="36"/>
  <c r="I10" i="36"/>
  <c r="H10" i="36"/>
  <c r="G10" i="36"/>
  <c r="F10" i="36"/>
  <c r="E10" i="36"/>
  <c r="D10" i="36"/>
  <c r="C10" i="36"/>
  <c r="I9" i="36"/>
  <c r="H9" i="36"/>
  <c r="G9" i="36"/>
  <c r="F9" i="36"/>
  <c r="E9" i="36"/>
  <c r="D9" i="36"/>
  <c r="C9" i="36"/>
  <c r="I8" i="36"/>
  <c r="H8" i="36"/>
  <c r="G8" i="36"/>
  <c r="F8" i="36"/>
  <c r="E8" i="36"/>
  <c r="D8" i="36"/>
  <c r="C8" i="36"/>
  <c r="I7" i="36"/>
  <c r="H7" i="36"/>
  <c r="G7" i="36"/>
  <c r="F7" i="36"/>
  <c r="E7" i="36"/>
  <c r="D7" i="36"/>
  <c r="C7" i="36"/>
  <c r="C32" i="28"/>
  <c r="C31" i="28"/>
  <c r="C30" i="28"/>
  <c r="B29" i="28"/>
  <c r="C28" i="28"/>
  <c r="C27" i="28"/>
  <c r="C26" i="28"/>
  <c r="B25" i="28"/>
  <c r="E18" i="28"/>
  <c r="D18" i="28"/>
  <c r="C18" i="28"/>
  <c r="E17" i="28"/>
  <c r="D17" i="28"/>
  <c r="C17" i="28"/>
  <c r="E16" i="28"/>
  <c r="D16" i="28"/>
  <c r="C16" i="28"/>
  <c r="B15" i="28"/>
  <c r="E14" i="28"/>
  <c r="D14" i="28"/>
  <c r="C14" i="28"/>
  <c r="E13" i="28"/>
  <c r="D13" i="28"/>
  <c r="C13" i="28"/>
  <c r="E12" i="28"/>
  <c r="D12" i="28"/>
  <c r="C12" i="28"/>
  <c r="B11" i="28"/>
</calcChain>
</file>

<file path=xl/sharedStrings.xml><?xml version="1.0" encoding="utf-8"?>
<sst xmlns="http://schemas.openxmlformats.org/spreadsheetml/2006/main" count="522" uniqueCount="308">
  <si>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</si>
  <si>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</si>
  <si>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</si>
  <si>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</si>
  <si>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</si>
  <si>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</si>
  <si>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</si>
  <si>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</si>
  <si>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</si>
  <si>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</si>
  <si>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</si>
  <si>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</si>
  <si>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</si>
  <si>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</si>
  <si>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</si>
  <si>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</si>
  <si>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</si>
  <si>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</si>
  <si>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</si>
  <si>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</si>
  <si>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</si>
  <si>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</si>
  <si>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</si>
  <si>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</si>
  <si>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</si>
  <si>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</si>
  <si>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</si>
  <si>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</si>
  <si>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</si>
  <si>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</si>
  <si>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</si>
  <si>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</si>
  <si>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</si>
  <si>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</si>
  <si>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</si>
  <si>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</si>
  <si>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</si>
  <si>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</si>
  <si>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</si>
  <si>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</si>
  <si>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</si>
  <si>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</si>
  <si>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</si>
  <si>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</si>
  <si>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</si>
  <si>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</si>
  <si>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</si>
  <si>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</si>
  <si>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</si>
  <si>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</si>
  <si>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</si>
  <si>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</si>
  <si>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</si>
  <si>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</si>
  <si>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</si>
  <si>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</si>
  <si>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</si>
  <si>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</si>
  <si>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</si>
  <si>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</si>
  <si>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</si>
  <si>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За посигурни пензионерски денови / </t>
    </r>
    <r>
      <rPr>
        <b/>
        <sz val="10"/>
        <color rgb="FF5A3C92"/>
        <rFont val="Arial"/>
        <family val="2"/>
        <charset val="204"/>
      </rPr>
      <t>For safer retirement days</t>
    </r>
  </si>
  <si>
    <r>
      <t xml:space="preserve">tel: (+389 2) 3224-229  web: </t>
    </r>
    <r>
      <rPr>
        <u/>
        <sz val="10"/>
        <color rgb="FF5A3C92"/>
        <rFont val="Arial"/>
        <family val="2"/>
        <charset val="204"/>
      </rPr>
      <t>www.mapas.mk</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</si>
  <si>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</si>
  <si>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</si>
  <si>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</si>
  <si>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</si>
  <si>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</si>
  <si>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The fully funded pension insurance includes three pension companies.</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</si>
  <si>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</si>
  <si>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</si>
  <si>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</si>
  <si>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</si>
  <si>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</si>
  <si>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</si>
  <si>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</si>
  <si>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</si>
  <si>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</si>
  <si>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</si>
  <si>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</si>
  <si>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</si>
  <si>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</si>
  <si>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</si>
  <si>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</si>
  <si>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</si>
  <si>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</si>
  <si>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</si>
  <si>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</si>
  <si>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</si>
  <si>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</si>
  <si>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</si>
  <si>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</si>
  <si>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</si>
  <si>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</si>
  <si>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</si>
  <si>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</si>
  <si>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</si>
  <si>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</si>
  <si>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</si>
  <si>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</si>
  <si>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</si>
  <si>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</si>
  <si>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</si>
  <si>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</si>
  <si>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</si>
  <si>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</si>
  <si>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</si>
  <si>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</si>
  <si>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</si>
  <si>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</si>
  <si>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</si>
  <si>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</si>
  <si>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</si>
  <si>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</si>
  <si>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</si>
  <si>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</si>
  <si>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</si>
  <si>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r>
      <t xml:space="preserve">во милиони денари / </t>
    </r>
    <r>
      <rPr>
        <sz val="8"/>
        <color rgb="FF5A3C92"/>
        <rFont val="Arial"/>
        <family val="2"/>
        <charset val="204"/>
      </rPr>
      <t>in milion denars</t>
    </r>
  </si>
  <si>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</si>
  <si>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</si>
  <si>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</si>
  <si>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</si>
  <si>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</si>
  <si>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</si>
  <si>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</si>
  <si>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</si>
  <si>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</si>
  <si>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r>
      <t xml:space="preserve">Почеток / </t>
    </r>
    <r>
      <rPr>
        <sz val="9"/>
        <color rgb="FF5A3C92"/>
        <rFont val="Arial"/>
        <family val="2"/>
        <charset val="204"/>
      </rPr>
      <t xml:space="preserve">Start </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</si>
  <si>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</si>
  <si>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</si>
  <si>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</si>
  <si>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</si>
  <si>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</si>
  <si>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</si>
  <si>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</si>
  <si>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</si>
  <si>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 xml:space="preserve">САВАз 
</t>
    </r>
    <r>
      <rPr>
        <sz val="9"/>
        <color rgb="FF5A3C92"/>
        <rFont val="Arial"/>
        <family val="2"/>
        <charset val="204"/>
      </rPr>
      <t>/ SAVAm</t>
    </r>
  </si>
  <si>
    <r>
      <t xml:space="preserve">КБПз 
</t>
    </r>
    <r>
      <rPr>
        <sz val="9"/>
        <color rgb="FF5A3C92"/>
        <rFont val="Arial"/>
        <family val="2"/>
        <charset val="204"/>
      </rPr>
      <t>/ KBPm</t>
    </r>
  </si>
  <si>
    <r>
      <t xml:space="preserve">ТРИГЛАВз 
</t>
    </r>
    <r>
      <rPr>
        <sz val="9"/>
        <color rgb="FF5A3C92"/>
        <rFont val="Arial"/>
        <family val="2"/>
        <charset val="204"/>
      </rPr>
      <t>/ TRIGLAVm</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</si>
  <si>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</si>
  <si>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</si>
  <si>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Краткорочни хартии од домашни издавачи  
</t>
    </r>
    <r>
      <rPr>
        <sz val="8"/>
        <color rgb="FF5A3C92"/>
        <rFont val="Arial"/>
        <family val="2"/>
        <charset val="204"/>
      </rPr>
      <t>/ Short term securities of domestic issuers</t>
    </r>
  </si>
  <si>
    <r>
      <t xml:space="preserve">Акции од странски издавачи 
</t>
    </r>
    <r>
      <rPr>
        <sz val="8"/>
        <color rgb="FF5A3C92"/>
        <rFont val="Arial"/>
        <family val="2"/>
        <charset val="204"/>
      </rPr>
      <t>/ Shares of foreign issuers</t>
    </r>
  </si>
  <si>
    <r>
      <t xml:space="preserve">Обврзници од странски издавачи 
</t>
    </r>
    <r>
      <rPr>
        <sz val="8"/>
        <color rgb="FF5A3C92"/>
        <rFont val="Arial"/>
        <family val="2"/>
        <charset val="204"/>
      </rPr>
      <t>/ Bonds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</si>
  <si>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</si>
  <si>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</si>
  <si>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</si>
  <si>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</si>
  <si>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</si>
  <si>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</si>
  <si>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</si>
  <si>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</si>
  <si>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</si>
  <si>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</si>
  <si>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</si>
  <si>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</si>
  <si>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</si>
  <si>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 xml:space="preserve">Со доброволна индивидуална сметка </t>
    </r>
    <r>
      <rPr>
        <sz val="9"/>
        <color rgb="FF007DA0"/>
        <rFont val="Arial"/>
        <family val="2"/>
        <charset val="204"/>
      </rPr>
      <t xml:space="preserve">/ </t>
    </r>
    <r>
      <rPr>
        <sz val="9"/>
        <color rgb="FF5A3C92"/>
        <rFont val="Arial"/>
        <family val="2"/>
        <charset val="204"/>
      </rPr>
      <t>With voluntary individual account</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</si>
  <si>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</si>
  <si>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</si>
  <si>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</si>
  <si>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</si>
  <si>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</si>
  <si>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</si>
  <si>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</si>
  <si>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</si>
  <si>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</si>
  <si>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</si>
  <si>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</si>
  <si>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2020 година (претходно беше 2,25%)</t>
  </si>
  <si>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</si>
  <si>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</si>
  <si>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</si>
  <si>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t>*Since January 2020 ( previously it was 2,25%)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</si>
  <si>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</si>
  <si>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</si>
  <si>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</si>
  <si>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</si>
  <si>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</si>
  <si>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</si>
  <si>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</si>
  <si>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</si>
  <si>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</si>
  <si>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</si>
  <si>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</si>
  <si>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</si>
  <si>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</si>
  <si>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</si>
  <si>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report there are no members in Triglav otvoren dobrovolen penziski fond - Skopje. </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</si>
  <si>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извештај во Триглав доброволен пензиски фонд - Скопје нема членови. </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</si>
  <si>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</si>
  <si>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</si>
  <si>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</si>
  <si>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</si>
  <si>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individual account who pay for own contributions</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</si>
  <si>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</si>
  <si>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</si>
  <si>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</si>
  <si>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</si>
  <si>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</si>
  <si>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</si>
  <si>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SAVAv</t>
    </r>
  </si>
  <si>
    <r>
      <t>КБПд/</t>
    </r>
    <r>
      <rPr>
        <sz val="9"/>
        <color rgb="FF5A3C92"/>
        <rFont val="Arial"/>
        <family val="2"/>
        <charset val="204"/>
      </rPr>
      <t xml:space="preserve"> 
KBPv</t>
    </r>
  </si>
  <si>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</si>
  <si>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</si>
  <si>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</si>
  <si>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</si>
  <si>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</si>
  <si>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</si>
  <si>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</si>
  <si>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</si>
  <si>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</si>
  <si>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</si>
  <si>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</si>
  <si>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</si>
  <si>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</si>
  <si>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</si>
  <si>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</si>
  <si>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2017 година (претходно беше 3,80%)</t>
  </si>
  <si>
    <t>****Од 1 март 2011 година (претходно беше 0,15%)</t>
  </si>
  <si>
    <t>*****Од 1 јануари 2011 година (претходно беше 0,15%)</t>
  </si>
  <si>
    <t>**Since 1 January 2017 ( previously it was 3,80%)</t>
  </si>
  <si>
    <t>***Since 1June 2013 ( previously it was 4,00%)</t>
  </si>
  <si>
    <t>****Since 1 March 2011 ( previously it was 0,15%)</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</si>
  <si>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</si>
  <si>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</si>
  <si>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</si>
  <si>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</si>
  <si>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</si>
  <si>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</si>
  <si>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</si>
  <si>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</si>
  <si>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</si>
  <si>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</si>
  <si>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</si>
  <si>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</si>
  <si>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</si>
  <si>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</si>
  <si>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</si>
  <si>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</si>
  <si>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</si>
  <si>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</si>
  <si>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</si>
  <si>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</si>
  <si>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</si>
  <si>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</si>
  <si>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</si>
  <si>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</si>
  <si>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</si>
  <si>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 11: Членови со индивидуални сметки со уплаќач и без уплаќач</t>
  </si>
  <si>
    <t>Figure 11: Members with an individual account whose contributions are paid by third party and members with an</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</si>
  <si>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</si>
  <si>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</si>
  <si>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</si>
  <si>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</si>
  <si>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</si>
  <si>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</si>
  <si>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</si>
  <si>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</si>
  <si>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</si>
  <si>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</si>
  <si>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Слика 17: Структура на инвестициите на ДПФ</t>
  </si>
  <si>
    <t>Figure 17: Structure of Investment of VPF</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</si>
  <si>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</si>
  <si>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</si>
  <si>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</si>
  <si>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</si>
  <si>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</si>
  <si>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</si>
  <si>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</si>
  <si>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</si>
  <si>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</si>
  <si>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</si>
  <si>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</si>
  <si>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</si>
  <si>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</si>
  <si>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</si>
  <si>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</si>
  <si>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t>Figure 11: Members with an individual account whose contributions are paid by third party and members with an individual account who pay for own contributions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</si>
  <si>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</si>
  <si>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</si>
  <si>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</si>
  <si>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</si>
  <si>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</si>
  <si>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</si>
  <si>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</si>
  <si>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</si>
  <si>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</si>
  <si>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</si>
  <si>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</si>
  <si>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</si>
  <si>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</si>
  <si>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</si>
  <si>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</si>
  <si>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</si>
  <si>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</si>
  <si>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</si>
  <si>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r>
      <t>ТРИГЛАВз / TRIGLAV</t>
    </r>
    <r>
      <rPr>
        <sz val="9"/>
        <color rgb="FF5A3C92"/>
        <rFont val="Arial"/>
        <family val="2"/>
        <charset val="204"/>
      </rPr>
      <t>m</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</si>
  <si>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</si>
  <si>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</si>
  <si>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Почеток на работа на САВАз е 1.1.2006 г. </t>
    </r>
    <r>
      <rPr>
        <sz val="9"/>
        <color rgb="FF007DA0"/>
        <rFont val="Arial"/>
        <family val="2"/>
      </rPr>
      <t xml:space="preserve">/ </t>
    </r>
    <r>
      <rPr>
        <sz val="9"/>
        <color rgb="FF5A3C92"/>
        <rFont val="Arial"/>
        <family val="2"/>
        <charset val="204"/>
      </rPr>
      <t>SAVAm started to work on 1.1.2006.</t>
    </r>
  </si>
  <si>
    <r>
      <t xml:space="preserve">Почеток на работа на КБПз е 1.1.2006 г. </t>
    </r>
    <r>
      <rPr>
        <sz val="9"/>
        <color rgb="FF007DA0"/>
        <rFont val="Arial"/>
        <family val="2"/>
      </rPr>
      <t xml:space="preserve"> / </t>
    </r>
    <r>
      <rPr>
        <sz val="9"/>
        <color rgb="FF5A3C92"/>
        <rFont val="Arial"/>
        <family val="2"/>
        <charset val="204"/>
      </rPr>
      <t>KPBm started to work on 1.1.2006.</t>
    </r>
  </si>
  <si>
    <r>
      <t xml:space="preserve">Почеток на работа на ТРИГЛАВз е 1.4.2019 г. </t>
    </r>
    <r>
      <rPr>
        <sz val="9"/>
        <color rgb="FF007DA0"/>
        <rFont val="Arial"/>
        <family val="2"/>
      </rPr>
      <t>/</t>
    </r>
    <r>
      <rPr>
        <sz val="9"/>
        <color rgb="FF5A3C92"/>
        <rFont val="Arial"/>
        <family val="2"/>
        <charset val="204"/>
      </rPr>
      <t xml:space="preserve"> TRIGLAVm started to work on 1.4.2019.</t>
    </r>
  </si>
  <si>
    <r>
      <t xml:space="preserve">Почеток на работа на САВАд е 15.7.2009 г. </t>
    </r>
    <r>
      <rPr>
        <sz val="9"/>
        <color rgb="FF007DA0"/>
        <rFont val="Arial"/>
        <family val="2"/>
      </rPr>
      <t xml:space="preserve">/ </t>
    </r>
    <r>
      <rPr>
        <sz val="9"/>
        <color rgb="FF5A3C92"/>
        <rFont val="Arial"/>
        <family val="2"/>
        <charset val="204"/>
      </rPr>
      <t>SAVAv started to work on 15.7.2009.</t>
    </r>
  </si>
  <si>
    <r>
      <t xml:space="preserve">Почеток на работа на КБПд е 21.12.2009 г. </t>
    </r>
    <r>
      <rPr>
        <sz val="9"/>
        <color rgb="FF007DA0"/>
        <rFont val="Arial"/>
        <family val="2"/>
      </rPr>
      <t xml:space="preserve">/ </t>
    </r>
    <r>
      <rPr>
        <sz val="9"/>
        <color rgb="FF5A3C92"/>
        <rFont val="Arial"/>
        <family val="2"/>
        <charset val="204"/>
      </rPr>
      <t>KBPv started to work on 21.12.2009.</t>
    </r>
  </si>
  <si>
    <r>
      <t xml:space="preserve">Краткорочни хартии од домашни издавачи 
</t>
    </r>
    <r>
      <rPr>
        <sz val="8"/>
        <color rgb="FF5A3C92"/>
        <rFont val="Arial"/>
        <family val="2"/>
        <charset val="204"/>
      </rPr>
      <t>/ Short term securities of domestic issuers**</t>
    </r>
  </si>
  <si>
    <t>**Краткорочните хартии од домашни издавачи вклучуваат: државен запис 12- месечен</t>
  </si>
  <si>
    <t>**Short term securities from domestic issuers include: 12-month treasury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</si>
</sst>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32"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17">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1" fillId="0" borderId="0" xfId="0" applyFont="1" applyBorder="1"/>
    <xf numFmtId="0" fontId="84" fillId="0" borderId="0" xfId="0" applyFont="1"/>
    <xf numFmtId="3" fontId="81" fillId="0" borderId="0" xfId="0" applyNumberFormat="1" applyFont="1"/>
    <xf numFmtId="0" fontId="82" fillId="0" borderId="0" xfId="0" applyFont="1" applyFill="1" applyBorder="1"/>
    <xf numFmtId="3" fontId="82" fillId="0" borderId="0" xfId="0" applyNumberFormat="1" applyFont="1" applyFill="1" applyBorder="1" applyAlignment="1">
      <alignment horizontal="right"/>
    </xf>
    <xf numFmtId="0" fontId="86" fillId="0" borderId="0" xfId="2357" applyFont="1"/>
    <xf numFmtId="0" fontId="5" fillId="0" borderId="0" xfId="0" applyFont="1" applyFill="1" applyBorder="1" applyAlignment="1">
      <alignment vertical="center"/>
    </xf>
    <xf numFmtId="0" fontId="88" fillId="0" borderId="0" xfId="0" applyFont="1" applyFill="1" applyBorder="1"/>
    <xf numFmtId="3" fontId="88" fillId="0" borderId="0" xfId="0" applyNumberFormat="1" applyFont="1" applyFill="1" applyBorder="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Border="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81" fillId="0" borderId="0" xfId="0" applyFont="1" applyAlignme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Border="1" applyAlignment="1">
      <alignment vertical="center" wrapText="1"/>
    </xf>
    <xf numFmtId="0" fontId="98" fillId="0" borderId="0" xfId="0" applyFont="1" applyBorder="1" applyAlignment="1">
      <alignment vertical="center" wrapText="1"/>
    </xf>
    <xf numFmtId="0" fontId="81" fillId="0" borderId="0" xfId="0" applyFont="1" applyFill="1"/>
    <xf numFmtId="0" fontId="0" fillId="0" borderId="0" xfId="0" applyAlignment="1">
      <alignment vertical="center" wrapText="1"/>
    </xf>
    <xf numFmtId="0" fontId="77" fillId="0" borderId="0" xfId="0" applyFont="1" applyAlignment="1">
      <alignment vertical="center" wrapText="1"/>
    </xf>
    <xf numFmtId="0" fontId="0" fillId="0" borderId="0" xfId="0" applyFill="1"/>
    <xf numFmtId="0" fontId="89" fillId="0" borderId="0" xfId="0" applyFont="1" applyFill="1"/>
    <xf numFmtId="0" fontId="0" fillId="0" borderId="0" xfId="0" applyFill="1" applyAlignment="1"/>
    <xf numFmtId="0" fontId="103" fillId="0" borderId="0" xfId="0" applyFont="1" applyAlignment="1">
      <alignment horizontal="left" vertical="center" wrapText="1"/>
    </xf>
    <xf numFmtId="0" fontId="76" fillId="0" borderId="0" xfId="0" applyFont="1" applyAlignment="1">
      <alignment vertical="center"/>
    </xf>
    <xf numFmtId="0" fontId="6" fillId="0" borderId="0" xfId="0" applyFont="1" applyFill="1" applyAlignment="1"/>
    <xf numFmtId="0" fontId="99" fillId="56" borderId="0" xfId="0" applyFont="1" applyFill="1" applyBorder="1" applyAlignment="1">
      <alignment horizontal="center" vertical="center"/>
    </xf>
    <xf numFmtId="0" fontId="107" fillId="0" borderId="0" xfId="0" applyFont="1"/>
    <xf numFmtId="0" fontId="108" fillId="56" borderId="0" xfId="0" applyFont="1" applyFill="1" applyBorder="1" applyAlignment="1">
      <alignment horizontal="left" vertical="center"/>
    </xf>
    <xf numFmtId="0" fontId="109" fillId="56" borderId="0" xfId="0" applyFont="1" applyFill="1" applyBorder="1" applyAlignment="1">
      <alignment horizontal="left" vertical="center"/>
    </xf>
    <xf numFmtId="0" fontId="0" fillId="56" borderId="0" xfId="0" applyFill="1"/>
    <xf numFmtId="0" fontId="76" fillId="0" borderId="0" xfId="0" applyFont="1" applyFill="1"/>
    <xf numFmtId="0" fontId="90"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xf numFmtId="0" fontId="100" fillId="0" borderId="0" xfId="0" applyFont="1" applyFill="1" applyAlignment="1">
      <alignment vertical="center"/>
    </xf>
    <xf numFmtId="0" fontId="77" fillId="0" borderId="0" xfId="0" applyFont="1" applyFill="1" applyAlignment="1">
      <alignment vertical="center"/>
    </xf>
    <xf numFmtId="0" fontId="77" fillId="0" borderId="0" xfId="0" applyFont="1" applyFill="1" applyAlignment="1"/>
    <xf numFmtId="0" fontId="0" fillId="0" borderId="0" xfId="0" applyBorder="1"/>
    <xf numFmtId="0" fontId="76" fillId="0" borderId="0" xfId="0" applyFont="1" applyFill="1" applyBorder="1"/>
    <xf numFmtId="0" fontId="90" fillId="0" borderId="0" xfId="0" applyFont="1" applyFill="1" applyBorder="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Border="1" applyAlignment="1">
      <alignment horizontal="center" vertical="center"/>
    </xf>
    <xf numFmtId="0" fontId="82" fillId="56" borderId="0" xfId="0" applyFont="1" applyFill="1" applyBorder="1" applyAlignment="1">
      <alignment horizontal="center" wrapText="1"/>
    </xf>
    <xf numFmtId="0" fontId="81" fillId="56" borderId="0" xfId="0" applyFont="1" applyFill="1" applyBorder="1"/>
    <xf numFmtId="3" fontId="81" fillId="56" borderId="0" xfId="0" applyNumberFormat="1" applyFont="1" applyFill="1" applyBorder="1"/>
    <xf numFmtId="0" fontId="82" fillId="55" borderId="0" xfId="0" applyFont="1" applyFill="1" applyBorder="1"/>
    <xf numFmtId="3" fontId="82" fillId="55" borderId="0" xfId="0" applyNumberFormat="1" applyFont="1" applyFill="1" applyBorder="1" applyAlignment="1">
      <alignment horizontal="right"/>
    </xf>
    <xf numFmtId="168" fontId="82" fillId="57" borderId="0" xfId="0" applyNumberFormat="1" applyFont="1" applyFill="1" applyBorder="1" applyAlignment="1">
      <alignment horizontal="center" vertical="center"/>
    </xf>
    <xf numFmtId="0" fontId="82" fillId="57" borderId="0" xfId="0" applyFont="1" applyFill="1" applyBorder="1" applyAlignment="1">
      <alignment horizontal="center" wrapText="1"/>
    </xf>
    <xf numFmtId="0" fontId="81" fillId="57" borderId="0" xfId="0" applyFont="1" applyFill="1" applyBorder="1"/>
    <xf numFmtId="3" fontId="81" fillId="57" borderId="0" xfId="0" applyNumberFormat="1" applyFont="1" applyFill="1" applyBorder="1"/>
    <xf numFmtId="0" fontId="81" fillId="56" borderId="19" xfId="0" applyFont="1" applyFill="1" applyBorder="1" applyAlignment="1">
      <alignment horizontal="center" vertical="center" wrapText="1"/>
    </xf>
    <xf numFmtId="0" fontId="107" fillId="0" borderId="0" xfId="0" applyFont="1" applyFill="1"/>
    <xf numFmtId="0" fontId="113" fillId="0" borderId="0" xfId="0" applyFont="1" applyFill="1"/>
    <xf numFmtId="0" fontId="107" fillId="0" borderId="0" xfId="0" applyFont="1" applyFill="1" applyAlignment="1">
      <alignment horizontal="left" vertical="center" wrapText="1"/>
    </xf>
    <xf numFmtId="0" fontId="107" fillId="0" borderId="0" xfId="0" applyFont="1" applyFill="1" applyBorder="1"/>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76" fillId="56" borderId="0" xfId="0" applyFont="1" applyFill="1" applyBorder="1" applyAlignment="1">
      <alignment vertical="center" wrapText="1"/>
    </xf>
    <xf numFmtId="0" fontId="76" fillId="56" borderId="0" xfId="0" applyFont="1" applyFill="1" applyBorder="1" applyAlignment="1">
      <alignment horizontal="left" vertical="center" wrapText="1"/>
    </xf>
    <xf numFmtId="0" fontId="76" fillId="57" borderId="0" xfId="0" applyFont="1" applyFill="1" applyBorder="1" applyAlignment="1">
      <alignment horizontal="left" vertical="center" wrapText="1"/>
    </xf>
    <xf numFmtId="14" fontId="76" fillId="56" borderId="0" xfId="0" applyNumberFormat="1" applyFont="1" applyFill="1" applyBorder="1" applyAlignment="1">
      <alignment vertical="center" wrapText="1"/>
    </xf>
    <xf numFmtId="14" fontId="76" fillId="0" borderId="0" xfId="0" applyNumberFormat="1" applyFont="1" applyFill="1" applyBorder="1" applyAlignment="1">
      <alignment vertical="center" wrapText="1"/>
    </xf>
    <xf numFmtId="0" fontId="76" fillId="0" borderId="0" xfId="0" applyFont="1" applyFill="1" applyBorder="1" applyAlignment="1">
      <alignment horizontal="center" vertical="center" wrapText="1"/>
    </xf>
    <xf numFmtId="0" fontId="117" fillId="0" borderId="0" xfId="0" applyFont="1"/>
    <xf numFmtId="0" fontId="118" fillId="0" borderId="0" xfId="0" applyFont="1"/>
    <xf numFmtId="165" fontId="81" fillId="56" borderId="0" xfId="0" applyNumberFormat="1" applyFont="1" applyFill="1" applyBorder="1"/>
    <xf numFmtId="165" fontId="81" fillId="57" borderId="0" xfId="0" applyNumberFormat="1" applyFont="1" applyFill="1" applyBorder="1"/>
    <xf numFmtId="0" fontId="107" fillId="0" borderId="0" xfId="0" applyFont="1" applyFill="1" applyBorder="1" applyAlignment="1">
      <alignment vertical="center" wrapText="1"/>
    </xf>
    <xf numFmtId="14" fontId="107" fillId="0" borderId="0" xfId="0" applyNumberFormat="1"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0" xfId="0" applyFont="1" applyFill="1" applyBorder="1" applyAlignment="1">
      <alignment horizontal="center" vertical="center" wrapText="1"/>
    </xf>
    <xf numFmtId="14" fontId="81" fillId="56" borderId="0" xfId="0" applyNumberFormat="1" applyFont="1" applyFill="1" applyBorder="1" applyAlignment="1">
      <alignment horizontal="center" vertical="center"/>
    </xf>
    <xf numFmtId="10" fontId="81" fillId="57" borderId="0" xfId="0" applyNumberFormat="1" applyFont="1" applyFill="1" applyBorder="1" applyAlignment="1">
      <alignment horizontal="right" wrapText="1"/>
    </xf>
    <xf numFmtId="10" fontId="81" fillId="56" borderId="0" xfId="0" applyNumberFormat="1" applyFont="1" applyFill="1" applyBorder="1" applyAlignment="1">
      <alignment horizontal="right"/>
    </xf>
    <xf numFmtId="10" fontId="81" fillId="57" borderId="19" xfId="0" applyNumberFormat="1" applyFont="1" applyFill="1" applyBorder="1" applyAlignment="1">
      <alignment horizontal="right" wrapText="1"/>
    </xf>
    <xf numFmtId="10" fontId="81" fillId="56" borderId="19" xfId="0" applyNumberFormat="1" applyFont="1" applyFill="1" applyBorder="1" applyAlignment="1">
      <alignment horizontal="right"/>
    </xf>
    <xf numFmtId="0" fontId="81" fillId="56" borderId="0" xfId="0" applyFont="1" applyFill="1"/>
    <xf numFmtId="0" fontId="121" fillId="0" borderId="0" xfId="0" applyFont="1"/>
    <xf numFmtId="10" fontId="81" fillId="57" borderId="0" xfId="0" applyNumberFormat="1" applyFont="1" applyFill="1" applyBorder="1" applyAlignment="1">
      <alignment horizontal="right"/>
    </xf>
    <xf numFmtId="14" fontId="81" fillId="56" borderId="0" xfId="0" applyNumberFormat="1" applyFont="1" applyFill="1" applyBorder="1" applyAlignment="1">
      <alignment horizontal="left" vertical="center" wrapText="1"/>
    </xf>
    <xf numFmtId="14" fontId="4" fillId="56" borderId="0" xfId="0" applyNumberFormat="1" applyFont="1" applyFill="1" applyBorder="1" applyAlignment="1">
      <alignment horizontal="left" vertical="center" wrapText="1"/>
    </xf>
    <xf numFmtId="10" fontId="4" fillId="57" borderId="0" xfId="0" applyNumberFormat="1" applyFont="1" applyFill="1" applyBorder="1" applyAlignment="1">
      <alignment horizontal="right" wrapText="1"/>
    </xf>
    <xf numFmtId="10" fontId="4" fillId="56" borderId="0" xfId="0" applyNumberFormat="1" applyFont="1" applyFill="1" applyBorder="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Border="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Border="1" applyAlignment="1">
      <alignment horizontal="left" vertical="center" wrapText="1"/>
    </xf>
    <xf numFmtId="0" fontId="87" fillId="0" borderId="0" xfId="0" applyFont="1"/>
    <xf numFmtId="0" fontId="114" fillId="56" borderId="0" xfId="0" applyFont="1" applyFill="1"/>
    <xf numFmtId="0" fontId="87" fillId="0" borderId="0" xfId="0" applyFont="1" applyAlignment="1">
      <alignment vertical="center" wrapText="1"/>
    </xf>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Border="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Border="1" applyAlignment="1">
      <alignment horizontal="right" vertical="center" wrapText="1"/>
    </xf>
    <xf numFmtId="3" fontId="81" fillId="56" borderId="0" xfId="0" applyNumberFormat="1" applyFont="1" applyFill="1" applyBorder="1" applyAlignment="1">
      <alignment horizontal="right" vertical="center"/>
    </xf>
    <xf numFmtId="3" fontId="81" fillId="57" borderId="0" xfId="0" applyNumberFormat="1" applyFont="1" applyFill="1" applyBorder="1" applyAlignment="1">
      <alignment horizontal="right" vertical="center"/>
    </xf>
    <xf numFmtId="4" fontId="76" fillId="57" borderId="0" xfId="0" applyNumberFormat="1" applyFont="1" applyFill="1" applyBorder="1" applyAlignment="1">
      <alignment horizontal="right" vertical="center" wrapText="1"/>
    </xf>
    <xf numFmtId="4" fontId="76" fillId="56" borderId="0" xfId="0" applyNumberFormat="1" applyFont="1" applyFill="1" applyBorder="1" applyAlignment="1">
      <alignment horizontal="right"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81" fillId="56" borderId="19" xfId="0" applyFont="1" applyFill="1" applyBorder="1" applyAlignment="1">
      <alignment horizontal="center" vertical="center" wrapText="1"/>
    </xf>
    <xf numFmtId="0" fontId="81" fillId="57" borderId="19" xfId="0" applyFont="1" applyFill="1" applyBorder="1" applyAlignment="1">
      <alignment horizontal="center" vertical="center" wrapText="1"/>
    </xf>
    <xf numFmtId="0" fontId="5" fillId="0" borderId="0" xfId="0" applyFont="1" applyFill="1" applyBorder="1" applyAlignment="1">
      <alignment horizontal="center" vertical="center"/>
    </xf>
    <xf numFmtId="3" fontId="81" fillId="0" borderId="0" xfId="0" applyNumberFormat="1" applyFont="1" applyFill="1" applyBorder="1" applyAlignment="1">
      <alignment horizontal="right" vertical="center"/>
    </xf>
    <xf numFmtId="0" fontId="81" fillId="0" borderId="0" xfId="0" applyFont="1" applyFill="1" applyBorder="1" applyAlignment="1">
      <alignment vertical="center" wrapText="1"/>
    </xf>
    <xf numFmtId="0" fontId="81" fillId="0" borderId="0" xfId="0" applyFont="1" applyFill="1" applyBorder="1" applyAlignment="1">
      <alignment horizontal="center" vertical="center" wrapText="1"/>
    </xf>
    <xf numFmtId="10" fontId="81" fillId="0" borderId="0" xfId="0" applyNumberFormat="1" applyFont="1" applyFill="1" applyBorder="1" applyAlignment="1">
      <alignment horizontal="right" wrapText="1"/>
    </xf>
    <xf numFmtId="171" fontId="81" fillId="0" borderId="0" xfId="0" applyNumberFormat="1" applyFont="1" applyFill="1" applyBorder="1" applyAlignment="1">
      <alignment horizontal="right" wrapText="1"/>
    </xf>
    <xf numFmtId="10" fontId="81" fillId="0" borderId="0" xfId="0" applyNumberFormat="1" applyFont="1" applyFill="1" applyBorder="1" applyAlignment="1">
      <alignment horizontal="right"/>
    </xf>
    <xf numFmtId="10" fontId="4" fillId="0" borderId="0" xfId="0" applyNumberFormat="1" applyFont="1" applyFill="1" applyBorder="1" applyAlignment="1">
      <alignment horizontal="right" wrapText="1"/>
    </xf>
    <xf numFmtId="0" fontId="114" fillId="56" borderId="0" xfId="0" applyFont="1" applyFill="1" applyAlignment="1"/>
    <xf numFmtId="0" fontId="127" fillId="0" borderId="0" xfId="0" applyFont="1" applyFill="1" applyBorder="1" applyAlignment="1">
      <alignment horizontal="center" vertical="center"/>
    </xf>
    <xf numFmtId="0" fontId="4" fillId="0" borderId="0" xfId="0" applyFont="1" applyAlignment="1"/>
    <xf numFmtId="0" fontId="111" fillId="0" borderId="0" xfId="0" applyFont="1" applyAlignment="1">
      <alignment wrapText="1"/>
    </xf>
    <xf numFmtId="0" fontId="74" fillId="0" borderId="0" xfId="2357"/>
    <xf numFmtId="0" fontId="128" fillId="56" borderId="0" xfId="0" applyFont="1" applyFill="1" applyBorder="1" applyAlignment="1">
      <alignment horizontal="left" vertical="center"/>
    </xf>
    <xf numFmtId="0" fontId="82" fillId="56" borderId="0" xfId="0" applyFont="1" applyFill="1" applyBorder="1" applyAlignment="1">
      <alignment vertical="center" wrapText="1"/>
    </xf>
    <xf numFmtId="0" fontId="122" fillId="56" borderId="0" xfId="0" applyFont="1" applyFill="1" applyBorder="1" applyAlignment="1">
      <alignment vertical="center" wrapText="1"/>
    </xf>
    <xf numFmtId="0" fontId="128" fillId="56" borderId="0" xfId="0" applyFont="1" applyFill="1" applyBorder="1" applyAlignment="1">
      <alignment horizontal="left" vertical="center" wrapText="1"/>
    </xf>
    <xf numFmtId="0" fontId="129" fillId="56" borderId="0" xfId="0" applyFont="1" applyFill="1" applyBorder="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Border="1" applyAlignment="1">
      <alignment horizontal="left" vertical="center" wrapText="1"/>
    </xf>
    <xf numFmtId="0" fontId="0" fillId="0" borderId="0" xfId="0" applyFill="1" applyBorder="1"/>
    <xf numFmtId="14" fontId="120" fillId="58" borderId="0" xfId="0" applyNumberFormat="1" applyFont="1" applyFill="1" applyBorder="1" applyAlignment="1">
      <alignment horizontal="center" vertical="center" wrapText="1"/>
    </xf>
    <xf numFmtId="14" fontId="120" fillId="58" borderId="0" xfId="0" applyNumberFormat="1" applyFont="1" applyFill="1" applyBorder="1" applyAlignment="1">
      <alignment wrapText="1"/>
    </xf>
    <xf numFmtId="14" fontId="119" fillId="58" borderId="0" xfId="0" applyNumberFormat="1" applyFont="1" applyFill="1" applyBorder="1" applyAlignment="1"/>
    <xf numFmtId="0" fontId="81" fillId="57" borderId="19" xfId="0" applyFont="1" applyFill="1" applyBorder="1" applyAlignment="1">
      <alignment horizontal="center" vertical="center" wrapText="1"/>
    </xf>
    <xf numFmtId="168" fontId="81" fillId="56" borderId="0" xfId="0" applyNumberFormat="1" applyFont="1" applyFill="1" applyBorder="1" applyAlignment="1">
      <alignment horizontal="center" vertical="center"/>
    </xf>
    <xf numFmtId="168" fontId="81" fillId="56" borderId="19" xfId="0" applyNumberFormat="1" applyFont="1" applyFill="1" applyBorder="1" applyAlignment="1">
      <alignment horizontal="center" vertical="center"/>
    </xf>
    <xf numFmtId="0" fontId="114" fillId="0" borderId="0" xfId="0" applyFont="1" applyFill="1" applyAlignment="1">
      <alignment horizontal="left" vertical="center" wrapText="1"/>
    </xf>
    <xf numFmtId="0" fontId="114" fillId="0" borderId="0" xfId="0" applyFont="1" applyFill="1"/>
    <xf numFmtId="168" fontId="81" fillId="58" borderId="0" xfId="0" applyNumberFormat="1" applyFont="1" applyFill="1" applyBorder="1" applyAlignment="1">
      <alignment horizontal="center"/>
    </xf>
    <xf numFmtId="168" fontId="76" fillId="56" borderId="0" xfId="0" applyNumberFormat="1" applyFont="1" applyFill="1" applyBorder="1" applyAlignment="1">
      <alignment vertical="center" wrapText="1"/>
    </xf>
    <xf numFmtId="0" fontId="110" fillId="56" borderId="0" xfId="0" applyFont="1" applyFill="1" applyAlignment="1">
      <alignment horizontal="center"/>
    </xf>
    <xf numFmtId="0" fontId="36" fillId="56" borderId="0" xfId="0" applyFont="1" applyFill="1" applyBorder="1" applyAlignment="1">
      <alignment horizontal="center"/>
    </xf>
    <xf numFmtId="0" fontId="73" fillId="56" borderId="0" xfId="0" applyFont="1" applyFill="1" applyBorder="1" applyAlignment="1">
      <alignment horizontal="center" vertical="center"/>
    </xf>
    <xf numFmtId="0" fontId="76" fillId="0" borderId="0" xfId="0" applyFont="1" applyAlignment="1">
      <alignment horizontal="left" vertical="center" wrapText="1"/>
    </xf>
    <xf numFmtId="0" fontId="111" fillId="56" borderId="0" xfId="0" applyFont="1" applyFill="1" applyAlignment="1">
      <alignment horizontal="left" vertical="center" wrapText="1"/>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3" fillId="56" borderId="0" xfId="0" applyFont="1" applyFill="1" applyBorder="1" applyAlignment="1">
      <alignment horizontal="center" vertical="center" wrapText="1"/>
    </xf>
    <xf numFmtId="0" fontId="107" fillId="56" borderId="0" xfId="0" applyFont="1" applyFill="1" applyBorder="1" applyAlignment="1">
      <alignment horizontal="left" vertical="center" wrapText="1"/>
    </xf>
    <xf numFmtId="0" fontId="111" fillId="56" borderId="0" xfId="0" applyFont="1" applyFill="1" applyBorder="1" applyAlignment="1">
      <alignment horizontal="left" vertical="center" wrapText="1"/>
    </xf>
    <xf numFmtId="0" fontId="107" fillId="56" borderId="0" xfId="0" applyFont="1" applyFill="1" applyBorder="1" applyAlignment="1">
      <alignment horizontal="left" vertical="center"/>
    </xf>
    <xf numFmtId="0" fontId="107" fillId="56" borderId="21"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107" fillId="56" borderId="20" xfId="0" applyFont="1" applyFill="1" applyBorder="1" applyAlignment="1">
      <alignment horizontal="left" vertical="center"/>
    </xf>
    <xf numFmtId="0" fontId="81" fillId="0" borderId="0" xfId="0" applyFont="1" applyBorder="1" applyAlignment="1">
      <alignment horizontal="left" vertical="center" wrapText="1"/>
    </xf>
    <xf numFmtId="0" fontId="76" fillId="0" borderId="0" xfId="0" applyFont="1" applyBorder="1" applyAlignment="1">
      <alignment horizontal="left" vertical="center"/>
    </xf>
    <xf numFmtId="0" fontId="5" fillId="56" borderId="0" xfId="0" applyFont="1" applyFill="1" applyBorder="1" applyAlignment="1">
      <alignment horizontal="center" vertical="center"/>
    </xf>
    <xf numFmtId="0" fontId="81" fillId="56" borderId="0" xfId="0" applyFont="1" applyFill="1" applyBorder="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114" fillId="56" borderId="0" xfId="0" applyFont="1" applyFill="1" applyBorder="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Border="1" applyAlignment="1">
      <alignment horizontal="center" vertical="center" wrapText="1"/>
    </xf>
    <xf numFmtId="0" fontId="76" fillId="57" borderId="0" xfId="0" applyFont="1" applyFill="1" applyBorder="1" applyAlignment="1">
      <alignment horizontal="center" vertical="center" wrapText="1"/>
    </xf>
    <xf numFmtId="0" fontId="76" fillId="56" borderId="0" xfId="0" applyFont="1" applyFill="1" applyBorder="1" applyAlignment="1">
      <alignment horizontal="center" vertical="center" wrapText="1"/>
    </xf>
    <xf numFmtId="0" fontId="5" fillId="56" borderId="0" xfId="0" applyFont="1" applyFill="1" applyBorder="1" applyAlignment="1">
      <alignment horizontal="left" vertical="center" wrapText="1"/>
    </xf>
    <xf numFmtId="0" fontId="5" fillId="56" borderId="0" xfId="0" applyFont="1" applyFill="1" applyBorder="1" applyAlignment="1">
      <alignment horizontal="left" vertical="center"/>
    </xf>
    <xf numFmtId="0" fontId="106" fillId="56" borderId="0" xfId="0" applyFont="1" applyFill="1" applyBorder="1" applyAlignment="1">
      <alignment horizontal="left" vertical="center" wrapText="1"/>
    </xf>
    <xf numFmtId="0" fontId="106" fillId="56" borderId="0" xfId="0" applyFont="1" applyFill="1" applyBorder="1" applyAlignment="1">
      <alignment horizontal="left" vertical="center"/>
    </xf>
    <xf numFmtId="0" fontId="81" fillId="57" borderId="22"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6" borderId="22" xfId="0" applyFont="1" applyFill="1" applyBorder="1" applyAlignment="1">
      <alignment horizontal="center"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93" fillId="57" borderId="19" xfId="0" applyFont="1" applyFill="1" applyBorder="1" applyAlignment="1">
      <alignment horizontal="center" vertical="center" wrapText="1"/>
    </xf>
    <xf numFmtId="0" fontId="81" fillId="57" borderId="0"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5A3C8C"/>
      <color rgb="FF007DA0"/>
      <color rgb="FF002060"/>
      <color rgb="FF000080"/>
      <color rgb="FFFFFFFF"/>
      <color rgb="FF00AEDE"/>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17"/>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2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0.11749315336463224</c:v>
                </c:pt>
                <c:pt idx="1">
                  <c:v>0.12734473092256746</c:v>
                </c:pt>
                <c:pt idx="2">
                  <c:v>2.0754591870565612E-2</c:v>
                </c:pt>
                <c:pt idx="3">
                  <c:v>0.11966493665089299</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1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0.32724471830985913</c:v>
                </c:pt>
                <c:pt idx="1">
                  <c:v>0.33730744282555014</c:v>
                </c:pt>
                <c:pt idx="2">
                  <c:v>0.16650089516610303</c:v>
                </c:pt>
                <c:pt idx="3">
                  <c:v>0.32768088841398257</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576E-3"/>
                  <c:y val="1.34029502996628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11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53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0.50288536776212833</c:v>
                </c:pt>
                <c:pt idx="1">
                  <c:v>0.48522700978290967</c:v>
                </c:pt>
                <c:pt idx="2">
                  <c:v>0.60228101584775551</c:v>
                </c:pt>
                <c:pt idx="3">
                  <c:v>0.49686307433979543</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28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5.2376760563380281E-2</c:v>
                </c:pt>
                <c:pt idx="1">
                  <c:v>5.0120816468972734E-2</c:v>
                </c:pt>
                <c:pt idx="2">
                  <c:v>0.21046349711557588</c:v>
                </c:pt>
                <c:pt idx="3">
                  <c:v>5.5791100595328956E-2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50389760"/>
        <c:axId val="50391296"/>
      </c:barChart>
      <c:catAx>
        <c:axId val="50389760"/>
        <c:scaling>
          <c:orientation val="minMax"/>
        </c:scaling>
        <c:delete val="0"/>
        <c:axPos val="b"/>
        <c:numFmt formatCode="General" sourceLinked="1"/>
        <c:majorTickMark val="out"/>
        <c:minorTickMark val="none"/>
        <c:tickLblPos val="low"/>
        <c:txPr>
          <a:bodyPr rot="0" vert="horz"/>
          <a:lstStyle/>
          <a:p>
            <a:pPr>
              <a:defRPr sz="800"/>
            </a:pPr>
            <a:endParaRPr lang="en-US"/>
          </a:p>
        </c:txPr>
        <c:crossAx val="50391296"/>
        <c:crosses val="autoZero"/>
        <c:auto val="1"/>
        <c:lblAlgn val="ctr"/>
        <c:lblOffset val="100"/>
        <c:tickLblSkip val="1"/>
        <c:tickMarkSkip val="1"/>
        <c:noMultiLvlLbl val="0"/>
      </c:catAx>
      <c:valAx>
        <c:axId val="50391296"/>
        <c:scaling>
          <c:orientation val="minMax"/>
        </c:scaling>
        <c:delete val="0"/>
        <c:axPos val="l"/>
        <c:majorGridlines/>
        <c:numFmt formatCode="0%" sourceLinked="1"/>
        <c:majorTickMark val="out"/>
        <c:minorTickMark val="none"/>
        <c:tickLblPos val="nextTo"/>
        <c:crossAx val="50389760"/>
        <c:crosses val="autoZero"/>
        <c:crossBetween val="between"/>
      </c:valAx>
    </c:plotArea>
    <c:legend>
      <c:legendPos val="b"/>
      <c:layout>
        <c:manualLayout>
          <c:xMode val="edge"/>
          <c:yMode val="edge"/>
          <c:x val="0.10549262247127117"/>
          <c:y val="0.74490162797056136"/>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656"/>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'[2]2_dpf_semi'!$C$8:$D$8</c:f>
              <c:strCache>
                <c:ptCount val="2"/>
                <c:pt idx="0">
                  <c:v>САВАд</c:v>
                </c:pt>
                <c:pt idx="1">
                  <c:v>КБПд</c:v>
                </c:pt>
              </c:strCache>
            </c:strRef>
          </c:cat>
          <c:val>
            <c:numRef>
              <c:f>'[2]2_dpf_semi'!$C$9:$D$9</c:f>
              <c:numCache>
                <c:formatCode>General</c:formatCode>
                <c:ptCount val="2"/>
                <c:pt idx="0">
                  <c:v>2225</c:v>
                </c:pt>
                <c:pt idx="1">
                  <c:v>7122</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'[2]2_dpf_semi'!$C$8:$D$8</c:f>
              <c:strCache>
                <c:ptCount val="2"/>
                <c:pt idx="0">
                  <c:v>САВАд</c:v>
                </c:pt>
                <c:pt idx="1">
                  <c:v>КБПд</c:v>
                </c:pt>
              </c:strCache>
            </c:strRef>
          </c:cat>
          <c:val>
            <c:numRef>
              <c:f>'[2]2_dpf_semi'!$C$10:$D$10</c:f>
              <c:numCache>
                <c:formatCode>General</c:formatCode>
                <c:ptCount val="2"/>
                <c:pt idx="0">
                  <c:v>671</c:v>
                </c:pt>
                <c:pt idx="1">
                  <c:v>1046</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'[2]2_dpf_semi'!$C$8:$D$8</c:f>
              <c:strCache>
                <c:ptCount val="2"/>
                <c:pt idx="0">
                  <c:v>САВАд</c:v>
                </c:pt>
                <c:pt idx="1">
                  <c:v>КБПд</c:v>
                </c:pt>
              </c:strCache>
            </c:strRef>
          </c:cat>
          <c:val>
            <c:numRef>
              <c:f>'[2]2_dpf_semi'!$C$11:$D$11</c:f>
              <c:numCache>
                <c:formatCode>General</c:formatCode>
                <c:ptCount val="2"/>
                <c:pt idx="0">
                  <c:v>418</c:v>
                </c:pt>
                <c:pt idx="1">
                  <c:v>503</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'[2]2_dpf_semi'!$C$8:$D$8</c:f>
              <c:strCache>
                <c:ptCount val="2"/>
                <c:pt idx="0">
                  <c:v>САВАд</c:v>
                </c:pt>
                <c:pt idx="1">
                  <c:v>КБПд</c:v>
                </c:pt>
              </c:strCache>
            </c:strRef>
          </c:cat>
          <c:val>
            <c:numRef>
              <c:f>'[2]2_dpf_semi'!$C$12:$D$12</c:f>
              <c:numCache>
                <c:formatCode>General</c:formatCode>
                <c:ptCount val="2"/>
                <c:pt idx="0">
                  <c:v>231</c:v>
                </c:pt>
                <c:pt idx="1">
                  <c:v>493</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'[2]2_dpf_semi'!$C$8:$D$8</c:f>
              <c:strCache>
                <c:ptCount val="2"/>
                <c:pt idx="0">
                  <c:v>САВАд</c:v>
                </c:pt>
                <c:pt idx="1">
                  <c:v>КБПд</c:v>
                </c:pt>
              </c:strCache>
            </c:strRef>
          </c:cat>
          <c:val>
            <c:numRef>
              <c:f>'[2]2_dpf_semi'!$C$13:$D$13</c:f>
              <c:numCache>
                <c:formatCode>General</c:formatCode>
                <c:ptCount val="2"/>
                <c:pt idx="1">
                  <c:v>397</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'[2]2_dpf_semi'!$C$8:$D$8</c:f>
              <c:strCache>
                <c:ptCount val="2"/>
                <c:pt idx="0">
                  <c:v>САВАд</c:v>
                </c:pt>
                <c:pt idx="1">
                  <c:v>КБПд</c:v>
                </c:pt>
              </c:strCache>
            </c:strRef>
          </c:cat>
          <c:val>
            <c:numRef>
              <c:f>'[2]2_dpf_semi'!$C$14:$D$14</c:f>
              <c:numCache>
                <c:formatCode>General</c:formatCode>
                <c:ptCount val="2"/>
                <c:pt idx="1">
                  <c:v>360</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'[2]2_dpf_semi'!$C$8:$D$8</c:f>
              <c:strCache>
                <c:ptCount val="2"/>
                <c:pt idx="0">
                  <c:v>САВАд</c:v>
                </c:pt>
                <c:pt idx="1">
                  <c:v>КБПд</c:v>
                </c:pt>
              </c:strCache>
            </c:strRef>
          </c:cat>
          <c:val>
            <c:numRef>
              <c:f>'[2]2_dpf_semi'!$C$15:$D$15</c:f>
              <c:numCache>
                <c:formatCode>General</c:formatCode>
                <c:ptCount val="2"/>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'[2]2_dpf_semi'!$C$8:$D$8</c:f>
              <c:strCache>
                <c:ptCount val="2"/>
                <c:pt idx="0">
                  <c:v>САВАд</c:v>
                </c:pt>
                <c:pt idx="1">
                  <c:v>КБПд</c:v>
                </c:pt>
              </c:strCache>
            </c:strRef>
          </c:cat>
          <c:val>
            <c:numRef>
              <c:f>'[2]2_dpf_semi'!$C$16:$D$16</c:f>
              <c:numCache>
                <c:formatCode>General</c:formatCode>
                <c:ptCount val="2"/>
                <c:pt idx="1">
                  <c:v>222</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'[2]2_dpf_semi'!$C$8:$D$8</c:f>
              <c:strCache>
                <c:ptCount val="2"/>
                <c:pt idx="0">
                  <c:v>САВАд</c:v>
                </c:pt>
                <c:pt idx="1">
                  <c:v>КБПд</c:v>
                </c:pt>
              </c:strCache>
            </c:strRef>
          </c:cat>
          <c:val>
            <c:numRef>
              <c:f>'[2]2_dpf_semi'!$C$17:$D$17</c:f>
              <c:numCache>
                <c:formatCode>General</c:formatCode>
                <c:ptCount val="2"/>
                <c:pt idx="1">
                  <c:v>206</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'[2]2_dpf_semi'!$C$8:$D$8</c:f>
              <c:strCache>
                <c:ptCount val="2"/>
                <c:pt idx="0">
                  <c:v>САВАд</c:v>
                </c:pt>
                <c:pt idx="1">
                  <c:v>КБПд</c:v>
                </c:pt>
              </c:strCache>
            </c:strRef>
          </c:cat>
          <c:val>
            <c:numRef>
              <c:f>'[2]2_dpf_semi'!$C$18:$D$18</c:f>
              <c:numCache>
                <c:formatCode>General</c:formatCode>
                <c:ptCount val="2"/>
                <c:pt idx="1">
                  <c:v>181</c:v>
                </c:pt>
              </c:numCache>
            </c:numRef>
          </c:val>
          <c:extLst>
            <c:ext xmlns:c16="http://schemas.microsoft.com/office/drawing/2014/chart" uri="{C3380CC4-5D6E-409C-BE32-E72D297353CC}">
              <c16:uniqueId val="{00000011-8CDF-4F5F-97FE-ECBE0438C4A7}"/>
            </c:ext>
          </c:extLst>
        </c:ser>
        <c:ser>
          <c:idx val="10"/>
          <c:order val="10"/>
          <c:invertIfNegative val="0"/>
          <c:cat>
            <c:strRef>
              <c:f>'[2]2_dpf_semi'!$C$8:$D$8</c:f>
              <c:strCache>
                <c:ptCount val="2"/>
                <c:pt idx="0">
                  <c:v>САВАд</c:v>
                </c:pt>
                <c:pt idx="1">
                  <c:v>КБПд</c:v>
                </c:pt>
              </c:strCache>
            </c:strRef>
          </c:cat>
          <c:val>
            <c:numRef>
              <c:f>'[2]2_dpf_semi'!$C$19:$D$19</c:f>
              <c:numCache>
                <c:formatCode>General</c:formatCode>
                <c:ptCount val="2"/>
                <c:pt idx="1">
                  <c:v>142</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'[2]2_dpf_semi'!$C$8:$D$8</c:f>
              <c:strCache>
                <c:ptCount val="2"/>
                <c:pt idx="0">
                  <c:v>САВАд</c:v>
                </c:pt>
                <c:pt idx="1">
                  <c:v>КБПд</c:v>
                </c:pt>
              </c:strCache>
            </c:strRef>
          </c:cat>
          <c:val>
            <c:numRef>
              <c:f>'[2]2_dpf_semi'!$C$20:$D$20</c:f>
              <c:numCache>
                <c:formatCode>General</c:formatCode>
                <c:ptCount val="2"/>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'[2]2_dpf_semi'!$C$8:$D$8</c:f>
              <c:strCache>
                <c:ptCount val="2"/>
                <c:pt idx="0">
                  <c:v>САВАд</c:v>
                </c:pt>
                <c:pt idx="1">
                  <c:v>КБПд</c:v>
                </c:pt>
              </c:strCache>
            </c:strRef>
          </c:cat>
          <c:val>
            <c:numRef>
              <c:f>'[2]2_dpf_semi'!$C$21:$D$21</c:f>
              <c:numCache>
                <c:formatCode>General</c:formatCode>
                <c:ptCount val="2"/>
                <c:pt idx="1">
                  <c:v>115</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'[2]2_dpf_semi'!$C$8:$D$8</c:f>
              <c:strCache>
                <c:ptCount val="2"/>
                <c:pt idx="0">
                  <c:v>САВАд</c:v>
                </c:pt>
                <c:pt idx="1">
                  <c:v>КБПд</c:v>
                </c:pt>
              </c:strCache>
            </c:strRef>
          </c:cat>
          <c:val>
            <c:numRef>
              <c:f>'[2]2_dpf_semi'!$C$22:$D$22</c:f>
              <c:numCache>
                <c:formatCode>General</c:formatCode>
                <c:ptCount val="2"/>
                <c:pt idx="1">
                  <c:v>114</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'[2]2_dpf_semi'!$C$8:$D$8</c:f>
              <c:strCache>
                <c:ptCount val="2"/>
                <c:pt idx="0">
                  <c:v>САВАд</c:v>
                </c:pt>
                <c:pt idx="1">
                  <c:v>КБПд</c:v>
                </c:pt>
              </c:strCache>
            </c:strRef>
          </c:cat>
          <c:val>
            <c:numRef>
              <c:f>'[2]2_dpf_semi'!$C$23:$D$23</c:f>
              <c:numCache>
                <c:formatCode>General</c:formatCode>
                <c:ptCount val="2"/>
                <c:pt idx="1">
                  <c:v>104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extLst>
            <c:ext xmlns:c16="http://schemas.microsoft.com/office/drawing/2014/chart" uri="{C3380CC4-5D6E-409C-BE32-E72D297353CC}">
              <c16:uniqueId val="{00000017-8CDF-4F5F-97FE-ECBE0438C4A7}"/>
            </c:ext>
          </c:extLst>
        </c:ser>
        <c:ser>
          <c:idx val="16"/>
          <c:order val="16"/>
          <c:spPr>
            <a:solidFill>
              <a:schemeClr val="accent4">
                <a:lumMod val="60000"/>
                <a:lumOff val="40000"/>
              </a:schemeClr>
            </a:solidFill>
          </c:spPr>
          <c:invertIfNegative val="0"/>
          <c:cat>
            <c:strRef>
              <c:f>'[2]2_dpf_semi'!$C$8:$D$8</c:f>
              <c:strCache>
                <c:ptCount val="2"/>
                <c:pt idx="0">
                  <c:v>САВАд</c:v>
                </c:pt>
                <c:pt idx="1">
                  <c:v>КБПд</c:v>
                </c:pt>
              </c:strCache>
            </c:strRef>
          </c:cat>
          <c:val>
            <c:numRef>
              <c:f>'semi-graf'!#REF!</c:f>
              <c:numCache>
                <c:formatCode>General</c:formatCode>
                <c:ptCount val="1"/>
                <c:pt idx="0">
                  <c:v>1</c:v>
                </c:pt>
              </c:numCache>
            </c:numRef>
          </c:val>
          <c:extLst>
            <c:ext xmlns:c16="http://schemas.microsoft.com/office/drawing/2014/chart" uri="{C3380CC4-5D6E-409C-BE32-E72D297353CC}">
              <c16:uniqueId val="{00000018-8CDF-4F5F-97FE-ECBE0438C4A7}"/>
            </c:ext>
          </c:extLst>
        </c:ser>
        <c:ser>
          <c:idx val="17"/>
          <c:order val="17"/>
          <c:spPr>
            <a:solidFill>
              <a:schemeClr val="accent4">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extLst>
            <c:ext xmlns:c16="http://schemas.microsoft.com/office/drawing/2014/chart" uri="{C3380CC4-5D6E-409C-BE32-E72D297353CC}">
              <c16:uniqueId val="{00000019-8CDF-4F5F-97FE-ECBE0438C4A7}"/>
            </c:ext>
          </c:extLst>
        </c:ser>
        <c:ser>
          <c:idx val="18"/>
          <c:order val="18"/>
          <c:invertIfNegative val="0"/>
          <c:cat>
            <c:strRef>
              <c:f>'[2]2_dpf_semi'!$C$8:$D$8</c:f>
              <c:strCache>
                <c:ptCount val="2"/>
                <c:pt idx="0">
                  <c:v>САВАд</c:v>
                </c:pt>
                <c:pt idx="1">
                  <c:v>КБПд</c:v>
                </c:pt>
              </c:strCache>
            </c:strRef>
          </c:cat>
          <c:val>
            <c:numRef>
              <c:f>'[2]2_dpf_semi'!$C$27:$D$27</c:f>
              <c:numCache>
                <c:formatCode>General</c:formatCode>
                <c:ptCount val="2"/>
              </c:numCache>
            </c:numRef>
          </c:val>
          <c:extLst>
            <c:ext xmlns:c16="http://schemas.microsoft.com/office/drawing/2014/chart" uri="{C3380CC4-5D6E-409C-BE32-E72D297353CC}">
              <c16:uniqueId val="{0000001A-8CDF-4F5F-97FE-ECBE0438C4A7}"/>
            </c:ext>
          </c:extLst>
        </c:ser>
        <c:ser>
          <c:idx val="19"/>
          <c:order val="19"/>
          <c:invertIfNegative val="0"/>
          <c:cat>
            <c:strRef>
              <c:f>'[2]2_dpf_semi'!$C$8:$D$8</c:f>
              <c:strCache>
                <c:ptCount val="2"/>
                <c:pt idx="0">
                  <c:v>САВАд</c:v>
                </c:pt>
                <c:pt idx="1">
                  <c:v>КБПд</c:v>
                </c:pt>
              </c:strCache>
            </c:strRef>
          </c:cat>
          <c:val>
            <c:numRef>
              <c:f>'[2]2_dpf_semi'!$C$28:$D$28</c:f>
              <c:numCache>
                <c:formatCode>General</c:formatCode>
                <c:ptCount val="2"/>
              </c:numCache>
            </c:numRef>
          </c:val>
          <c:extLst>
            <c:ext xmlns:c16="http://schemas.microsoft.com/office/drawing/2014/chart" uri="{C3380CC4-5D6E-409C-BE32-E72D297353CC}">
              <c16:uniqueId val="{0000001B-8CDF-4F5F-97FE-ECBE0438C4A7}"/>
            </c:ext>
          </c:extLst>
        </c:ser>
        <c:ser>
          <c:idx val="20"/>
          <c:order val="20"/>
          <c:invertIfNegative val="0"/>
          <c:cat>
            <c:strRef>
              <c:f>'[2]2_dpf_semi'!$C$8:$D$8</c:f>
              <c:strCache>
                <c:ptCount val="2"/>
                <c:pt idx="0">
                  <c:v>САВАд</c:v>
                </c:pt>
                <c:pt idx="1">
                  <c:v>КБПд</c:v>
                </c:pt>
              </c:strCache>
            </c:strRef>
          </c:cat>
          <c:val>
            <c:numRef>
              <c:f>'[2]2_dpf_semi'!$C$29:$D$29</c:f>
              <c:numCache>
                <c:formatCode>General</c:formatCode>
                <c:ptCount val="2"/>
              </c:numCache>
            </c:numRef>
          </c:val>
          <c:extLst>
            <c:ext xmlns:c16="http://schemas.microsoft.com/office/drawing/2014/chart" uri="{C3380CC4-5D6E-409C-BE32-E72D297353CC}">
              <c16:uniqueId val="{0000001C-8CDF-4F5F-97FE-ECBE0438C4A7}"/>
            </c:ext>
          </c:extLst>
        </c:ser>
        <c:dLbls>
          <c:showLegendKey val="0"/>
          <c:showVal val="0"/>
          <c:showCatName val="0"/>
          <c:showSerName val="0"/>
          <c:showPercent val="0"/>
          <c:showBubbleSize val="0"/>
        </c:dLbls>
        <c:gapWidth val="150"/>
        <c:overlap val="100"/>
        <c:axId val="51671424"/>
        <c:axId val="51672960"/>
      </c:barChart>
      <c:catAx>
        <c:axId val="51671424"/>
        <c:scaling>
          <c:orientation val="minMax"/>
        </c:scaling>
        <c:delete val="0"/>
        <c:axPos val="b"/>
        <c:numFmt formatCode="General" sourceLinked="1"/>
        <c:majorTickMark val="out"/>
        <c:minorTickMark val="none"/>
        <c:tickLblPos val="nextTo"/>
        <c:txPr>
          <a:bodyPr rot="0" vert="horz"/>
          <a:lstStyle/>
          <a:p>
            <a:pPr>
              <a:defRPr/>
            </a:pPr>
            <a:endParaRPr lang="en-US"/>
          </a:p>
        </c:txPr>
        <c:crossAx val="51672960"/>
        <c:crosses val="autoZero"/>
        <c:auto val="1"/>
        <c:lblAlgn val="ctr"/>
        <c:lblOffset val="100"/>
        <c:noMultiLvlLbl val="0"/>
      </c:catAx>
      <c:valAx>
        <c:axId val="516729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71E-2"/>
              <c:y val="9.0975257306319834E-2"/>
            </c:manualLayout>
          </c:layout>
          <c:overlay val="0"/>
        </c:title>
        <c:numFmt formatCode="#,##0" sourceLinked="0"/>
        <c:majorTickMark val="out"/>
        <c:minorTickMark val="none"/>
        <c:tickLblPos val="nextTo"/>
        <c:txPr>
          <a:bodyPr rot="0" vert="horz"/>
          <a:lstStyle/>
          <a:p>
            <a:pPr>
              <a:defRPr/>
            </a:pPr>
            <a:endParaRPr lang="en-US"/>
          </a:p>
        </c:txPr>
        <c:crossAx val="51671424"/>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33683289588821"/>
          <c:y val="7.0613687739899594E-2"/>
          <c:w val="0.70465988626423304"/>
          <c:h val="0.64708678628286209"/>
        </c:manualLayout>
      </c:layout>
      <c:barChart>
        <c:barDir val="col"/>
        <c:grouping val="stacked"/>
        <c:varyColors val="0"/>
        <c:ser>
          <c:idx val="0"/>
          <c:order val="0"/>
          <c:tx>
            <c:strRef>
              <c:f>'[2]3_dpf_clenovi '!$C$8:$C$9</c:f>
              <c:strCache>
                <c:ptCount val="1"/>
                <c:pt idx="0">
                  <c:v>Член кој има уплаќач</c:v>
                </c:pt>
              </c:strCache>
            </c:strRef>
          </c:tx>
          <c:spPr>
            <a:solidFill>
              <a:srgbClr val="002060"/>
            </a:solidFill>
          </c:spPr>
          <c:invertIfNegative val="0"/>
          <c:cat>
            <c:strRef>
              <c:f>'[2]3_dpf_clenovi '!$B$15:$B$16</c:f>
              <c:strCache>
                <c:ptCount val="2"/>
                <c:pt idx="0">
                  <c:v>САВАд</c:v>
                </c:pt>
                <c:pt idx="1">
                  <c:v>КБПд </c:v>
                </c:pt>
              </c:strCache>
            </c:strRef>
          </c:cat>
          <c:val>
            <c:numRef>
              <c:f>'[2]3_dpf_clenovi '!$C$15:$C$16</c:f>
              <c:numCache>
                <c:formatCode>General</c:formatCode>
                <c:ptCount val="2"/>
                <c:pt idx="0">
                  <c:v>401</c:v>
                </c:pt>
                <c:pt idx="1">
                  <c:v>137</c:v>
                </c:pt>
              </c:numCache>
            </c:numRef>
          </c:val>
          <c:extLst>
            <c:ext xmlns:c16="http://schemas.microsoft.com/office/drawing/2014/chart" uri="{C3380CC4-5D6E-409C-BE32-E72D297353CC}">
              <c16:uniqueId val="{00000000-3075-4F5F-B97F-5177052D698D}"/>
            </c:ext>
          </c:extLst>
        </c:ser>
        <c:ser>
          <c:idx val="1"/>
          <c:order val="1"/>
          <c:tx>
            <c:strRef>
              <c:f>'[2]3_dpf_clenovi '!$D$8:$D$9</c:f>
              <c:strCache>
                <c:ptCount val="1"/>
                <c:pt idx="0">
                  <c:v>Член кој сам уплаќа</c:v>
                </c:pt>
              </c:strCache>
            </c:strRef>
          </c:tx>
          <c:spPr>
            <a:solidFill>
              <a:srgbClr val="8EB4E3"/>
            </a:solidFill>
          </c:spPr>
          <c:invertIfNegative val="0"/>
          <c:cat>
            <c:strRef>
              <c:f>'[2]3_dpf_clenovi '!$B$15:$B$16</c:f>
              <c:strCache>
                <c:ptCount val="2"/>
                <c:pt idx="0">
                  <c:v>САВАд</c:v>
                </c:pt>
                <c:pt idx="1">
                  <c:v>КБПд </c:v>
                </c:pt>
              </c:strCache>
            </c:strRef>
          </c:cat>
          <c:val>
            <c:numRef>
              <c:f>'[2]3_dpf_clenovi '!$D$15:$D$16</c:f>
              <c:numCache>
                <c:formatCode>General</c:formatCode>
                <c:ptCount val="2"/>
                <c:pt idx="0">
                  <c:v>6902</c:v>
                </c:pt>
                <c:pt idx="1">
                  <c:v>3230</c:v>
                </c:pt>
              </c:numCache>
            </c:numRef>
          </c:val>
          <c:extLst>
            <c:ext xmlns:c16="http://schemas.microsoft.com/office/drawing/2014/chart" uri="{C3380CC4-5D6E-409C-BE32-E72D297353CC}">
              <c16:uniqueId val="{00000001-3075-4F5F-B97F-5177052D698D}"/>
            </c:ext>
          </c:extLst>
        </c:ser>
        <c:dLbls>
          <c:showLegendKey val="0"/>
          <c:showVal val="0"/>
          <c:showCatName val="0"/>
          <c:showSerName val="0"/>
          <c:showPercent val="0"/>
          <c:showBubbleSize val="0"/>
        </c:dLbls>
        <c:gapWidth val="160"/>
        <c:overlap val="100"/>
        <c:axId val="51697920"/>
        <c:axId val="51864320"/>
      </c:barChart>
      <c:catAx>
        <c:axId val="51697920"/>
        <c:scaling>
          <c:orientation val="minMax"/>
        </c:scaling>
        <c:delete val="0"/>
        <c:axPos val="b"/>
        <c:numFmt formatCode="General" sourceLinked="1"/>
        <c:majorTickMark val="out"/>
        <c:minorTickMark val="none"/>
        <c:tickLblPos val="nextTo"/>
        <c:crossAx val="51864320"/>
        <c:crosses val="autoZero"/>
        <c:auto val="1"/>
        <c:lblAlgn val="ctr"/>
        <c:lblOffset val="100"/>
        <c:noMultiLvlLbl val="0"/>
      </c:catAx>
      <c:valAx>
        <c:axId val="51864320"/>
        <c:scaling>
          <c:orientation val="minMax"/>
          <c:max val="7500"/>
        </c:scaling>
        <c:delete val="0"/>
        <c:axPos val="l"/>
        <c:majorGridlines/>
        <c:title>
          <c:tx>
            <c:rich>
              <a:bodyPr rot="-5400000" vert="horz"/>
              <a:lstStyle/>
              <a:p>
                <a:pPr>
                  <a:defRPr/>
                </a:pPr>
                <a:r>
                  <a:rPr lang="en-US"/>
                  <a:t> </a:t>
                </a:r>
                <a:r>
                  <a:rPr lang="mk-MK"/>
                  <a:t>број на членови со индивидуална сметка / </a:t>
                </a:r>
                <a:r>
                  <a:rPr lang="en-US">
                    <a:solidFill>
                      <a:srgbClr val="5A3C92"/>
                    </a:solidFill>
                  </a:rPr>
                  <a:t>number of members with an individual account </a:t>
                </a:r>
              </a:p>
            </c:rich>
          </c:tx>
          <c:layout>
            <c:manualLayout>
              <c:xMode val="edge"/>
              <c:yMode val="edge"/>
              <c:x val="3.8067992980167442E-2"/>
              <c:y val="6.2823426755034134E-2"/>
            </c:manualLayout>
          </c:layout>
          <c:overlay val="0"/>
        </c:title>
        <c:numFmt formatCode="#,##0" sourceLinked="0"/>
        <c:majorTickMark val="out"/>
        <c:minorTickMark val="none"/>
        <c:tickLblPos val="nextTo"/>
        <c:crossAx val="51697920"/>
        <c:crosses val="autoZero"/>
        <c:crossBetween val="between"/>
        <c:majorUnit val="500"/>
      </c:valAx>
    </c:plotArea>
    <c:legend>
      <c:legendPos val="b"/>
      <c:layout>
        <c:manualLayout>
          <c:xMode val="edge"/>
          <c:yMode val="edge"/>
          <c:x val="0.13641067055967121"/>
          <c:y val="0.82934535557725453"/>
          <c:w val="0.74558739329181478"/>
          <c:h val="6.5113747325120014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66" l="0.70000000000000062" r="0.70000000000000062" t="0.75000000000001266"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4679555272331"/>
          <c:y val="0.16968285214348205"/>
          <c:w val="0.71004974860137471"/>
          <c:h val="0.66709355459355635"/>
        </c:manualLayout>
      </c:layout>
      <c:barChart>
        <c:barDir val="bar"/>
        <c:grouping val="clustered"/>
        <c:varyColors val="0"/>
        <c:ser>
          <c:idx val="3"/>
          <c:order val="0"/>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2</c:v>
                </c:pt>
                <c:pt idx="1">
                  <c:v>15</c:v>
                </c:pt>
                <c:pt idx="2">
                  <c:v>191</c:v>
                </c:pt>
                <c:pt idx="3">
                  <c:v>604</c:v>
                </c:pt>
                <c:pt idx="4">
                  <c:v>914</c:v>
                </c:pt>
                <c:pt idx="5">
                  <c:v>1148</c:v>
                </c:pt>
                <c:pt idx="6">
                  <c:v>1085</c:v>
                </c:pt>
                <c:pt idx="7">
                  <c:v>1079</c:v>
                </c:pt>
                <c:pt idx="8">
                  <c:v>887</c:v>
                </c:pt>
                <c:pt idx="9">
                  <c:v>517</c:v>
                </c:pt>
                <c:pt idx="10">
                  <c:v>235</c:v>
                </c:pt>
              </c:numCache>
            </c:numRef>
          </c:val>
          <c:extLst>
            <c:ext xmlns:c16="http://schemas.microsoft.com/office/drawing/2014/chart" uri="{C3380CC4-5D6E-409C-BE32-E72D297353CC}">
              <c16:uniqueId val="{00000000-0C07-4625-A8C0-2F80D5BF1718}"/>
            </c:ext>
          </c:extLst>
        </c:ser>
        <c:ser>
          <c:idx val="2"/>
          <c:order val="1"/>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-4</c:v>
                </c:pt>
                <c:pt idx="1">
                  <c:v>-36</c:v>
                </c:pt>
                <c:pt idx="2">
                  <c:v>-234</c:v>
                </c:pt>
                <c:pt idx="3">
                  <c:v>-729</c:v>
                </c:pt>
                <c:pt idx="4">
                  <c:v>-1235</c:v>
                </c:pt>
                <c:pt idx="5">
                  <c:v>-1332</c:v>
                </c:pt>
                <c:pt idx="6">
                  <c:v>-1287</c:v>
                </c:pt>
                <c:pt idx="7">
                  <c:v>-1107</c:v>
                </c:pt>
                <c:pt idx="8">
                  <c:v>-963</c:v>
                </c:pt>
                <c:pt idx="9">
                  <c:v>-617</c:v>
                </c:pt>
                <c:pt idx="10">
                  <c:v>-522</c:v>
                </c:pt>
              </c:numCache>
            </c:numRef>
          </c:val>
          <c:extLst>
            <c:ext xmlns:c16="http://schemas.microsoft.com/office/drawing/2014/chart" uri="{C3380CC4-5D6E-409C-BE32-E72D297353CC}">
              <c16:uniqueId val="{00000001-0C07-4625-A8C0-2F80D5BF1718}"/>
            </c:ext>
          </c:extLst>
        </c:ser>
        <c:ser>
          <c:idx val="1"/>
          <c:order val="2"/>
          <c:tx>
            <c:strRef>
              <c:f>'[2]5_dpf_clenovi'!$D$4</c:f>
              <c:strCache>
                <c:ptCount val="1"/>
                <c:pt idx="0">
                  <c:v>САВАд жени</c:v>
                </c:pt>
              </c:strCache>
            </c:strRef>
          </c:tx>
          <c:spPr>
            <a:solidFill>
              <a:schemeClr val="accent4">
                <a:lumMod val="75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3</c:v>
                </c:pt>
                <c:pt idx="1">
                  <c:v>76</c:v>
                </c:pt>
                <c:pt idx="2">
                  <c:v>438</c:v>
                </c:pt>
                <c:pt idx="3">
                  <c:v>932</c:v>
                </c:pt>
                <c:pt idx="4">
                  <c:v>1120</c:v>
                </c:pt>
                <c:pt idx="5">
                  <c:v>890</c:v>
                </c:pt>
                <c:pt idx="6">
                  <c:v>664</c:v>
                </c:pt>
                <c:pt idx="7">
                  <c:v>483</c:v>
                </c:pt>
                <c:pt idx="8">
                  <c:v>398</c:v>
                </c:pt>
                <c:pt idx="9">
                  <c:v>196</c:v>
                </c:pt>
                <c:pt idx="10">
                  <c:v>49</c:v>
                </c:pt>
              </c:numCache>
            </c:numRef>
          </c:val>
          <c:extLst>
            <c:ext xmlns:c16="http://schemas.microsoft.com/office/drawing/2014/chart" uri="{C3380CC4-5D6E-409C-BE32-E72D297353CC}">
              <c16:uniqueId val="{00000002-0C07-4625-A8C0-2F80D5BF1718}"/>
            </c:ext>
          </c:extLst>
        </c:ser>
        <c:ser>
          <c:idx val="0"/>
          <c:order val="3"/>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-7</c:v>
                </c:pt>
                <c:pt idx="1">
                  <c:v>-93</c:v>
                </c:pt>
                <c:pt idx="2">
                  <c:v>-368</c:v>
                </c:pt>
                <c:pt idx="3">
                  <c:v>-860</c:v>
                </c:pt>
                <c:pt idx="4">
                  <c:v>-1139</c:v>
                </c:pt>
                <c:pt idx="5">
                  <c:v>-1046</c:v>
                </c:pt>
                <c:pt idx="6">
                  <c:v>-828</c:v>
                </c:pt>
                <c:pt idx="7">
                  <c:v>-530</c:v>
                </c:pt>
                <c:pt idx="8">
                  <c:v>-364</c:v>
                </c:pt>
                <c:pt idx="9">
                  <c:v>-247</c:v>
                </c:pt>
                <c:pt idx="10">
                  <c:v>-119</c:v>
                </c:pt>
              </c:numCache>
            </c:numRef>
          </c:val>
          <c:extLst>
            <c:ext xmlns:c16="http://schemas.microsoft.com/office/drawing/2014/chart" uri="{C3380CC4-5D6E-409C-BE32-E72D297353CC}">
              <c16:uniqueId val="{00000003-0C07-4625-A8C0-2F80D5BF1718}"/>
            </c:ext>
          </c:extLst>
        </c:ser>
        <c:dLbls>
          <c:showLegendKey val="0"/>
          <c:showVal val="0"/>
          <c:showCatName val="0"/>
          <c:showSerName val="0"/>
          <c:showPercent val="0"/>
          <c:showBubbleSize val="0"/>
        </c:dLbls>
        <c:gapWidth val="29"/>
        <c:overlap val="28"/>
        <c:axId val="51880704"/>
        <c:axId val="51882624"/>
      </c:barChart>
      <c:catAx>
        <c:axId val="51880704"/>
        <c:scaling>
          <c:orientation val="minMax"/>
        </c:scaling>
        <c:delete val="0"/>
        <c:axPos val="l"/>
        <c:title>
          <c:tx>
            <c:rich>
              <a:bodyPr rot="-5400000" vert="horz"/>
              <a:lstStyle/>
              <a:p>
                <a:pPr>
                  <a:defRPr b="0"/>
                </a:pPr>
                <a:r>
                  <a:rPr lang="mk-MK" b="0"/>
                  <a:t>возраст / </a:t>
                </a:r>
                <a:r>
                  <a:rPr lang="en-US" b="0">
                    <a:solidFill>
                      <a:srgbClr val="5A3C92"/>
                    </a:solidFill>
                  </a:rPr>
                  <a:t>age </a:t>
                </a:r>
              </a:p>
            </c:rich>
          </c:tx>
          <c:layout>
            <c:manualLayout>
              <c:xMode val="edge"/>
              <c:yMode val="edge"/>
              <c:x val="2.2336898441440801E-2"/>
              <c:y val="0.30807767084670701"/>
            </c:manualLayout>
          </c:layout>
          <c:overlay val="0"/>
        </c:title>
        <c:numFmt formatCode="General" sourceLinked="1"/>
        <c:majorTickMark val="out"/>
        <c:minorTickMark val="none"/>
        <c:tickLblPos val="low"/>
        <c:crossAx val="51882624"/>
        <c:crosses val="autoZero"/>
        <c:auto val="1"/>
        <c:lblAlgn val="ctr"/>
        <c:lblOffset val="100"/>
        <c:tickLblSkip val="1"/>
        <c:noMultiLvlLbl val="0"/>
      </c:catAx>
      <c:valAx>
        <c:axId val="51882624"/>
        <c:scaling>
          <c:orientation val="minMax"/>
          <c:max val="1500"/>
          <c:min val="-1500"/>
        </c:scaling>
        <c:delete val="0"/>
        <c:axPos val="b"/>
        <c:majorGridlines/>
        <c:numFmt formatCode="General" sourceLinked="1"/>
        <c:majorTickMark val="out"/>
        <c:minorTickMark val="none"/>
        <c:tickLblPos val="nextTo"/>
        <c:crossAx val="51880704"/>
        <c:crosses val="autoZero"/>
        <c:crossBetween val="between"/>
        <c:majorUnit val="500"/>
        <c:minorUnit val="200"/>
      </c:valAx>
    </c:plotArea>
    <c:legend>
      <c:legendPos val="t"/>
      <c:layout>
        <c:manualLayout>
          <c:xMode val="edge"/>
          <c:yMode val="edge"/>
          <c:x val="2.3460822855658381E-3"/>
          <c:y val="2.7777777777779195E-2"/>
          <c:w val="0.99142607174101915"/>
          <c:h val="5.7125255176436282E-2"/>
        </c:manualLayout>
      </c:layout>
      <c:overlay val="0"/>
    </c:legend>
    <c:plotVisOnly val="1"/>
    <c:dispBlanksAs val="gap"/>
    <c:showDLblsOverMax val="0"/>
  </c:chart>
  <c:spPr>
    <a:ln>
      <a:solidFill>
        <a:srgbClr val="5A3C8C"/>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321" l="0.70000000000000062" r="0.70000000000000062" t="0.7500000000000132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0251586247601"/>
          <c:y val="9.9963570127504564E-2"/>
          <c:w val="0.80358953534874711"/>
          <c:h val="0.66937272313296858"/>
        </c:manualLayout>
      </c:layout>
      <c:lineChart>
        <c:grouping val="standard"/>
        <c:varyColors val="0"/>
        <c:ser>
          <c:idx val="0"/>
          <c:order val="0"/>
          <c:tx>
            <c:strRef>
              <c:f>'[2]7_dpf_se'!$C$2</c:f>
              <c:strCache>
                <c:ptCount val="1"/>
                <c:pt idx="0">
                  <c:v>САВАд</c:v>
                </c:pt>
              </c:strCache>
            </c:strRef>
          </c:tx>
          <c:spPr>
            <a:ln w="25400">
              <a:solidFill>
                <a:srgbClr val="000080"/>
              </a:solidFill>
              <a:prstDash val="solid"/>
            </a:ln>
          </c:spPr>
          <c:marker>
            <c:symbol val="none"/>
          </c:marker>
          <c:cat>
            <c:numRef>
              <c:f>'[2]7_dpf_se'!$B$3:$B$95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'[2]7_dpf_se'!$C$3:$C$95</c:f>
              <c:numCache>
                <c:formatCode>General</c:formatCode>
                <c:ptCount val="93"/>
                <c:pt idx="0">
                  <c:v>184.13983899999999</c:v>
                </c:pt>
                <c:pt idx="1">
                  <c:v>184.532207</c:v>
                </c:pt>
                <c:pt idx="2">
                  <c:v>184.69309000000001</c:v>
                </c:pt>
                <c:pt idx="3">
                  <c:v>184.49676299999999</c:v>
                </c:pt>
                <c:pt idx="4">
                  <c:v>184.67855399999999</c:v>
                </c:pt>
                <c:pt idx="5">
                  <c:v>184.682749</c:v>
                </c:pt>
                <c:pt idx="6">
                  <c:v>185.49610200000001</c:v>
                </c:pt>
                <c:pt idx="7">
                  <c:v>184.86000200000001</c:v>
                </c:pt>
                <c:pt idx="8">
                  <c:v>185.27408399999999</c:v>
                </c:pt>
                <c:pt idx="9">
                  <c:v>185.066776</c:v>
                </c:pt>
                <c:pt idx="10">
                  <c:v>185.41333800000001</c:v>
                </c:pt>
                <c:pt idx="11">
                  <c:v>185.60748599999999</c:v>
                </c:pt>
                <c:pt idx="12">
                  <c:v>185.611583</c:v>
                </c:pt>
                <c:pt idx="13">
                  <c:v>185.43244899999999</c:v>
                </c:pt>
                <c:pt idx="14">
                  <c:v>185.547526</c:v>
                </c:pt>
                <c:pt idx="15">
                  <c:v>185.910438</c:v>
                </c:pt>
                <c:pt idx="16">
                  <c:v>185.758793</c:v>
                </c:pt>
                <c:pt idx="17">
                  <c:v>185.79879500000001</c:v>
                </c:pt>
                <c:pt idx="18">
                  <c:v>185.77234799999999</c:v>
                </c:pt>
                <c:pt idx="19">
                  <c:v>185.776453</c:v>
                </c:pt>
                <c:pt idx="20">
                  <c:v>186.305295</c:v>
                </c:pt>
                <c:pt idx="21">
                  <c:v>186.48203100000001</c:v>
                </c:pt>
                <c:pt idx="22">
                  <c:v>186.46537799999999</c:v>
                </c:pt>
                <c:pt idx="23">
                  <c:v>185.75588400000001</c:v>
                </c:pt>
                <c:pt idx="24">
                  <c:v>185.32735199999999</c:v>
                </c:pt>
                <c:pt idx="25">
                  <c:v>185.22735</c:v>
                </c:pt>
                <c:pt idx="26">
                  <c:v>185.232069</c:v>
                </c:pt>
                <c:pt idx="27">
                  <c:v>185.66324399999999</c:v>
                </c:pt>
                <c:pt idx="28">
                  <c:v>184.89151699999999</c:v>
                </c:pt>
                <c:pt idx="29">
                  <c:v>185.23561000000001</c:v>
                </c:pt>
                <c:pt idx="30">
                  <c:v>184.923081</c:v>
                </c:pt>
                <c:pt idx="31">
                  <c:v>184.657151</c:v>
                </c:pt>
                <c:pt idx="32">
                  <c:v>184.383331</c:v>
                </c:pt>
                <c:pt idx="33">
                  <c:v>184.38772499999999</c:v>
                </c:pt>
                <c:pt idx="34">
                  <c:v>184.94574299999999</c:v>
                </c:pt>
                <c:pt idx="35">
                  <c:v>185.119708</c:v>
                </c:pt>
                <c:pt idx="36">
                  <c:v>185.41663600000001</c:v>
                </c:pt>
                <c:pt idx="37">
                  <c:v>185.18929499999999</c:v>
                </c:pt>
                <c:pt idx="38">
                  <c:v>185.39006800000001</c:v>
                </c:pt>
                <c:pt idx="39">
                  <c:v>185.456309</c:v>
                </c:pt>
                <c:pt idx="40">
                  <c:v>185.46092100000001</c:v>
                </c:pt>
                <c:pt idx="41">
                  <c:v>185.560463</c:v>
                </c:pt>
                <c:pt idx="42">
                  <c:v>185.793226</c:v>
                </c:pt>
                <c:pt idx="43">
                  <c:v>186.29214400000001</c:v>
                </c:pt>
                <c:pt idx="44">
                  <c:v>185.938852</c:v>
                </c:pt>
                <c:pt idx="45">
                  <c:v>185.80404300000001</c:v>
                </c:pt>
                <c:pt idx="46">
                  <c:v>185.867028</c:v>
                </c:pt>
                <c:pt idx="47">
                  <c:v>185.87163000000001</c:v>
                </c:pt>
                <c:pt idx="48">
                  <c:v>186.02824100000001</c:v>
                </c:pt>
                <c:pt idx="49">
                  <c:v>185.92373499999999</c:v>
                </c:pt>
                <c:pt idx="50">
                  <c:v>185.83940000000001</c:v>
                </c:pt>
                <c:pt idx="51">
                  <c:v>185.65826999999999</c:v>
                </c:pt>
                <c:pt idx="52">
                  <c:v>185.84357499999999</c:v>
                </c:pt>
                <c:pt idx="53">
                  <c:v>186.072723</c:v>
                </c:pt>
                <c:pt idx="54">
                  <c:v>186.07736199999999</c:v>
                </c:pt>
                <c:pt idx="55">
                  <c:v>186.411112</c:v>
                </c:pt>
                <c:pt idx="56">
                  <c:v>186.193175</c:v>
                </c:pt>
                <c:pt idx="57">
                  <c:v>186.60246699999999</c:v>
                </c:pt>
                <c:pt idx="58">
                  <c:v>186.56001599999999</c:v>
                </c:pt>
                <c:pt idx="59">
                  <c:v>186.72190699999999</c:v>
                </c:pt>
                <c:pt idx="60">
                  <c:v>186.72653299999999</c:v>
                </c:pt>
                <c:pt idx="61">
                  <c:v>186.73117199999999</c:v>
                </c:pt>
                <c:pt idx="62">
                  <c:v>186.580479</c:v>
                </c:pt>
                <c:pt idx="63">
                  <c:v>186.29715100000001</c:v>
                </c:pt>
                <c:pt idx="64">
                  <c:v>186.768291</c:v>
                </c:pt>
                <c:pt idx="65">
                  <c:v>186.114552</c:v>
                </c:pt>
                <c:pt idx="66">
                  <c:v>186.05689899999999</c:v>
                </c:pt>
                <c:pt idx="67">
                  <c:v>185.978959</c:v>
                </c:pt>
                <c:pt idx="68">
                  <c:v>185.983587</c:v>
                </c:pt>
                <c:pt idx="69">
                  <c:v>186.306376</c:v>
                </c:pt>
                <c:pt idx="70">
                  <c:v>185.43727799999999</c:v>
                </c:pt>
                <c:pt idx="71">
                  <c:v>186.23639800000001</c:v>
                </c:pt>
                <c:pt idx="72">
                  <c:v>185.77689799999999</c:v>
                </c:pt>
                <c:pt idx="73">
                  <c:v>185.65396999999999</c:v>
                </c:pt>
                <c:pt idx="74">
                  <c:v>185.64326</c:v>
                </c:pt>
                <c:pt idx="75">
                  <c:v>185.64769699999999</c:v>
                </c:pt>
                <c:pt idx="76">
                  <c:v>186.05833200000001</c:v>
                </c:pt>
                <c:pt idx="77">
                  <c:v>186.27207799999999</c:v>
                </c:pt>
                <c:pt idx="78">
                  <c:v>186.100583</c:v>
                </c:pt>
                <c:pt idx="79">
                  <c:v>185.99492699999999</c:v>
                </c:pt>
                <c:pt idx="80">
                  <c:v>185.90947299999999</c:v>
                </c:pt>
                <c:pt idx="81">
                  <c:v>185.808232</c:v>
                </c:pt>
                <c:pt idx="82">
                  <c:v>185.812746</c:v>
                </c:pt>
                <c:pt idx="83">
                  <c:v>184.87491399999999</c:v>
                </c:pt>
                <c:pt idx="84">
                  <c:v>185.165131</c:v>
                </c:pt>
                <c:pt idx="85">
                  <c:v>184.672798</c:v>
                </c:pt>
                <c:pt idx="86">
                  <c:v>184.82394199999999</c:v>
                </c:pt>
                <c:pt idx="87">
                  <c:v>185.28494499999999</c:v>
                </c:pt>
                <c:pt idx="88">
                  <c:v>185.31447700000001</c:v>
                </c:pt>
                <c:pt idx="89">
                  <c:v>185.318996</c:v>
                </c:pt>
                <c:pt idx="90">
                  <c:v>186.04504600000001</c:v>
                </c:pt>
                <c:pt idx="91">
                  <c:v>185.86909700000001</c:v>
                </c:pt>
                <c:pt idx="92">
                  <c:v>185.94959800000001</c:v>
                </c:pt>
              </c:numCache>
            </c:numRef>
          </c:val>
          <c:smooth val="0"/>
          <c:extLst>
            <c:ext xmlns:c16="http://schemas.microsoft.com/office/drawing/2014/chart" uri="{C3380CC4-5D6E-409C-BE32-E72D297353CC}">
              <c16:uniqueId val="{00000000-EFF0-4FE1-BD31-0CC7F27448AB}"/>
            </c:ext>
          </c:extLst>
        </c:ser>
        <c:ser>
          <c:idx val="1"/>
          <c:order val="1"/>
          <c:tx>
            <c:strRef>
              <c:f>'[2]7_dpf_se'!$D$2</c:f>
              <c:strCache>
                <c:ptCount val="1"/>
                <c:pt idx="0">
                  <c:v>КБПд</c:v>
                </c:pt>
              </c:strCache>
            </c:strRef>
          </c:tx>
          <c:spPr>
            <a:ln w="25400">
              <a:solidFill>
                <a:srgbClr val="8EB4E3"/>
              </a:solidFill>
              <a:prstDash val="solid"/>
            </a:ln>
          </c:spPr>
          <c:marker>
            <c:symbol val="none"/>
          </c:marker>
          <c:cat>
            <c:numRef>
              <c:f>'[2]7_dpf_se'!$B$3:$B$95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'[2]7_dpf_se'!$D$3:$D$95</c:f>
              <c:numCache>
                <c:formatCode>General</c:formatCode>
                <c:ptCount val="93"/>
                <c:pt idx="0">
                  <c:v>179.223252</c:v>
                </c:pt>
                <c:pt idx="1">
                  <c:v>179.881576</c:v>
                </c:pt>
                <c:pt idx="2">
                  <c:v>180.39054300000001</c:v>
                </c:pt>
                <c:pt idx="3">
                  <c:v>180.008454</c:v>
                </c:pt>
                <c:pt idx="4">
                  <c:v>180.28458800000001</c:v>
                </c:pt>
                <c:pt idx="5">
                  <c:v>180.291561</c:v>
                </c:pt>
                <c:pt idx="6">
                  <c:v>181.19938500000001</c:v>
                </c:pt>
                <c:pt idx="7">
                  <c:v>180.14766599999999</c:v>
                </c:pt>
                <c:pt idx="8">
                  <c:v>180.731481</c:v>
                </c:pt>
                <c:pt idx="9">
                  <c:v>180.36655999999999</c:v>
                </c:pt>
                <c:pt idx="10">
                  <c:v>180.6223</c:v>
                </c:pt>
                <c:pt idx="11">
                  <c:v>180.920019</c:v>
                </c:pt>
                <c:pt idx="12">
                  <c:v>180.926964</c:v>
                </c:pt>
                <c:pt idx="13">
                  <c:v>180.55270999999999</c:v>
                </c:pt>
                <c:pt idx="14">
                  <c:v>180.895747</c:v>
                </c:pt>
                <c:pt idx="15">
                  <c:v>181.31858</c:v>
                </c:pt>
                <c:pt idx="16">
                  <c:v>181.04965999999999</c:v>
                </c:pt>
                <c:pt idx="17">
                  <c:v>181.07682199999999</c:v>
                </c:pt>
                <c:pt idx="18">
                  <c:v>181.02585999999999</c:v>
                </c:pt>
                <c:pt idx="19">
                  <c:v>181.032633</c:v>
                </c:pt>
                <c:pt idx="20">
                  <c:v>181.42241300000001</c:v>
                </c:pt>
                <c:pt idx="21">
                  <c:v>181.56756999999999</c:v>
                </c:pt>
                <c:pt idx="22">
                  <c:v>181.77929900000001</c:v>
                </c:pt>
                <c:pt idx="23">
                  <c:v>180.77797699999999</c:v>
                </c:pt>
                <c:pt idx="24">
                  <c:v>180.51592400000001</c:v>
                </c:pt>
                <c:pt idx="25">
                  <c:v>180.35943599999999</c:v>
                </c:pt>
                <c:pt idx="26">
                  <c:v>180.36623599999999</c:v>
                </c:pt>
                <c:pt idx="27">
                  <c:v>180.98719700000001</c:v>
                </c:pt>
                <c:pt idx="28">
                  <c:v>179.91859700000001</c:v>
                </c:pt>
                <c:pt idx="29">
                  <c:v>180.795355</c:v>
                </c:pt>
                <c:pt idx="30">
                  <c:v>180.37552299999999</c:v>
                </c:pt>
                <c:pt idx="31">
                  <c:v>180.05456699999999</c:v>
                </c:pt>
                <c:pt idx="32">
                  <c:v>179.63263799999999</c:v>
                </c:pt>
                <c:pt idx="33">
                  <c:v>179.63942700000001</c:v>
                </c:pt>
                <c:pt idx="34">
                  <c:v>180.23964000000001</c:v>
                </c:pt>
                <c:pt idx="35">
                  <c:v>180.483002</c:v>
                </c:pt>
                <c:pt idx="36">
                  <c:v>181.17160100000001</c:v>
                </c:pt>
                <c:pt idx="37">
                  <c:v>180.938064</c:v>
                </c:pt>
                <c:pt idx="38">
                  <c:v>180.92305300000001</c:v>
                </c:pt>
                <c:pt idx="39">
                  <c:v>181.03798399999999</c:v>
                </c:pt>
                <c:pt idx="40">
                  <c:v>181.04507899999999</c:v>
                </c:pt>
                <c:pt idx="41">
                  <c:v>181.21368699999999</c:v>
                </c:pt>
                <c:pt idx="42">
                  <c:v>181.375281</c:v>
                </c:pt>
                <c:pt idx="43">
                  <c:v>182.08835199999999</c:v>
                </c:pt>
                <c:pt idx="44">
                  <c:v>181.993188</c:v>
                </c:pt>
                <c:pt idx="45">
                  <c:v>181.63293899999999</c:v>
                </c:pt>
                <c:pt idx="46">
                  <c:v>181.72391500000001</c:v>
                </c:pt>
                <c:pt idx="47">
                  <c:v>181.73098899999999</c:v>
                </c:pt>
                <c:pt idx="48">
                  <c:v>181.982088</c:v>
                </c:pt>
                <c:pt idx="49">
                  <c:v>181.79761099999999</c:v>
                </c:pt>
                <c:pt idx="50">
                  <c:v>181.37020000000001</c:v>
                </c:pt>
                <c:pt idx="51">
                  <c:v>181.245339</c:v>
                </c:pt>
                <c:pt idx="52">
                  <c:v>181.605358</c:v>
                </c:pt>
                <c:pt idx="53">
                  <c:v>181.95219599999999</c:v>
                </c:pt>
                <c:pt idx="54">
                  <c:v>181.959238</c:v>
                </c:pt>
                <c:pt idx="55">
                  <c:v>182.552817</c:v>
                </c:pt>
                <c:pt idx="56">
                  <c:v>182.33449300000001</c:v>
                </c:pt>
                <c:pt idx="57">
                  <c:v>182.876991</c:v>
                </c:pt>
                <c:pt idx="58">
                  <c:v>182.90653499999999</c:v>
                </c:pt>
                <c:pt idx="59">
                  <c:v>183.20104000000001</c:v>
                </c:pt>
                <c:pt idx="60">
                  <c:v>183.207617</c:v>
                </c:pt>
                <c:pt idx="61">
                  <c:v>183.214618</c:v>
                </c:pt>
                <c:pt idx="62">
                  <c:v>182.83804799999999</c:v>
                </c:pt>
                <c:pt idx="63">
                  <c:v>182.68877499999999</c:v>
                </c:pt>
                <c:pt idx="64">
                  <c:v>183.156284</c:v>
                </c:pt>
                <c:pt idx="65">
                  <c:v>182.15454199999999</c:v>
                </c:pt>
                <c:pt idx="66">
                  <c:v>182.10176200000001</c:v>
                </c:pt>
                <c:pt idx="67">
                  <c:v>181.98664299999999</c:v>
                </c:pt>
                <c:pt idx="68">
                  <c:v>181.99352500000001</c:v>
                </c:pt>
                <c:pt idx="69">
                  <c:v>182.06510700000001</c:v>
                </c:pt>
                <c:pt idx="70">
                  <c:v>180.999088</c:v>
                </c:pt>
                <c:pt idx="71">
                  <c:v>181.98996</c:v>
                </c:pt>
                <c:pt idx="72">
                  <c:v>181.46132</c:v>
                </c:pt>
                <c:pt idx="73">
                  <c:v>181.39419100000001</c:v>
                </c:pt>
                <c:pt idx="74">
                  <c:v>181.38047700000001</c:v>
                </c:pt>
                <c:pt idx="75">
                  <c:v>181.38737</c:v>
                </c:pt>
                <c:pt idx="76">
                  <c:v>182.05485899999999</c:v>
                </c:pt>
                <c:pt idx="77">
                  <c:v>182.29480899999999</c:v>
                </c:pt>
                <c:pt idx="78">
                  <c:v>182.12552400000001</c:v>
                </c:pt>
                <c:pt idx="79">
                  <c:v>181.98816400000001</c:v>
                </c:pt>
                <c:pt idx="80">
                  <c:v>181.863405</c:v>
                </c:pt>
                <c:pt idx="81">
                  <c:v>181.721655</c:v>
                </c:pt>
                <c:pt idx="82">
                  <c:v>181.72858299999999</c:v>
                </c:pt>
                <c:pt idx="83">
                  <c:v>180.84576100000001</c:v>
                </c:pt>
                <c:pt idx="84">
                  <c:v>181.26815099999999</c:v>
                </c:pt>
                <c:pt idx="85">
                  <c:v>180.53751600000001</c:v>
                </c:pt>
                <c:pt idx="86">
                  <c:v>180.67944700000001</c:v>
                </c:pt>
                <c:pt idx="87">
                  <c:v>181.41196400000001</c:v>
                </c:pt>
                <c:pt idx="88">
                  <c:v>181.46233599999999</c:v>
                </c:pt>
                <c:pt idx="89">
                  <c:v>181.46925300000001</c:v>
                </c:pt>
                <c:pt idx="90">
                  <c:v>182.309594</c:v>
                </c:pt>
                <c:pt idx="91">
                  <c:v>181.96156999999999</c:v>
                </c:pt>
                <c:pt idx="92">
                  <c:v>182.09117599999999</c:v>
                </c:pt>
              </c:numCache>
            </c:numRef>
          </c:val>
          <c:smooth val="0"/>
          <c:extLst>
            <c:ext xmlns:c16="http://schemas.microsoft.com/office/drawing/2014/chart" uri="{C3380CC4-5D6E-409C-BE32-E72D297353CC}">
              <c16:uniqueId val="{00000001-EFF0-4FE1-BD31-0CC7F27448AB}"/>
            </c:ext>
          </c:extLst>
        </c:ser>
        <c:dLbls>
          <c:showLegendKey val="0"/>
          <c:showVal val="0"/>
          <c:showCatName val="0"/>
          <c:showSerName val="0"/>
          <c:showPercent val="0"/>
          <c:showBubbleSize val="0"/>
        </c:dLbls>
        <c:smooth val="0"/>
        <c:axId val="52307840"/>
        <c:axId val="52314112"/>
      </c:lineChart>
      <c:dateAx>
        <c:axId val="52307840"/>
        <c:scaling>
          <c:orientation val="minMax"/>
          <c:max val="44104"/>
          <c:min val="44012"/>
        </c:scaling>
        <c:delete val="0"/>
        <c:axPos val="b"/>
        <c:title>
          <c:tx>
            <c:rich>
              <a:bodyPr/>
              <a:lstStyle/>
              <a:p>
                <a:pPr>
                  <a:defRPr/>
                </a:pPr>
                <a:r>
                  <a:rPr lang="mk-MK"/>
                  <a:t>датум / </a:t>
                </a:r>
                <a:r>
                  <a:rPr lang="en-US">
                    <a:solidFill>
                      <a:srgbClr val="5A3C92"/>
                    </a:solidFill>
                  </a:rPr>
                  <a:t>date</a:t>
                </a:r>
              </a:p>
            </c:rich>
          </c:tx>
          <c:layout>
            <c:manualLayout>
              <c:xMode val="edge"/>
              <c:yMode val="edge"/>
              <c:x val="0.44032720967979938"/>
              <c:y val="0.84261782786885264"/>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52314112"/>
        <c:crosses val="autoZero"/>
        <c:auto val="0"/>
        <c:lblOffset val="100"/>
        <c:baseTimeUnit val="days"/>
        <c:majorUnit val="15"/>
        <c:majorTimeUnit val="days"/>
      </c:dateAx>
      <c:valAx>
        <c:axId val="52314112"/>
        <c:scaling>
          <c:orientation val="minMax"/>
          <c:max val="200"/>
          <c:min val="160"/>
        </c:scaling>
        <c:delete val="0"/>
        <c:axPos val="l"/>
        <c:majorGridlines>
          <c:spPr>
            <a:ln w="3175">
              <a:solidFill>
                <a:srgbClr val="000000"/>
              </a:solidFill>
              <a:prstDash val="solid"/>
            </a:ln>
          </c:spPr>
        </c:majorGridlines>
        <c:title>
          <c:tx>
            <c:rich>
              <a:bodyPr/>
              <a:lstStyle/>
              <a:p>
                <a:pPr>
                  <a:defRPr/>
                </a:pPr>
                <a:r>
                  <a:rPr lang="mk-MK"/>
                  <a:t>вредност на единицата / </a:t>
                </a:r>
                <a:r>
                  <a:rPr lang="en-US">
                    <a:solidFill>
                      <a:srgbClr val="5A3C92"/>
                    </a:solidFill>
                  </a:rPr>
                  <a:t>unit value</a:t>
                </a:r>
              </a:p>
            </c:rich>
          </c:tx>
          <c:layout>
            <c:manualLayout>
              <c:xMode val="edge"/>
              <c:yMode val="edge"/>
              <c:x val="2.3471668880035448E-2"/>
              <c:y val="0.18827385018214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2307840"/>
        <c:crosses val="autoZero"/>
        <c:crossBetween val="midCat"/>
        <c:majorUnit val="5"/>
      </c:valAx>
      <c:spPr>
        <a:solidFill>
          <a:srgbClr val="FFFFFF"/>
        </a:solidFill>
        <a:ln w="12700">
          <a:solidFill>
            <a:srgbClr val="808080"/>
          </a:solidFill>
          <a:prstDash val="solid"/>
        </a:ln>
      </c:spPr>
    </c:plotArea>
    <c:legend>
      <c:legendPos val="b"/>
      <c:layout>
        <c:manualLayout>
          <c:xMode val="edge"/>
          <c:yMode val="edge"/>
          <c:x val="0.11281097830898625"/>
          <c:y val="0.90837830145719489"/>
          <c:w val="0.67079701762947186"/>
          <c:h val="7.765151515151515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77" r="0.75000000000001277"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42240284480674"/>
          <c:y val="6.3456374311592553E-2"/>
          <c:w val="0.61542612818558973"/>
          <c:h val="0.70514860497929344"/>
        </c:manualLayout>
      </c:layout>
      <c:barChart>
        <c:barDir val="bar"/>
        <c:grouping val="clustered"/>
        <c:varyColors val="0"/>
        <c:ser>
          <c:idx val="1"/>
          <c:order val="0"/>
          <c:tx>
            <c:strRef>
              <c:f>'[2]8_dpf_sredstva_se'!$C$46</c:f>
              <c:strCache>
                <c:ptCount val="1"/>
                <c:pt idx="0">
                  <c:v>САВАд</c:v>
                </c:pt>
              </c:strCache>
            </c:strRef>
          </c:tx>
          <c:spPr>
            <a:solidFill>
              <a:srgbClr val="000080"/>
            </a:solidFill>
            <a:ln w="12700">
              <a:noFill/>
              <a:prstDash val="solid"/>
            </a:ln>
          </c:spPr>
          <c:invertIfNegative val="0"/>
          <c:cat>
            <c:numRef>
              <c:f>'[2]8_dpf_sredstva_se'!$B$47:$B$53</c:f>
              <c:numCache>
                <c:formatCode>General</c:formatCode>
                <c:ptCount val="7"/>
                <c:pt idx="0">
                  <c:v>44012</c:v>
                </c:pt>
                <c:pt idx="1">
                  <c:v>44027</c:v>
                </c:pt>
                <c:pt idx="2">
                  <c:v>44043</c:v>
                </c:pt>
                <c:pt idx="3">
                  <c:v>44058</c:v>
                </c:pt>
                <c:pt idx="4">
                  <c:v>44074</c:v>
                </c:pt>
                <c:pt idx="5">
                  <c:v>44089</c:v>
                </c:pt>
                <c:pt idx="6">
                  <c:v>44104</c:v>
                </c:pt>
              </c:numCache>
            </c:numRef>
          </c:cat>
          <c:val>
            <c:numRef>
              <c:f>'[2]8_dpf_sredstva_se'!$C$47:$C$53</c:f>
              <c:numCache>
                <c:formatCode>General</c:formatCode>
                <c:ptCount val="7"/>
                <c:pt idx="0">
                  <c:v>1037.0577548435999</c:v>
                </c:pt>
                <c:pt idx="1">
                  <c:v>1048.0357607569601</c:v>
                </c:pt>
                <c:pt idx="2">
                  <c:v>1045.76681057823</c:v>
                </c:pt>
                <c:pt idx="3">
                  <c:v>1053.6117738303201</c:v>
                </c:pt>
                <c:pt idx="4">
                  <c:v>1060.6218259320399</c:v>
                </c:pt>
                <c:pt idx="5">
                  <c:v>1058.38461794348</c:v>
                </c:pt>
                <c:pt idx="6">
                  <c:v>1060.03172303467</c:v>
                </c:pt>
              </c:numCache>
            </c:numRef>
          </c:val>
          <c:extLst>
            <c:ext xmlns:c16="http://schemas.microsoft.com/office/drawing/2014/chart" uri="{C3380CC4-5D6E-409C-BE32-E72D297353CC}">
              <c16:uniqueId val="{00000000-040E-46EB-8BDE-4F6EF8F94787}"/>
            </c:ext>
          </c:extLst>
        </c:ser>
        <c:ser>
          <c:idx val="0"/>
          <c:order val="1"/>
          <c:tx>
            <c:strRef>
              <c:f>'[2]8_dpf_sredstva_se'!$D$46</c:f>
              <c:strCache>
                <c:ptCount val="1"/>
                <c:pt idx="0">
                  <c:v>КБПд</c:v>
                </c:pt>
              </c:strCache>
            </c:strRef>
          </c:tx>
          <c:spPr>
            <a:solidFill>
              <a:srgbClr val="8EB4E3"/>
            </a:solidFill>
            <a:ln w="12700">
              <a:noFill/>
              <a:prstDash val="solid"/>
            </a:ln>
          </c:spPr>
          <c:invertIfNegative val="0"/>
          <c:cat>
            <c:numRef>
              <c:f>'[2]8_dpf_sredstva_se'!$B$47:$B$53</c:f>
              <c:numCache>
                <c:formatCode>General</c:formatCode>
                <c:ptCount val="7"/>
                <c:pt idx="0">
                  <c:v>44012</c:v>
                </c:pt>
                <c:pt idx="1">
                  <c:v>44027</c:v>
                </c:pt>
                <c:pt idx="2">
                  <c:v>44043</c:v>
                </c:pt>
                <c:pt idx="3">
                  <c:v>44058</c:v>
                </c:pt>
                <c:pt idx="4">
                  <c:v>44074</c:v>
                </c:pt>
                <c:pt idx="5">
                  <c:v>44089</c:v>
                </c:pt>
                <c:pt idx="6">
                  <c:v>44104</c:v>
                </c:pt>
              </c:numCache>
            </c:numRef>
          </c:cat>
          <c:val>
            <c:numRef>
              <c:f>'[2]8_dpf_sredstva_se'!$D$47:$D$53</c:f>
              <c:numCache>
                <c:formatCode>General</c:formatCode>
                <c:ptCount val="7"/>
                <c:pt idx="0">
                  <c:v>1026.61375426838</c:v>
                </c:pt>
                <c:pt idx="1">
                  <c:v>1041.4355522043199</c:v>
                </c:pt>
                <c:pt idx="2">
                  <c:v>1037.21620906455</c:v>
                </c:pt>
                <c:pt idx="3">
                  <c:v>1049.51372601056</c:v>
                </c:pt>
                <c:pt idx="4">
                  <c:v>1057.9176602866701</c:v>
                </c:pt>
                <c:pt idx="5">
                  <c:v>1058.58024741335</c:v>
                </c:pt>
                <c:pt idx="6">
                  <c:v>1060.7666789986399</c:v>
                </c:pt>
              </c:numCache>
            </c:numRef>
          </c:val>
          <c:extLst>
            <c:ext xmlns:c16="http://schemas.microsoft.com/office/drawing/2014/chart" uri="{C3380CC4-5D6E-409C-BE32-E72D297353CC}">
              <c16:uniqueId val="{00000001-040E-46EB-8BDE-4F6EF8F94787}"/>
            </c:ext>
          </c:extLst>
        </c:ser>
        <c:dLbls>
          <c:showLegendKey val="0"/>
          <c:showVal val="0"/>
          <c:showCatName val="0"/>
          <c:showSerName val="0"/>
          <c:showPercent val="0"/>
          <c:showBubbleSize val="0"/>
        </c:dLbls>
        <c:gapWidth val="150"/>
        <c:axId val="52348032"/>
        <c:axId val="52349952"/>
      </c:barChart>
      <c:catAx>
        <c:axId val="52348032"/>
        <c:scaling>
          <c:orientation val="minMax"/>
        </c:scaling>
        <c:delete val="0"/>
        <c:axPos val="l"/>
        <c:title>
          <c:tx>
            <c:rich>
              <a:bodyPr/>
              <a:lstStyle/>
              <a:p>
                <a:pPr>
                  <a:defRPr/>
                </a:pPr>
                <a:r>
                  <a:rPr lang="mk-MK"/>
                  <a:t>датум  / </a:t>
                </a:r>
                <a:r>
                  <a:rPr lang="en-US">
                    <a:solidFill>
                      <a:srgbClr val="5A3C92"/>
                    </a:solidFill>
                  </a:rPr>
                  <a:t>date</a:t>
                </a:r>
              </a:p>
            </c:rich>
          </c:tx>
          <c:layout>
            <c:manualLayout>
              <c:xMode val="edge"/>
              <c:yMode val="edge"/>
              <c:x val="3.6393192786385739E-2"/>
              <c:y val="0.3244643283225979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52349952"/>
        <c:crosses val="autoZero"/>
        <c:auto val="0"/>
        <c:lblAlgn val="ctr"/>
        <c:lblOffset val="100"/>
        <c:tickLblSkip val="1"/>
        <c:tickMarkSkip val="1"/>
        <c:noMultiLvlLbl val="0"/>
      </c:catAx>
      <c:valAx>
        <c:axId val="52349952"/>
        <c:scaling>
          <c:orientation val="minMax"/>
          <c:max val="1200"/>
          <c:min val="0"/>
        </c:scaling>
        <c:delete val="0"/>
        <c:axPos val="b"/>
        <c:majorGridlines>
          <c:spPr>
            <a:ln w="3175">
              <a:solidFill>
                <a:srgbClr val="000000"/>
              </a:solidFill>
              <a:prstDash val="solid"/>
            </a:ln>
          </c:spPr>
        </c:majorGridlines>
        <c:title>
          <c:tx>
            <c:rich>
              <a:bodyPr/>
              <a:lstStyle/>
              <a:p>
                <a:pPr>
                  <a:defRPr/>
                </a:pPr>
                <a:r>
                  <a:rPr lang="mk-MK"/>
                  <a:t>нето средства (во милиони денари) / </a:t>
                </a:r>
                <a:r>
                  <a:rPr lang="en-US">
                    <a:solidFill>
                      <a:srgbClr val="5A3C92"/>
                    </a:solidFill>
                  </a:rPr>
                  <a:t>net assets value (in milion denars</a:t>
                </a:r>
                <a:r>
                  <a:rPr lang="en-US"/>
                  <a:t>)</a:t>
                </a:r>
              </a:p>
            </c:rich>
          </c:tx>
          <c:layout>
            <c:manualLayout>
              <c:xMode val="edge"/>
              <c:yMode val="edge"/>
              <c:x val="0.17309321818643747"/>
              <c:y val="0.874403531928451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2348032"/>
        <c:crosses val="autoZero"/>
        <c:crossBetween val="between"/>
        <c:majorUnit val="200"/>
      </c:valAx>
      <c:spPr>
        <a:solidFill>
          <a:srgbClr val="FFFFFF"/>
        </a:solidFill>
        <a:ln w="12700">
          <a:solidFill>
            <a:srgbClr val="808080"/>
          </a:solidFill>
          <a:prstDash val="solid"/>
        </a:ln>
      </c:spPr>
    </c:plotArea>
    <c:legend>
      <c:legendPos val="r"/>
      <c:layout>
        <c:manualLayout>
          <c:xMode val="edge"/>
          <c:yMode val="edge"/>
          <c:x val="0.85133533566036201"/>
          <c:y val="0.12891966971281874"/>
          <c:w val="0.11904787763598511"/>
          <c:h val="0.5030051535528976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54" r="0.75000000000001354"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44012</c:v>
                </c:pt>
                <c:pt idx="1">
                  <c:v>44027</c:v>
                </c:pt>
                <c:pt idx="2">
                  <c:v>44043</c:v>
                </c:pt>
                <c:pt idx="3">
                  <c:v>44058</c:v>
                </c:pt>
                <c:pt idx="4">
                  <c:v>44074</c:v>
                </c:pt>
                <c:pt idx="5">
                  <c:v>44089</c:v>
                </c:pt>
                <c:pt idx="6">
                  <c:v>44104</c:v>
                </c:pt>
              </c:numCache>
            </c:numRef>
          </c:cat>
          <c:val>
            <c:numRef>
              <c:f>'[2]8_dpf_sredstva_se'!$C$4:$C$10</c:f>
              <c:numCache>
                <c:formatCode>General</c:formatCode>
                <c:ptCount val="7"/>
                <c:pt idx="0">
                  <c:v>1037.0577548435999</c:v>
                </c:pt>
                <c:pt idx="1">
                  <c:v>1048.0357607569601</c:v>
                </c:pt>
                <c:pt idx="2">
                  <c:v>1045.76681057823</c:v>
                </c:pt>
                <c:pt idx="3">
                  <c:v>1053.6117738303201</c:v>
                </c:pt>
                <c:pt idx="4">
                  <c:v>1060.6218259320399</c:v>
                </c:pt>
                <c:pt idx="5">
                  <c:v>1058.38461794348</c:v>
                </c:pt>
                <c:pt idx="6">
                  <c:v>1060.03172303467</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52418432"/>
        <c:axId val="144441344"/>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44012</c:v>
                </c:pt>
                <c:pt idx="1">
                  <c:v>44027</c:v>
                </c:pt>
                <c:pt idx="2">
                  <c:v>44043</c:v>
                </c:pt>
                <c:pt idx="3">
                  <c:v>44058</c:v>
                </c:pt>
                <c:pt idx="4">
                  <c:v>44074</c:v>
                </c:pt>
                <c:pt idx="5">
                  <c:v>44089</c:v>
                </c:pt>
                <c:pt idx="6">
                  <c:v>44104</c:v>
                </c:pt>
              </c:numCache>
            </c:numRef>
          </c:cat>
          <c:val>
            <c:numRef>
              <c:f>'[2]8_dpf_sredstva_se'!$D$4:$D$10</c:f>
              <c:numCache>
                <c:formatCode>General</c:formatCode>
                <c:ptCount val="7"/>
                <c:pt idx="0">
                  <c:v>184.13983899999999</c:v>
                </c:pt>
                <c:pt idx="1">
                  <c:v>185.910438</c:v>
                </c:pt>
                <c:pt idx="2">
                  <c:v>184.657151</c:v>
                </c:pt>
                <c:pt idx="3">
                  <c:v>185.867028</c:v>
                </c:pt>
                <c:pt idx="4">
                  <c:v>186.580479</c:v>
                </c:pt>
                <c:pt idx="5">
                  <c:v>186.27207799999999</c:v>
                </c:pt>
                <c:pt idx="6">
                  <c:v>185.94959800000001</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44443264"/>
        <c:axId val="144444800"/>
      </c:lineChart>
      <c:catAx>
        <c:axId val="52418432"/>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36"/>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44441344"/>
        <c:crosses val="autoZero"/>
        <c:auto val="0"/>
        <c:lblAlgn val="ctr"/>
        <c:lblOffset val="100"/>
        <c:tickLblSkip val="1"/>
        <c:tickMarkSkip val="1"/>
        <c:noMultiLvlLbl val="0"/>
      </c:catAx>
      <c:valAx>
        <c:axId val="144441344"/>
        <c:scaling>
          <c:orientation val="minMax"/>
          <c:max val="12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45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52418432"/>
        <c:crosses val="autoZero"/>
        <c:crossBetween val="midCat"/>
        <c:majorUnit val="200"/>
      </c:valAx>
      <c:catAx>
        <c:axId val="144443264"/>
        <c:scaling>
          <c:orientation val="minMax"/>
        </c:scaling>
        <c:delete val="1"/>
        <c:axPos val="b"/>
        <c:numFmt formatCode="General" sourceLinked="1"/>
        <c:majorTickMark val="out"/>
        <c:minorTickMark val="none"/>
        <c:tickLblPos val="none"/>
        <c:crossAx val="144444800"/>
        <c:crosses val="autoZero"/>
        <c:auto val="0"/>
        <c:lblAlgn val="ctr"/>
        <c:lblOffset val="100"/>
        <c:noMultiLvlLbl val="0"/>
      </c:catAx>
      <c:valAx>
        <c:axId val="144444800"/>
        <c:scaling>
          <c:orientation val="minMax"/>
          <c:max val="20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7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4444326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436"/>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1" r="0.7500000000000131"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44012</c:v>
                </c:pt>
                <c:pt idx="1">
                  <c:v>44027</c:v>
                </c:pt>
                <c:pt idx="2">
                  <c:v>44043</c:v>
                </c:pt>
                <c:pt idx="3">
                  <c:v>44058</c:v>
                </c:pt>
                <c:pt idx="4">
                  <c:v>44074</c:v>
                </c:pt>
                <c:pt idx="5">
                  <c:v>44089</c:v>
                </c:pt>
                <c:pt idx="6">
                  <c:v>44104</c:v>
                </c:pt>
              </c:numCache>
            </c:numRef>
          </c:cat>
          <c:val>
            <c:numRef>
              <c:f>'[2]8_dpf_sredstva_se'!$C$4:$C$10</c:f>
              <c:numCache>
                <c:formatCode>General</c:formatCode>
                <c:ptCount val="7"/>
                <c:pt idx="0">
                  <c:v>1037.0577548435999</c:v>
                </c:pt>
                <c:pt idx="1">
                  <c:v>1048.0357607569601</c:v>
                </c:pt>
                <c:pt idx="2">
                  <c:v>1045.76681057823</c:v>
                </c:pt>
                <c:pt idx="3">
                  <c:v>1053.6117738303201</c:v>
                </c:pt>
                <c:pt idx="4">
                  <c:v>1060.6218259320399</c:v>
                </c:pt>
                <c:pt idx="5">
                  <c:v>1058.38461794348</c:v>
                </c:pt>
                <c:pt idx="6">
                  <c:v>1060.03172303467</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44582528"/>
        <c:axId val="144592896"/>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44012</c:v>
                </c:pt>
                <c:pt idx="1">
                  <c:v>44027</c:v>
                </c:pt>
                <c:pt idx="2">
                  <c:v>44043</c:v>
                </c:pt>
                <c:pt idx="3">
                  <c:v>44058</c:v>
                </c:pt>
                <c:pt idx="4">
                  <c:v>44074</c:v>
                </c:pt>
                <c:pt idx="5">
                  <c:v>44089</c:v>
                </c:pt>
                <c:pt idx="6">
                  <c:v>44104</c:v>
                </c:pt>
              </c:numCache>
            </c:numRef>
          </c:cat>
          <c:val>
            <c:numRef>
              <c:f>'[2]8_dpf_sredstva_se'!$D$4:$D$10</c:f>
              <c:numCache>
                <c:formatCode>General</c:formatCode>
                <c:ptCount val="7"/>
                <c:pt idx="0">
                  <c:v>184.13983899999999</c:v>
                </c:pt>
                <c:pt idx="1">
                  <c:v>185.910438</c:v>
                </c:pt>
                <c:pt idx="2">
                  <c:v>184.657151</c:v>
                </c:pt>
                <c:pt idx="3">
                  <c:v>185.867028</c:v>
                </c:pt>
                <c:pt idx="4">
                  <c:v>186.580479</c:v>
                </c:pt>
                <c:pt idx="5">
                  <c:v>186.27207799999999</c:v>
                </c:pt>
                <c:pt idx="6">
                  <c:v>185.94959800000001</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44594816"/>
        <c:axId val="144596352"/>
      </c:lineChart>
      <c:catAx>
        <c:axId val="144582528"/>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36"/>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44592896"/>
        <c:crosses val="autoZero"/>
        <c:auto val="0"/>
        <c:lblAlgn val="ctr"/>
        <c:lblOffset val="100"/>
        <c:tickLblSkip val="1"/>
        <c:tickMarkSkip val="1"/>
        <c:noMultiLvlLbl val="0"/>
      </c:catAx>
      <c:valAx>
        <c:axId val="144592896"/>
        <c:scaling>
          <c:orientation val="minMax"/>
          <c:max val="12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45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44582528"/>
        <c:crosses val="autoZero"/>
        <c:crossBetween val="midCat"/>
        <c:majorUnit val="200"/>
      </c:valAx>
      <c:catAx>
        <c:axId val="144594816"/>
        <c:scaling>
          <c:orientation val="minMax"/>
        </c:scaling>
        <c:delete val="1"/>
        <c:axPos val="b"/>
        <c:numFmt formatCode="General" sourceLinked="1"/>
        <c:majorTickMark val="out"/>
        <c:minorTickMark val="none"/>
        <c:tickLblPos val="none"/>
        <c:crossAx val="144596352"/>
        <c:crosses val="autoZero"/>
        <c:auto val="0"/>
        <c:lblAlgn val="ctr"/>
        <c:lblOffset val="100"/>
        <c:noMultiLvlLbl val="0"/>
      </c:catAx>
      <c:valAx>
        <c:axId val="144596352"/>
        <c:scaling>
          <c:orientation val="minMax"/>
          <c:max val="20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7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44594816"/>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436"/>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1" r="0.7500000000000131"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7.62952632609121E-2"/>
          <c:y val="5.3603461010868422E-2"/>
          <c:w val="0.87350688327787562"/>
          <c:h val="0.44724912947135115"/>
        </c:manualLayout>
      </c:layout>
      <c:barChart>
        <c:barDir val="bar"/>
        <c:grouping val="percentStacked"/>
        <c:varyColors val="0"/>
        <c:ser>
          <c:idx val="0"/>
          <c:order val="0"/>
          <c:tx>
            <c:strRef>
              <c:f>'[2]10 dpf inv'!$B$26</c:f>
              <c:strCache>
                <c:ptCount val="1"/>
                <c:pt idx="0">
                  <c:v>Акции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inv'!$D$26,'[2]10 dpf inv'!$F$26)</c:f>
              <c:numCache>
                <c:formatCode>General</c:formatCode>
                <c:ptCount val="2"/>
                <c:pt idx="0">
                  <c:v>0.13281529125386973</c:v>
                </c:pt>
                <c:pt idx="1">
                  <c:v>3.5199716045270474E-2</c:v>
                </c:pt>
              </c:numCache>
            </c:numRef>
          </c:val>
          <c:extLst>
            <c:ext xmlns:c16="http://schemas.microsoft.com/office/drawing/2014/chart" uri="{C3380CC4-5D6E-409C-BE32-E72D297353CC}">
              <c16:uniqueId val="{00000000-65DD-4465-85DB-453636897C76}"/>
            </c:ext>
          </c:extLst>
        </c:ser>
        <c:ser>
          <c:idx val="1"/>
          <c:order val="1"/>
          <c:tx>
            <c:strRef>
              <c:f>'[2]10 dpf inv'!$B$27</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inv'!$D$27,'[2]10 dpf inv'!$F$27)</c:f>
              <c:numCache>
                <c:formatCode>General</c:formatCode>
                <c:ptCount val="2"/>
                <c:pt idx="0">
                  <c:v>0.45391389185341252</c:v>
                </c:pt>
                <c:pt idx="1">
                  <c:v>0.53134432886494498</c:v>
                </c:pt>
              </c:numCache>
            </c:numRef>
          </c:val>
          <c:extLst>
            <c:ext xmlns:c16="http://schemas.microsoft.com/office/drawing/2014/chart" uri="{C3380CC4-5D6E-409C-BE32-E72D297353CC}">
              <c16:uniqueId val="{00000001-65DD-4465-85DB-453636897C76}"/>
            </c:ext>
          </c:extLst>
        </c:ser>
        <c:ser>
          <c:idx val="2"/>
          <c:order val="2"/>
          <c:tx>
            <c:strRef>
              <c:f>'[2]10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inv'!$D$28,'[2]10 dpf inv'!$F$28)</c:f>
              <c:numCache>
                <c:formatCode>General</c:formatCode>
                <c:ptCount val="2"/>
                <c:pt idx="0">
                  <c:v>3.5117305282519845E-3</c:v>
                </c:pt>
                <c:pt idx="1">
                  <c:v>0</c:v>
                </c:pt>
              </c:numCache>
            </c:numRef>
          </c:val>
          <c:extLst>
            <c:ext xmlns:c16="http://schemas.microsoft.com/office/drawing/2014/chart" uri="{C3380CC4-5D6E-409C-BE32-E72D297353CC}">
              <c16:uniqueId val="{00000002-65DD-4465-85DB-453636897C76}"/>
            </c:ext>
          </c:extLst>
        </c:ser>
        <c:ser>
          <c:idx val="3"/>
          <c:order val="3"/>
          <c:tx>
            <c:strRef>
              <c:f>'[2]10 dpf inv'!$B$29</c:f>
              <c:strCache>
                <c:ptCount val="1"/>
                <c:pt idx="0">
                  <c:v>Краткорочни хартии од домашни издавачи  </c:v>
                </c:pt>
              </c:strCache>
            </c:strRef>
          </c:tx>
          <c:invertIfNegative val="0"/>
          <c:cat>
            <c:strRef>
              <c:f>('[2]10 dpf inv'!$D$25,'[2]10 dpf inv'!$F$25)</c:f>
              <c:strCache>
                <c:ptCount val="2"/>
                <c:pt idx="0">
                  <c:v>САВАд</c:v>
                </c:pt>
                <c:pt idx="1">
                  <c:v>КБПд</c:v>
                </c:pt>
              </c:strCache>
            </c:strRef>
          </c:cat>
          <c:val>
            <c:numRef>
              <c:f>('[2]10 dpf inv'!$D$29,'[2]10 dpf inv'!$F$29)</c:f>
              <c:numCache>
                <c:formatCode>General</c:formatCode>
                <c:ptCount val="2"/>
                <c:pt idx="0">
                  <c:v>0</c:v>
                </c:pt>
                <c:pt idx="1">
                  <c:v>0</c:v>
                </c:pt>
              </c:numCache>
            </c:numRef>
          </c:val>
          <c:extLst>
            <c:ext xmlns:c16="http://schemas.microsoft.com/office/drawing/2014/chart" uri="{C3380CC4-5D6E-409C-BE32-E72D297353CC}">
              <c16:uniqueId val="{00000003-65DD-4465-85DB-453636897C76}"/>
            </c:ext>
          </c:extLst>
        </c:ser>
        <c:ser>
          <c:idx val="4"/>
          <c:order val="4"/>
          <c:tx>
            <c:strRef>
              <c:f>'[2]10 dpf inv'!$B$30</c:f>
              <c:strCache>
                <c:ptCount val="1"/>
                <c:pt idx="0">
                  <c:v>Акции од странски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inv'!$D$30,'[2]10 dpf inv'!$F$30)</c:f>
              <c:numCache>
                <c:formatCode>General</c:formatCode>
                <c:ptCount val="2"/>
                <c:pt idx="0">
                  <c:v>0.10790834789348494</c:v>
                </c:pt>
                <c:pt idx="1">
                  <c:v>0</c:v>
                </c:pt>
              </c:numCache>
            </c:numRef>
          </c:val>
          <c:extLst>
            <c:ext xmlns:c16="http://schemas.microsoft.com/office/drawing/2014/chart" uri="{C3380CC4-5D6E-409C-BE32-E72D297353CC}">
              <c16:uniqueId val="{00000004-65DD-4465-85DB-453636897C76}"/>
            </c:ext>
          </c:extLst>
        </c:ser>
        <c:ser>
          <c:idx val="5"/>
          <c:order val="5"/>
          <c:tx>
            <c:strRef>
              <c:f>'[2]10 dpf inv'!$B$31</c:f>
              <c:strCache>
                <c:ptCount val="1"/>
                <c:pt idx="0">
                  <c:v>Обврзници од странски издавачи </c:v>
                </c:pt>
              </c:strCache>
            </c:strRef>
          </c:tx>
          <c:invertIfNegative val="0"/>
          <c:cat>
            <c:strRef>
              <c:f>('[2]10 dpf inv'!$D$25,'[2]10 dpf inv'!$F$25)</c:f>
              <c:strCache>
                <c:ptCount val="2"/>
                <c:pt idx="0">
                  <c:v>САВАд</c:v>
                </c:pt>
                <c:pt idx="1">
                  <c:v>КБПд</c:v>
                </c:pt>
              </c:strCache>
            </c:strRef>
          </c:cat>
          <c:val>
            <c:numRef>
              <c:f>('[2]10 dpf inv'!$D$31,'[2]10 dpf inv'!$F$31)</c:f>
              <c:numCache>
                <c:formatCode>General</c:formatCode>
                <c:ptCount val="2"/>
                <c:pt idx="0">
                  <c:v>0</c:v>
                </c:pt>
                <c:pt idx="1">
                  <c:v>0</c:v>
                </c:pt>
              </c:numCache>
            </c:numRef>
          </c:val>
          <c:extLst>
            <c:ext xmlns:c16="http://schemas.microsoft.com/office/drawing/2014/chart" uri="{C3380CC4-5D6E-409C-BE32-E72D297353CC}">
              <c16:uniqueId val="{00000005-65DD-4465-85DB-453636897C76}"/>
            </c:ext>
          </c:extLst>
        </c:ser>
        <c:ser>
          <c:idx val="6"/>
          <c:order val="6"/>
          <c:tx>
            <c:strRef>
              <c:f>'[2]10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inv'!$D$32,'[2]10 dpf inv'!$F$32)</c:f>
              <c:numCache>
                <c:formatCode>General</c:formatCode>
                <c:ptCount val="2"/>
                <c:pt idx="0">
                  <c:v>0.13752103591059966</c:v>
                </c:pt>
                <c:pt idx="1">
                  <c:v>0.28838821079849997</c:v>
                </c:pt>
              </c:numCache>
            </c:numRef>
          </c:val>
          <c:extLst>
            <c:ext xmlns:c16="http://schemas.microsoft.com/office/drawing/2014/chart" uri="{C3380CC4-5D6E-409C-BE32-E72D297353CC}">
              <c16:uniqueId val="{00000006-65DD-4465-85DB-453636897C76}"/>
            </c:ext>
          </c:extLst>
        </c:ser>
        <c:ser>
          <c:idx val="7"/>
          <c:order val="7"/>
          <c:tx>
            <c:strRef>
              <c:f>'[2]10 dpf inv'!$B$33</c:f>
              <c:strCache>
                <c:ptCount val="1"/>
                <c:pt idx="0">
                  <c:v>Депозити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inv'!$D$33,'[2]10 dpf inv'!$F$33)</c:f>
              <c:numCache>
                <c:formatCode>General</c:formatCode>
                <c:ptCount val="2"/>
                <c:pt idx="0">
                  <c:v>0.16082005627529267</c:v>
                </c:pt>
                <c:pt idx="1">
                  <c:v>0.13999195585142141</c:v>
                </c:pt>
              </c:numCache>
            </c:numRef>
          </c:val>
          <c:extLst>
            <c:ext xmlns:c16="http://schemas.microsoft.com/office/drawing/2014/chart" uri="{C3380CC4-5D6E-409C-BE32-E72D297353CC}">
              <c16:uniqueId val="{00000007-65DD-4465-85DB-453636897C76}"/>
            </c:ext>
          </c:extLst>
        </c:ser>
        <c:ser>
          <c:idx val="8"/>
          <c:order val="8"/>
          <c:tx>
            <c:strRef>
              <c:f>'[2]10 dpf inv'!$B$34</c:f>
              <c:strCache>
                <c:ptCount val="1"/>
                <c:pt idx="0">
                  <c:v>Парични средства</c:v>
                </c:pt>
              </c:strCache>
            </c:strRef>
          </c:tx>
          <c:invertIfNegative val="0"/>
          <c:dLbls>
            <c:dLbl>
              <c:idx val="0"/>
              <c:layout>
                <c:manualLayout>
                  <c:x val="-4.1446252287906564E-3"/>
                  <c:y val="3.3502163131792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DD-4465-85DB-453636897C76}"/>
                </c:ext>
              </c:extLst>
            </c:dLbl>
            <c:dLbl>
              <c:idx val="1"/>
              <c:layout>
                <c:manualLayout>
                  <c:x val="-8.28925045758132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DD-4465-85DB-453636897C76}"/>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inv'!$D$34,'[2]10 dpf inv'!$F$34)</c:f>
              <c:numCache>
                <c:formatCode>General</c:formatCode>
                <c:ptCount val="2"/>
                <c:pt idx="0">
                  <c:v>3.4060942584930149E-3</c:v>
                </c:pt>
                <c:pt idx="1">
                  <c:v>4.7180050896654998E-3</c:v>
                </c:pt>
              </c:numCache>
            </c:numRef>
          </c:val>
          <c:extLst>
            <c:ext xmlns:c16="http://schemas.microsoft.com/office/drawing/2014/chart" uri="{C3380CC4-5D6E-409C-BE32-E72D297353CC}">
              <c16:uniqueId val="{0000000A-65DD-4465-85DB-453636897C76}"/>
            </c:ext>
          </c:extLst>
        </c:ser>
        <c:ser>
          <c:idx val="9"/>
          <c:order val="9"/>
          <c:tx>
            <c:strRef>
              <c:f>'[2]10 dpf inv'!$B$35</c:f>
              <c:strCache>
                <c:ptCount val="1"/>
                <c:pt idx="0">
                  <c:v>Побарувања</c:v>
                </c:pt>
              </c:strCache>
            </c:strRef>
          </c:tx>
          <c:invertIfNegative val="0"/>
          <c:dLbls>
            <c:dLbl>
              <c:idx val="0"/>
              <c:layout>
                <c:manualLayout>
                  <c:x val="6.2169378431859825E-3"/>
                  <c:y val="3.68523794449721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DD-4465-85DB-453636897C76}"/>
                </c:ext>
              </c:extLst>
            </c:dLbl>
            <c:dLbl>
              <c:idx val="1"/>
              <c:layout>
                <c:manualLayout>
                  <c:x val="8.2892504575813267E-3"/>
                  <c:y val="3.015194681861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DD-4465-85DB-453636897C76}"/>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inv'!$D$35,'[2]10 dpf inv'!$F$35)</c:f>
              <c:numCache>
                <c:formatCode>General</c:formatCode>
                <c:ptCount val="2"/>
                <c:pt idx="0">
                  <c:v>1.035520265955621E-4</c:v>
                </c:pt>
                <c:pt idx="1">
                  <c:v>3.5778335019768072E-4</c:v>
                </c:pt>
              </c:numCache>
            </c:numRef>
          </c:val>
          <c:extLst>
            <c:ext xmlns:c16="http://schemas.microsoft.com/office/drawing/2014/chart" uri="{C3380CC4-5D6E-409C-BE32-E72D297353CC}">
              <c16:uniqueId val="{0000000D-65DD-4465-85DB-453636897C76}"/>
            </c:ext>
          </c:extLst>
        </c:ser>
        <c:dLbls>
          <c:showLegendKey val="0"/>
          <c:showVal val="0"/>
          <c:showCatName val="0"/>
          <c:showSerName val="0"/>
          <c:showPercent val="0"/>
          <c:showBubbleSize val="0"/>
        </c:dLbls>
        <c:gapWidth val="150"/>
        <c:overlap val="100"/>
        <c:axId val="144669312"/>
        <c:axId val="144675200"/>
      </c:barChart>
      <c:catAx>
        <c:axId val="144669312"/>
        <c:scaling>
          <c:orientation val="minMax"/>
        </c:scaling>
        <c:delete val="0"/>
        <c:axPos val="l"/>
        <c:numFmt formatCode="General" sourceLinked="0"/>
        <c:majorTickMark val="out"/>
        <c:minorTickMark val="none"/>
        <c:tickLblPos val="nextTo"/>
        <c:txPr>
          <a:bodyPr/>
          <a:lstStyle/>
          <a:p>
            <a:pPr>
              <a:defRPr sz="800"/>
            </a:pPr>
            <a:endParaRPr lang="en-US"/>
          </a:p>
        </c:txPr>
        <c:crossAx val="144675200"/>
        <c:crosses val="autoZero"/>
        <c:auto val="1"/>
        <c:lblAlgn val="ctr"/>
        <c:lblOffset val="100"/>
        <c:noMultiLvlLbl val="0"/>
      </c:catAx>
      <c:valAx>
        <c:axId val="144675200"/>
        <c:scaling>
          <c:orientation val="minMax"/>
        </c:scaling>
        <c:delete val="0"/>
        <c:axPos val="b"/>
        <c:majorGridlines/>
        <c:numFmt formatCode="0%" sourceLinked="1"/>
        <c:majorTickMark val="out"/>
        <c:minorTickMark val="none"/>
        <c:tickLblPos val="nextTo"/>
        <c:crossAx val="144669312"/>
        <c:crosses val="autoZero"/>
        <c:crossBetween val="between"/>
      </c:valAx>
    </c:plotArea>
    <c:legend>
      <c:legendPos val="b"/>
      <c:layout>
        <c:manualLayout>
          <c:xMode val="edge"/>
          <c:yMode val="edge"/>
          <c:x val="0.1027519495648062"/>
          <c:y val="0.64082647462277265"/>
          <c:w val="0.42562429233379817"/>
          <c:h val="0.28211855017410581"/>
        </c:manualLayout>
      </c:layout>
      <c:overlay val="0"/>
      <c:txPr>
        <a:bodyPr/>
        <a:lstStyle/>
        <a:p>
          <a:pPr>
            <a:defRPr sz="700"/>
          </a:pPr>
          <a:endParaRPr lang="en-US"/>
        </a:p>
      </c:txPr>
    </c:legend>
    <c:plotVisOnly val="1"/>
    <c:dispBlanksAs val="gap"/>
    <c:showDLblsOverMax val="0"/>
  </c:chart>
  <c:spPr>
    <a:ln>
      <a:solidFill>
        <a:srgbClr val="5A3C92"/>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 l="0.70000000000000062" r="0.70000000000000062" t="0.75000000000000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68"/>
          <c:w val="0.6809252748330068"/>
          <c:h val="0.66889021630917089"/>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1013</c:v>
                </c:pt>
                <c:pt idx="1">
                  <c:v>2052</c:v>
                </c:pt>
                <c:pt idx="2">
                  <c:v>1409</c:v>
                </c:pt>
                <c:pt idx="3">
                  <c:v>1016</c:v>
                </c:pt>
                <c:pt idx="4">
                  <c:v>862</c:v>
                </c:pt>
                <c:pt idx="5">
                  <c:v>357</c:v>
                </c:pt>
                <c:pt idx="6">
                  <c:v>179</c:v>
                </c:pt>
                <c:pt idx="7">
                  <c:v>66</c:v>
                </c:pt>
                <c:pt idx="8">
                  <c:v>0</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-1563</c:v>
                </c:pt>
                <c:pt idx="1">
                  <c:v>-2295</c:v>
                </c:pt>
                <c:pt idx="2">
                  <c:v>-1418</c:v>
                </c:pt>
                <c:pt idx="3">
                  <c:v>-1196</c:v>
                </c:pt>
                <c:pt idx="4">
                  <c:v>-991</c:v>
                </c:pt>
                <c:pt idx="5">
                  <c:v>-400</c:v>
                </c:pt>
                <c:pt idx="6">
                  <c:v>-200</c:v>
                </c:pt>
                <c:pt idx="7">
                  <c:v>-63</c:v>
                </c:pt>
                <c:pt idx="8">
                  <c:v>-1</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1542</c:v>
                </c:pt>
                <c:pt idx="1">
                  <c:v>10774</c:v>
                </c:pt>
                <c:pt idx="2">
                  <c:v>21126</c:v>
                </c:pt>
                <c:pt idx="3">
                  <c:v>25479</c:v>
                </c:pt>
                <c:pt idx="4">
                  <c:v>25232</c:v>
                </c:pt>
                <c:pt idx="5">
                  <c:v>19314</c:v>
                </c:pt>
                <c:pt idx="6">
                  <c:v>13683</c:v>
                </c:pt>
                <c:pt idx="7">
                  <c:v>5381</c:v>
                </c:pt>
                <c:pt idx="8">
                  <c:v>177</c:v>
                </c:pt>
                <c:pt idx="9">
                  <c:v>24</c:v>
                </c:pt>
                <c:pt idx="10">
                  <c:v>2</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-2414</c:v>
                </c:pt>
                <c:pt idx="1">
                  <c:v>-15097</c:v>
                </c:pt>
                <c:pt idx="2">
                  <c:v>-25470</c:v>
                </c:pt>
                <c:pt idx="3">
                  <c:v>-30042</c:v>
                </c:pt>
                <c:pt idx="4">
                  <c:v>-28109</c:v>
                </c:pt>
                <c:pt idx="5">
                  <c:v>-20642</c:v>
                </c:pt>
                <c:pt idx="6">
                  <c:v>-13856</c:v>
                </c:pt>
                <c:pt idx="7">
                  <c:v>-5098</c:v>
                </c:pt>
                <c:pt idx="8">
                  <c:v>-139</c:v>
                </c:pt>
                <c:pt idx="9">
                  <c:v>-21</c:v>
                </c:pt>
                <c:pt idx="10">
                  <c:v>-1</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1562</c:v>
                </c:pt>
                <c:pt idx="1">
                  <c:v>10592</c:v>
                </c:pt>
                <c:pt idx="2">
                  <c:v>19792</c:v>
                </c:pt>
                <c:pt idx="3">
                  <c:v>24269</c:v>
                </c:pt>
                <c:pt idx="4">
                  <c:v>23939</c:v>
                </c:pt>
                <c:pt idx="5">
                  <c:v>17399</c:v>
                </c:pt>
                <c:pt idx="6">
                  <c:v>11289</c:v>
                </c:pt>
                <c:pt idx="7">
                  <c:v>4335</c:v>
                </c:pt>
                <c:pt idx="8">
                  <c:v>113</c:v>
                </c:pt>
                <c:pt idx="9">
                  <c:v>10</c:v>
                </c:pt>
                <c:pt idx="10">
                  <c:v>0</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-2209</c:v>
                </c:pt>
                <c:pt idx="1">
                  <c:v>-14283</c:v>
                </c:pt>
                <c:pt idx="2">
                  <c:v>-23825</c:v>
                </c:pt>
                <c:pt idx="3">
                  <c:v>-28279</c:v>
                </c:pt>
                <c:pt idx="4">
                  <c:v>-26804</c:v>
                </c:pt>
                <c:pt idx="5">
                  <c:v>-19619</c:v>
                </c:pt>
                <c:pt idx="6">
                  <c:v>-12445</c:v>
                </c:pt>
                <c:pt idx="7">
                  <c:v>-4515</c:v>
                </c:pt>
                <c:pt idx="8">
                  <c:v>-89</c:v>
                </c:pt>
                <c:pt idx="9">
                  <c:v>-7</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50471296"/>
        <c:axId val="50473216"/>
      </c:barChart>
      <c:catAx>
        <c:axId val="50471296"/>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693"/>
            </c:manualLayout>
          </c:layout>
          <c:overlay val="0"/>
        </c:title>
        <c:numFmt formatCode="General" sourceLinked="1"/>
        <c:majorTickMark val="out"/>
        <c:minorTickMark val="none"/>
        <c:tickLblPos val="low"/>
        <c:txPr>
          <a:bodyPr/>
          <a:lstStyle/>
          <a:p>
            <a:pPr>
              <a:defRPr sz="800"/>
            </a:pPr>
            <a:endParaRPr lang="en-US"/>
          </a:p>
        </c:txPr>
        <c:crossAx val="50473216"/>
        <c:crosses val="autoZero"/>
        <c:auto val="1"/>
        <c:lblAlgn val="ctr"/>
        <c:lblOffset val="100"/>
        <c:tickLblSkip val="1"/>
        <c:noMultiLvlLbl val="0"/>
      </c:catAx>
      <c:valAx>
        <c:axId val="50473216"/>
        <c:scaling>
          <c:orientation val="minMax"/>
          <c:max val="35000"/>
          <c:min val="-35000"/>
        </c:scaling>
        <c:delete val="0"/>
        <c:axPos val="b"/>
        <c:majorGridlines/>
        <c:numFmt formatCode="General" sourceLinked="1"/>
        <c:majorTickMark val="out"/>
        <c:minorTickMark val="none"/>
        <c:tickLblPos val="nextTo"/>
        <c:crossAx val="5047129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43" l="0.70000000000000062" r="0.70000000000000062" t="0.75000000000001443"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31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44012</c:v>
                </c:pt>
                <c:pt idx="1">
                  <c:v>44027</c:v>
                </c:pt>
                <c:pt idx="2">
                  <c:v>44043</c:v>
                </c:pt>
                <c:pt idx="3">
                  <c:v>44058</c:v>
                </c:pt>
                <c:pt idx="4">
                  <c:v>44074</c:v>
                </c:pt>
                <c:pt idx="5">
                  <c:v>44089</c:v>
                </c:pt>
                <c:pt idx="6">
                  <c:v>44104</c:v>
                </c:pt>
              </c:numCache>
            </c:numRef>
          </c:cat>
          <c:val>
            <c:numRef>
              <c:f>'[1]6_zpf_sredstva_se'!$E$74:$E$80</c:f>
              <c:numCache>
                <c:formatCode>General</c:formatCode>
                <c:ptCount val="7"/>
                <c:pt idx="0">
                  <c:v>692.56483517678907</c:v>
                </c:pt>
                <c:pt idx="1">
                  <c:v>778.74961345301494</c:v>
                </c:pt>
                <c:pt idx="2">
                  <c:v>780.62928871984695</c:v>
                </c:pt>
                <c:pt idx="3">
                  <c:v>796.33415166253405</c:v>
                </c:pt>
                <c:pt idx="4">
                  <c:v>846.11302732592003</c:v>
                </c:pt>
                <c:pt idx="5">
                  <c:v>907.953928704801</c:v>
                </c:pt>
                <c:pt idx="6">
                  <c:v>914.03324267309199</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44012</c:v>
                </c:pt>
                <c:pt idx="1">
                  <c:v>44027</c:v>
                </c:pt>
                <c:pt idx="2">
                  <c:v>44043</c:v>
                </c:pt>
                <c:pt idx="3">
                  <c:v>44058</c:v>
                </c:pt>
                <c:pt idx="4">
                  <c:v>44074</c:v>
                </c:pt>
                <c:pt idx="5">
                  <c:v>44089</c:v>
                </c:pt>
                <c:pt idx="6">
                  <c:v>44104</c:v>
                </c:pt>
              </c:numCache>
            </c:numRef>
          </c:cat>
          <c:val>
            <c:numRef>
              <c:f>'[1]6_zpf_sredstva_se'!$D$74:$D$80</c:f>
              <c:numCache>
                <c:formatCode>General</c:formatCode>
                <c:ptCount val="7"/>
                <c:pt idx="0">
                  <c:v>41490.935777644096</c:v>
                </c:pt>
                <c:pt idx="1">
                  <c:v>42198.260649686796</c:v>
                </c:pt>
                <c:pt idx="2">
                  <c:v>41999.602375406401</c:v>
                </c:pt>
                <c:pt idx="3">
                  <c:v>42666.832593376901</c:v>
                </c:pt>
                <c:pt idx="4">
                  <c:v>43054.817737675403</c:v>
                </c:pt>
                <c:pt idx="5">
                  <c:v>43177.1046941764</c:v>
                </c:pt>
                <c:pt idx="6">
                  <c:v>43286.796481810699</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44012</c:v>
                </c:pt>
                <c:pt idx="1">
                  <c:v>44027</c:v>
                </c:pt>
                <c:pt idx="2">
                  <c:v>44043</c:v>
                </c:pt>
                <c:pt idx="3">
                  <c:v>44058</c:v>
                </c:pt>
                <c:pt idx="4">
                  <c:v>44074</c:v>
                </c:pt>
                <c:pt idx="5">
                  <c:v>44089</c:v>
                </c:pt>
                <c:pt idx="6">
                  <c:v>44104</c:v>
                </c:pt>
              </c:numCache>
            </c:numRef>
          </c:cat>
          <c:val>
            <c:numRef>
              <c:f>'[1]6_zpf_sredstva_se'!$C$74:$C$80</c:f>
              <c:numCache>
                <c:formatCode>General</c:formatCode>
                <c:ptCount val="7"/>
                <c:pt idx="0">
                  <c:v>37226.929859216099</c:v>
                </c:pt>
                <c:pt idx="1">
                  <c:v>37748.660280092001</c:v>
                </c:pt>
                <c:pt idx="2">
                  <c:v>37564.530225029404</c:v>
                </c:pt>
                <c:pt idx="3">
                  <c:v>38040.470169568296</c:v>
                </c:pt>
                <c:pt idx="4">
                  <c:v>38312.442517397103</c:v>
                </c:pt>
                <c:pt idx="5">
                  <c:v>38504.628048691098</c:v>
                </c:pt>
                <c:pt idx="6">
                  <c:v>38576.879345160894</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50537216"/>
        <c:axId val="50539136"/>
      </c:barChart>
      <c:catAx>
        <c:axId val="5053721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53E-2"/>
              <c:y val="0.38292139212041587"/>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50539136"/>
        <c:crosses val="autoZero"/>
        <c:auto val="0"/>
        <c:lblAlgn val="ctr"/>
        <c:lblOffset val="100"/>
        <c:tickLblSkip val="1"/>
        <c:tickMarkSkip val="1"/>
        <c:noMultiLvlLbl val="0"/>
      </c:catAx>
      <c:valAx>
        <c:axId val="50539136"/>
        <c:scaling>
          <c:orientation val="minMax"/>
          <c:max val="45000"/>
          <c:min val="0"/>
        </c:scaling>
        <c:delete val="0"/>
        <c:axPos val="b"/>
        <c:majorGridlines>
          <c:spPr>
            <a:ln w="3175">
              <a:solidFill>
                <a:srgbClr val="000000"/>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0537216"/>
        <c:crosses val="autoZero"/>
        <c:crossBetween val="between"/>
        <c:majorUnit val="5000"/>
        <c:minorUnit val="100"/>
      </c:valAx>
      <c:spPr>
        <a:solidFill>
          <a:srgbClr val="FFFFFF"/>
        </a:solidFill>
        <a:ln w="12700">
          <a:solidFill>
            <a:srgbClr val="808080"/>
          </a:solidFill>
          <a:prstDash val="solid"/>
        </a:ln>
      </c:spPr>
    </c:plotArea>
    <c:legend>
      <c:legendPos val="r"/>
      <c:layout>
        <c:manualLayout>
          <c:xMode val="edge"/>
          <c:yMode val="edge"/>
          <c:x val="0.84634856689425453"/>
          <c:y val="0.11963174815913989"/>
          <c:w val="0.12616178791604538"/>
          <c:h val="0.5830136637553871"/>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193"/>
          <c:y val="8.6297480941615351E-2"/>
          <c:w val="0.78357300838222899"/>
          <c:h val="0.66573838188239998"/>
        </c:manualLayout>
      </c:layout>
      <c:lineChart>
        <c:grouping val="standard"/>
        <c:varyColors val="0"/>
        <c:ser>
          <c:idx val="0"/>
          <c:order val="0"/>
          <c:tx>
            <c:strRef>
              <c:f>'[1]5 zpf_se'!$C$2</c:f>
              <c:strCache>
                <c:ptCount val="1"/>
                <c:pt idx="0">
                  <c:v>САВАз</c:v>
                </c:pt>
              </c:strCache>
            </c:strRef>
          </c:tx>
          <c:spPr>
            <a:ln w="25400">
              <a:solidFill>
                <a:srgbClr val="000080"/>
              </a:solidFill>
              <a:prstDash val="solid"/>
            </a:ln>
          </c:spPr>
          <c:marker>
            <c:symbol val="dash"/>
            <c:size val="2"/>
            <c:spPr>
              <a:solidFill>
                <a:srgbClr val="000080"/>
              </a:solidFill>
              <a:ln>
                <a:solidFill>
                  <a:srgbClr val="000080"/>
                </a:solidFill>
                <a:prstDash val="solid"/>
              </a:ln>
            </c:spPr>
          </c:marker>
          <c:cat>
            <c:numRef>
              <c:f>'[1]5 zpf_se'!$B$3:$B$95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'[1]5 zpf_se'!$C$3:$C$95</c:f>
              <c:numCache>
                <c:formatCode>General</c:formatCode>
                <c:ptCount val="93"/>
                <c:pt idx="0">
                  <c:v>212.474547</c:v>
                </c:pt>
                <c:pt idx="1">
                  <c:v>212.886179</c:v>
                </c:pt>
                <c:pt idx="2">
                  <c:v>213.33634000000001</c:v>
                </c:pt>
                <c:pt idx="3">
                  <c:v>213.005955</c:v>
                </c:pt>
                <c:pt idx="4">
                  <c:v>213.206816</c:v>
                </c:pt>
                <c:pt idx="5">
                  <c:v>213.219292</c:v>
                </c:pt>
                <c:pt idx="6">
                  <c:v>213.906297</c:v>
                </c:pt>
                <c:pt idx="7">
                  <c:v>213.27329800000001</c:v>
                </c:pt>
                <c:pt idx="8">
                  <c:v>213.61241799999999</c:v>
                </c:pt>
                <c:pt idx="9">
                  <c:v>213.41378399999999</c:v>
                </c:pt>
                <c:pt idx="10">
                  <c:v>213.69567799999999</c:v>
                </c:pt>
                <c:pt idx="11">
                  <c:v>213.910269</c:v>
                </c:pt>
                <c:pt idx="12">
                  <c:v>213.92267000000001</c:v>
                </c:pt>
                <c:pt idx="13">
                  <c:v>213.73584399999999</c:v>
                </c:pt>
                <c:pt idx="14">
                  <c:v>213.916101</c:v>
                </c:pt>
                <c:pt idx="15">
                  <c:v>214.30494400000001</c:v>
                </c:pt>
                <c:pt idx="16">
                  <c:v>214.11962500000001</c:v>
                </c:pt>
                <c:pt idx="17">
                  <c:v>214.108645</c:v>
                </c:pt>
                <c:pt idx="18">
                  <c:v>214.088437</c:v>
                </c:pt>
                <c:pt idx="19">
                  <c:v>214.10080199999999</c:v>
                </c:pt>
                <c:pt idx="20">
                  <c:v>214.571789</c:v>
                </c:pt>
                <c:pt idx="21">
                  <c:v>214.66454899999999</c:v>
                </c:pt>
                <c:pt idx="22">
                  <c:v>214.67372499999999</c:v>
                </c:pt>
                <c:pt idx="23">
                  <c:v>213.89638400000001</c:v>
                </c:pt>
                <c:pt idx="24">
                  <c:v>213.46596400000001</c:v>
                </c:pt>
                <c:pt idx="25">
                  <c:v>213.367446</c:v>
                </c:pt>
                <c:pt idx="26">
                  <c:v>213.37991</c:v>
                </c:pt>
                <c:pt idx="27">
                  <c:v>213.837908</c:v>
                </c:pt>
                <c:pt idx="28">
                  <c:v>213.053057</c:v>
                </c:pt>
                <c:pt idx="29">
                  <c:v>213.44381999999999</c:v>
                </c:pt>
                <c:pt idx="30">
                  <c:v>212.940968</c:v>
                </c:pt>
                <c:pt idx="31">
                  <c:v>212.718917</c:v>
                </c:pt>
                <c:pt idx="32">
                  <c:v>212.43585400000001</c:v>
                </c:pt>
                <c:pt idx="33">
                  <c:v>212.44822400000001</c:v>
                </c:pt>
                <c:pt idx="34">
                  <c:v>213.03622200000001</c:v>
                </c:pt>
                <c:pt idx="35">
                  <c:v>213.21244100000001</c:v>
                </c:pt>
                <c:pt idx="36">
                  <c:v>213.539376</c:v>
                </c:pt>
                <c:pt idx="37">
                  <c:v>213.314526</c:v>
                </c:pt>
                <c:pt idx="38">
                  <c:v>213.422798</c:v>
                </c:pt>
                <c:pt idx="39">
                  <c:v>213.501192</c:v>
                </c:pt>
                <c:pt idx="40">
                  <c:v>213.513823</c:v>
                </c:pt>
                <c:pt idx="41">
                  <c:v>213.64880299999999</c:v>
                </c:pt>
                <c:pt idx="42">
                  <c:v>213.88268099999999</c:v>
                </c:pt>
                <c:pt idx="43">
                  <c:v>214.40070299999999</c:v>
                </c:pt>
                <c:pt idx="44">
                  <c:v>214.28092899999999</c:v>
                </c:pt>
                <c:pt idx="45">
                  <c:v>213.95738600000001</c:v>
                </c:pt>
                <c:pt idx="46">
                  <c:v>214.03182799999999</c:v>
                </c:pt>
                <c:pt idx="47">
                  <c:v>214.044397</c:v>
                </c:pt>
                <c:pt idx="48">
                  <c:v>214.213562</c:v>
                </c:pt>
                <c:pt idx="49">
                  <c:v>214.094155</c:v>
                </c:pt>
                <c:pt idx="50">
                  <c:v>213.846025</c:v>
                </c:pt>
                <c:pt idx="51">
                  <c:v>213.67997700000001</c:v>
                </c:pt>
                <c:pt idx="52">
                  <c:v>213.894824</c:v>
                </c:pt>
                <c:pt idx="53">
                  <c:v>214.147648</c:v>
                </c:pt>
                <c:pt idx="54">
                  <c:v>214.16024899999999</c:v>
                </c:pt>
                <c:pt idx="55">
                  <c:v>214.65005600000001</c:v>
                </c:pt>
                <c:pt idx="56">
                  <c:v>214.481415</c:v>
                </c:pt>
                <c:pt idx="57">
                  <c:v>214.93851699999999</c:v>
                </c:pt>
                <c:pt idx="58">
                  <c:v>214.93042399999999</c:v>
                </c:pt>
                <c:pt idx="59">
                  <c:v>215.11599100000001</c:v>
                </c:pt>
                <c:pt idx="60">
                  <c:v>215.128603</c:v>
                </c:pt>
                <c:pt idx="61">
                  <c:v>215.14121800000001</c:v>
                </c:pt>
                <c:pt idx="62">
                  <c:v>214.97143</c:v>
                </c:pt>
                <c:pt idx="63">
                  <c:v>214.69164000000001</c:v>
                </c:pt>
                <c:pt idx="64">
                  <c:v>215.19606200000001</c:v>
                </c:pt>
                <c:pt idx="65">
                  <c:v>214.461018</c:v>
                </c:pt>
                <c:pt idx="66">
                  <c:v>214.349549</c:v>
                </c:pt>
                <c:pt idx="67">
                  <c:v>214.27379400000001</c:v>
                </c:pt>
                <c:pt idx="68">
                  <c:v>214.286303</c:v>
                </c:pt>
                <c:pt idx="69">
                  <c:v>214.545399</c:v>
                </c:pt>
                <c:pt idx="70">
                  <c:v>213.62985599999999</c:v>
                </c:pt>
                <c:pt idx="71">
                  <c:v>214.46360799999999</c:v>
                </c:pt>
                <c:pt idx="72">
                  <c:v>214.04728900000001</c:v>
                </c:pt>
                <c:pt idx="73">
                  <c:v>213.97097199999999</c:v>
                </c:pt>
                <c:pt idx="74">
                  <c:v>213.96716499999999</c:v>
                </c:pt>
                <c:pt idx="75">
                  <c:v>213.97962799999999</c:v>
                </c:pt>
                <c:pt idx="76">
                  <c:v>214.47765999999999</c:v>
                </c:pt>
                <c:pt idx="77">
                  <c:v>214.65148300000001</c:v>
                </c:pt>
                <c:pt idx="78">
                  <c:v>214.55318600000001</c:v>
                </c:pt>
                <c:pt idx="79">
                  <c:v>214.405811</c:v>
                </c:pt>
                <c:pt idx="80">
                  <c:v>214.23121900000001</c:v>
                </c:pt>
                <c:pt idx="81">
                  <c:v>214.129479</c:v>
                </c:pt>
                <c:pt idx="82">
                  <c:v>214.142111</c:v>
                </c:pt>
                <c:pt idx="83">
                  <c:v>213.165391</c:v>
                </c:pt>
                <c:pt idx="84">
                  <c:v>213.520714</c:v>
                </c:pt>
                <c:pt idx="85">
                  <c:v>212.99389300000001</c:v>
                </c:pt>
                <c:pt idx="86">
                  <c:v>213.16117</c:v>
                </c:pt>
                <c:pt idx="87">
                  <c:v>213.67833400000001</c:v>
                </c:pt>
                <c:pt idx="88">
                  <c:v>213.71798999999999</c:v>
                </c:pt>
                <c:pt idx="89">
                  <c:v>213.73056500000001</c:v>
                </c:pt>
                <c:pt idx="90">
                  <c:v>214.51525699999999</c:v>
                </c:pt>
                <c:pt idx="91">
                  <c:v>214.27979199999999</c:v>
                </c:pt>
                <c:pt idx="92">
                  <c:v>214.30637999999999</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25400">
              <a:solidFill>
                <a:srgbClr val="8EB4E3"/>
              </a:solidFill>
              <a:prstDash val="solid"/>
            </a:ln>
          </c:spPr>
          <c:marker>
            <c:symbol val="none"/>
          </c:marker>
          <c:cat>
            <c:numRef>
              <c:f>'[1]5 zpf_se'!$B$3:$B$95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'[1]5 zpf_se'!$D$3:$D$95</c:f>
              <c:numCache>
                <c:formatCode>General</c:formatCode>
                <c:ptCount val="93"/>
                <c:pt idx="0">
                  <c:v>216.507724</c:v>
                </c:pt>
                <c:pt idx="1">
                  <c:v>217.282239</c:v>
                </c:pt>
                <c:pt idx="2">
                  <c:v>217.90703500000001</c:v>
                </c:pt>
                <c:pt idx="3">
                  <c:v>217.44064599999999</c:v>
                </c:pt>
                <c:pt idx="4">
                  <c:v>217.77040500000001</c:v>
                </c:pt>
                <c:pt idx="5">
                  <c:v>217.782972</c:v>
                </c:pt>
                <c:pt idx="6">
                  <c:v>218.87695600000001</c:v>
                </c:pt>
                <c:pt idx="7">
                  <c:v>217.622963</c:v>
                </c:pt>
                <c:pt idx="8">
                  <c:v>218.30117799999999</c:v>
                </c:pt>
                <c:pt idx="9">
                  <c:v>217.881136</c:v>
                </c:pt>
                <c:pt idx="10">
                  <c:v>218.18283700000001</c:v>
                </c:pt>
                <c:pt idx="11">
                  <c:v>218.53759500000001</c:v>
                </c:pt>
                <c:pt idx="12">
                  <c:v>218.55010300000001</c:v>
                </c:pt>
                <c:pt idx="13">
                  <c:v>218.130134</c:v>
                </c:pt>
                <c:pt idx="14">
                  <c:v>218.53655900000001</c:v>
                </c:pt>
                <c:pt idx="15">
                  <c:v>219.07795400000001</c:v>
                </c:pt>
                <c:pt idx="16">
                  <c:v>218.747468</c:v>
                </c:pt>
                <c:pt idx="17">
                  <c:v>218.78200799999999</c:v>
                </c:pt>
                <c:pt idx="18">
                  <c:v>218.72670199999999</c:v>
                </c:pt>
                <c:pt idx="19">
                  <c:v>218.73917700000001</c:v>
                </c:pt>
                <c:pt idx="20">
                  <c:v>219.20661200000001</c:v>
                </c:pt>
                <c:pt idx="21">
                  <c:v>219.386842</c:v>
                </c:pt>
                <c:pt idx="22">
                  <c:v>219.60551699999999</c:v>
                </c:pt>
                <c:pt idx="23">
                  <c:v>218.407398</c:v>
                </c:pt>
                <c:pt idx="24">
                  <c:v>218.04662300000001</c:v>
                </c:pt>
                <c:pt idx="25">
                  <c:v>217.86676299999999</c:v>
                </c:pt>
                <c:pt idx="26">
                  <c:v>217.87924100000001</c:v>
                </c:pt>
                <c:pt idx="27">
                  <c:v>218.556253</c:v>
                </c:pt>
                <c:pt idx="28">
                  <c:v>217.35213999999999</c:v>
                </c:pt>
                <c:pt idx="29">
                  <c:v>218.35561799999999</c:v>
                </c:pt>
                <c:pt idx="30">
                  <c:v>217.84948</c:v>
                </c:pt>
                <c:pt idx="31">
                  <c:v>217.50231400000001</c:v>
                </c:pt>
                <c:pt idx="32">
                  <c:v>217.009897</c:v>
                </c:pt>
                <c:pt idx="33">
                  <c:v>217.022381</c:v>
                </c:pt>
                <c:pt idx="34">
                  <c:v>217.76248100000001</c:v>
                </c:pt>
                <c:pt idx="35">
                  <c:v>218.06516400000001</c:v>
                </c:pt>
                <c:pt idx="36">
                  <c:v>218.900644</c:v>
                </c:pt>
                <c:pt idx="37">
                  <c:v>218.64384200000001</c:v>
                </c:pt>
                <c:pt idx="38">
                  <c:v>218.63797700000001</c:v>
                </c:pt>
                <c:pt idx="39">
                  <c:v>218.777423</c:v>
                </c:pt>
                <c:pt idx="40">
                  <c:v>218.79005000000001</c:v>
                </c:pt>
                <c:pt idx="41">
                  <c:v>219.01414199999999</c:v>
                </c:pt>
                <c:pt idx="42">
                  <c:v>219.20390499999999</c:v>
                </c:pt>
                <c:pt idx="43">
                  <c:v>220.05192600000001</c:v>
                </c:pt>
                <c:pt idx="44">
                  <c:v>219.94023899999999</c:v>
                </c:pt>
                <c:pt idx="45">
                  <c:v>219.49331100000001</c:v>
                </c:pt>
                <c:pt idx="46">
                  <c:v>219.604321</c:v>
                </c:pt>
                <c:pt idx="47">
                  <c:v>219.61689899999999</c:v>
                </c:pt>
                <c:pt idx="48">
                  <c:v>219.94286399999999</c:v>
                </c:pt>
                <c:pt idx="49">
                  <c:v>219.73277999999999</c:v>
                </c:pt>
                <c:pt idx="50">
                  <c:v>219.251284</c:v>
                </c:pt>
                <c:pt idx="51">
                  <c:v>219.09947</c:v>
                </c:pt>
                <c:pt idx="52">
                  <c:v>219.52257399999999</c:v>
                </c:pt>
                <c:pt idx="53">
                  <c:v>219.93391099999999</c:v>
                </c:pt>
                <c:pt idx="54">
                  <c:v>219.94642899999999</c:v>
                </c:pt>
                <c:pt idx="55">
                  <c:v>220.694729</c:v>
                </c:pt>
                <c:pt idx="56">
                  <c:v>220.463302</c:v>
                </c:pt>
                <c:pt idx="57">
                  <c:v>221.12119300000001</c:v>
                </c:pt>
                <c:pt idx="58">
                  <c:v>221.13574800000001</c:v>
                </c:pt>
                <c:pt idx="59">
                  <c:v>221.47671299999999</c:v>
                </c:pt>
                <c:pt idx="60">
                  <c:v>221.48920799999999</c:v>
                </c:pt>
                <c:pt idx="61">
                  <c:v>221.50170499999999</c:v>
                </c:pt>
                <c:pt idx="62">
                  <c:v>221.06910999999999</c:v>
                </c:pt>
                <c:pt idx="63">
                  <c:v>220.90114199999999</c:v>
                </c:pt>
                <c:pt idx="64">
                  <c:v>221.48011</c:v>
                </c:pt>
                <c:pt idx="65">
                  <c:v>220.24768599999999</c:v>
                </c:pt>
                <c:pt idx="66">
                  <c:v>220.15956800000001</c:v>
                </c:pt>
                <c:pt idx="67">
                  <c:v>220.029053</c:v>
                </c:pt>
                <c:pt idx="68">
                  <c:v>220.04146</c:v>
                </c:pt>
                <c:pt idx="69">
                  <c:v>220.150159</c:v>
                </c:pt>
                <c:pt idx="70">
                  <c:v>218.87616600000001</c:v>
                </c:pt>
                <c:pt idx="71">
                  <c:v>220.06137100000001</c:v>
                </c:pt>
                <c:pt idx="72">
                  <c:v>219.42913300000001</c:v>
                </c:pt>
                <c:pt idx="73">
                  <c:v>219.31839500000001</c:v>
                </c:pt>
                <c:pt idx="74">
                  <c:v>219.30668700000001</c:v>
                </c:pt>
                <c:pt idx="75">
                  <c:v>219.319061</c:v>
                </c:pt>
                <c:pt idx="76">
                  <c:v>220.10172</c:v>
                </c:pt>
                <c:pt idx="77">
                  <c:v>220.38672700000001</c:v>
                </c:pt>
                <c:pt idx="78">
                  <c:v>220.22681800000001</c:v>
                </c:pt>
                <c:pt idx="79">
                  <c:v>220.02264099999999</c:v>
                </c:pt>
                <c:pt idx="80">
                  <c:v>219.82347100000001</c:v>
                </c:pt>
                <c:pt idx="81">
                  <c:v>219.662128</c:v>
                </c:pt>
                <c:pt idx="82">
                  <c:v>219.67465300000001</c:v>
                </c:pt>
                <c:pt idx="83">
                  <c:v>218.60314600000001</c:v>
                </c:pt>
                <c:pt idx="84">
                  <c:v>219.14310599999999</c:v>
                </c:pt>
                <c:pt idx="85">
                  <c:v>218.29690299999999</c:v>
                </c:pt>
                <c:pt idx="86">
                  <c:v>218.48807199999999</c:v>
                </c:pt>
                <c:pt idx="87">
                  <c:v>219.359118</c:v>
                </c:pt>
                <c:pt idx="88">
                  <c:v>219.422245</c:v>
                </c:pt>
                <c:pt idx="89">
                  <c:v>219.43473900000001</c:v>
                </c:pt>
                <c:pt idx="90">
                  <c:v>220.487517</c:v>
                </c:pt>
                <c:pt idx="91">
                  <c:v>220.05341999999999</c:v>
                </c:pt>
                <c:pt idx="92">
                  <c:v>220.182008</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25400">
              <a:solidFill>
                <a:schemeClr val="accent4">
                  <a:lumMod val="75000"/>
                </a:schemeClr>
              </a:solidFill>
            </a:ln>
          </c:spPr>
          <c:marker>
            <c:symbol val="none"/>
          </c:marker>
          <c:cat>
            <c:numRef>
              <c:f>'[1]5 zpf_se'!$B$3:$B$95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'[1]5 zpf_se'!$E$3:$E$95</c:f>
              <c:numCache>
                <c:formatCode>General</c:formatCode>
                <c:ptCount val="93"/>
                <c:pt idx="0">
                  <c:v>99.551529000000002</c:v>
                </c:pt>
                <c:pt idx="1">
                  <c:v>99.750110000000006</c:v>
                </c:pt>
                <c:pt idx="2">
                  <c:v>99.903504999999996</c:v>
                </c:pt>
                <c:pt idx="3">
                  <c:v>99.753529999999998</c:v>
                </c:pt>
                <c:pt idx="4">
                  <c:v>99.840188999999995</c:v>
                </c:pt>
                <c:pt idx="5">
                  <c:v>99.844548000000003</c:v>
                </c:pt>
                <c:pt idx="6">
                  <c:v>100.088013</c:v>
                </c:pt>
                <c:pt idx="7">
                  <c:v>99.820479000000006</c:v>
                </c:pt>
                <c:pt idx="8">
                  <c:v>99.911873999999997</c:v>
                </c:pt>
                <c:pt idx="9">
                  <c:v>99.837995000000006</c:v>
                </c:pt>
                <c:pt idx="10">
                  <c:v>99.938474999999997</c:v>
                </c:pt>
                <c:pt idx="11">
                  <c:v>100.031541</c:v>
                </c:pt>
                <c:pt idx="12">
                  <c:v>100.035839</c:v>
                </c:pt>
                <c:pt idx="13">
                  <c:v>100.002526</c:v>
                </c:pt>
                <c:pt idx="14">
                  <c:v>100.06847399999999</c:v>
                </c:pt>
                <c:pt idx="15">
                  <c:v>100.184556</c:v>
                </c:pt>
                <c:pt idx="16">
                  <c:v>100.152624</c:v>
                </c:pt>
                <c:pt idx="17">
                  <c:v>100.18718800000001</c:v>
                </c:pt>
                <c:pt idx="18">
                  <c:v>100.17473099999999</c:v>
                </c:pt>
                <c:pt idx="19">
                  <c:v>100.17856</c:v>
                </c:pt>
                <c:pt idx="20">
                  <c:v>100.29734999999999</c:v>
                </c:pt>
                <c:pt idx="21">
                  <c:v>100.33993599999999</c:v>
                </c:pt>
                <c:pt idx="22">
                  <c:v>100.39021</c:v>
                </c:pt>
                <c:pt idx="23">
                  <c:v>100.15499699999999</c:v>
                </c:pt>
                <c:pt idx="24">
                  <c:v>100.02323699999999</c:v>
                </c:pt>
                <c:pt idx="25">
                  <c:v>99.981706000000003</c:v>
                </c:pt>
                <c:pt idx="26">
                  <c:v>99.985549000000006</c:v>
                </c:pt>
                <c:pt idx="27">
                  <c:v>100.062974</c:v>
                </c:pt>
                <c:pt idx="28">
                  <c:v>99.822169000000002</c:v>
                </c:pt>
                <c:pt idx="29">
                  <c:v>100.012405</c:v>
                </c:pt>
                <c:pt idx="30">
                  <c:v>99.873728999999997</c:v>
                </c:pt>
                <c:pt idx="31">
                  <c:v>99.836293999999995</c:v>
                </c:pt>
                <c:pt idx="32">
                  <c:v>99.721120999999997</c:v>
                </c:pt>
                <c:pt idx="33">
                  <c:v>99.724941000000001</c:v>
                </c:pt>
                <c:pt idx="34">
                  <c:v>99.887626999999995</c:v>
                </c:pt>
                <c:pt idx="35">
                  <c:v>99.937053000000006</c:v>
                </c:pt>
                <c:pt idx="36">
                  <c:v>100.076595</c:v>
                </c:pt>
                <c:pt idx="37">
                  <c:v>99.990752000000001</c:v>
                </c:pt>
                <c:pt idx="38">
                  <c:v>100.05465599999999</c:v>
                </c:pt>
                <c:pt idx="39">
                  <c:v>100.088345</c:v>
                </c:pt>
                <c:pt idx="40">
                  <c:v>100.09245</c:v>
                </c:pt>
                <c:pt idx="41">
                  <c:v>100.128691</c:v>
                </c:pt>
                <c:pt idx="42">
                  <c:v>100.152564</c:v>
                </c:pt>
                <c:pt idx="43">
                  <c:v>100.329302</c:v>
                </c:pt>
                <c:pt idx="44">
                  <c:v>100.26245400000001</c:v>
                </c:pt>
                <c:pt idx="45">
                  <c:v>100.131942</c:v>
                </c:pt>
                <c:pt idx="46">
                  <c:v>100.158599</c:v>
                </c:pt>
                <c:pt idx="47">
                  <c:v>100.16266400000001</c:v>
                </c:pt>
                <c:pt idx="48">
                  <c:v>100.211546</c:v>
                </c:pt>
                <c:pt idx="49">
                  <c:v>100.168718</c:v>
                </c:pt>
                <c:pt idx="50">
                  <c:v>100.077538</c:v>
                </c:pt>
                <c:pt idx="51">
                  <c:v>100.06227199999999</c:v>
                </c:pt>
                <c:pt idx="52">
                  <c:v>100.17654</c:v>
                </c:pt>
                <c:pt idx="53">
                  <c:v>100.27209499999999</c:v>
                </c:pt>
                <c:pt idx="54">
                  <c:v>100.275909</c:v>
                </c:pt>
                <c:pt idx="55">
                  <c:v>100.441119</c:v>
                </c:pt>
                <c:pt idx="56">
                  <c:v>100.335458</c:v>
                </c:pt>
                <c:pt idx="57">
                  <c:v>100.48702400000001</c:v>
                </c:pt>
                <c:pt idx="58">
                  <c:v>100.47760100000001</c:v>
                </c:pt>
                <c:pt idx="59">
                  <c:v>100.4738</c:v>
                </c:pt>
                <c:pt idx="60">
                  <c:v>100.477627</c:v>
                </c:pt>
                <c:pt idx="61">
                  <c:v>100.481454</c:v>
                </c:pt>
                <c:pt idx="62">
                  <c:v>100.445347</c:v>
                </c:pt>
                <c:pt idx="63">
                  <c:v>100.362032</c:v>
                </c:pt>
                <c:pt idx="64">
                  <c:v>100.60678799999999</c:v>
                </c:pt>
                <c:pt idx="65">
                  <c:v>100.323699</c:v>
                </c:pt>
                <c:pt idx="66">
                  <c:v>100.176912</c:v>
                </c:pt>
                <c:pt idx="67">
                  <c:v>100.147668</c:v>
                </c:pt>
                <c:pt idx="68">
                  <c:v>100.151431</c:v>
                </c:pt>
                <c:pt idx="69">
                  <c:v>100.245717</c:v>
                </c:pt>
                <c:pt idx="70">
                  <c:v>99.949511000000001</c:v>
                </c:pt>
                <c:pt idx="71">
                  <c:v>100.25836700000001</c:v>
                </c:pt>
                <c:pt idx="72">
                  <c:v>100.132499</c:v>
                </c:pt>
                <c:pt idx="73">
                  <c:v>100.10413800000001</c:v>
                </c:pt>
                <c:pt idx="74">
                  <c:v>100.102335</c:v>
                </c:pt>
                <c:pt idx="75">
                  <c:v>100.10605099999999</c:v>
                </c:pt>
                <c:pt idx="76">
                  <c:v>100.256576</c:v>
                </c:pt>
                <c:pt idx="77">
                  <c:v>100.33529799999999</c:v>
                </c:pt>
                <c:pt idx="78">
                  <c:v>100.321929</c:v>
                </c:pt>
                <c:pt idx="79">
                  <c:v>100.26517200000001</c:v>
                </c:pt>
                <c:pt idx="80">
                  <c:v>100.233715</c:v>
                </c:pt>
                <c:pt idx="81">
                  <c:v>100.199551</c:v>
                </c:pt>
                <c:pt idx="82">
                  <c:v>100.20340899999999</c:v>
                </c:pt>
                <c:pt idx="83">
                  <c:v>99.951706999999999</c:v>
                </c:pt>
                <c:pt idx="84">
                  <c:v>100.110423</c:v>
                </c:pt>
                <c:pt idx="85">
                  <c:v>99.940465000000003</c:v>
                </c:pt>
                <c:pt idx="86">
                  <c:v>99.948273999999998</c:v>
                </c:pt>
                <c:pt idx="87">
                  <c:v>100.136382</c:v>
                </c:pt>
                <c:pt idx="88">
                  <c:v>100.151397</c:v>
                </c:pt>
                <c:pt idx="89">
                  <c:v>100.15523</c:v>
                </c:pt>
                <c:pt idx="90">
                  <c:v>100.417995</c:v>
                </c:pt>
                <c:pt idx="91">
                  <c:v>100.29602199999999</c:v>
                </c:pt>
                <c:pt idx="92">
                  <c:v>100.29050100000001</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marker val="1"/>
        <c:smooth val="0"/>
        <c:axId val="50736512"/>
        <c:axId val="50771456"/>
      </c:lineChart>
      <c:dateAx>
        <c:axId val="50736512"/>
        <c:scaling>
          <c:orientation val="minMax"/>
          <c:min val="44012"/>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764"/>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50771456"/>
        <c:crosses val="autoZero"/>
        <c:auto val="0"/>
        <c:lblOffset val="100"/>
        <c:baseTimeUnit val="days"/>
        <c:majorUnit val="15"/>
      </c:dateAx>
      <c:valAx>
        <c:axId val="50771456"/>
        <c:scaling>
          <c:orientation val="minMax"/>
          <c:max val="230"/>
          <c:min val="90"/>
        </c:scaling>
        <c:delete val="0"/>
        <c:axPos val="l"/>
        <c:majorGridlines>
          <c:spPr>
            <a:ln w="3175">
              <a:solidFill>
                <a:srgbClr val="000000"/>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0736512"/>
        <c:crosses val="autoZero"/>
        <c:crossBetween val="midCat"/>
        <c:majorUnit val="10"/>
      </c:valAx>
      <c:spPr>
        <a:solidFill>
          <a:srgbClr val="FFFFFF"/>
        </a:solidFill>
        <a:ln w="12700">
          <a:solidFill>
            <a:srgbClr val="808080"/>
          </a:solidFill>
          <a:prstDash val="solid"/>
        </a:ln>
      </c:spPr>
    </c:plotArea>
    <c:legend>
      <c:legendPos val="b"/>
      <c:layout>
        <c:manualLayout>
          <c:xMode val="edge"/>
          <c:yMode val="edge"/>
          <c:x val="1.6651922365095041E-2"/>
          <c:y val="0.8751666559498521"/>
          <c:w val="0.91311913862302674"/>
          <c:h val="5.2766624067279763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54" r="0.75000000000001454"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66"/>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solidFill>
                <a:srgbClr val="000000"/>
              </a:solidFill>
              <a:prstDash val="solid"/>
            </a:ln>
          </c:spPr>
          <c:invertIfNegative val="0"/>
          <c:cat>
            <c:numRef>
              <c:f>'[1]6_zpf_sredstva_se'!$B$4:$B$10</c:f>
              <c:numCache>
                <c:formatCode>General</c:formatCode>
                <c:ptCount val="7"/>
                <c:pt idx="0">
                  <c:v>44012</c:v>
                </c:pt>
                <c:pt idx="1">
                  <c:v>44027</c:v>
                </c:pt>
                <c:pt idx="2">
                  <c:v>44043</c:v>
                </c:pt>
                <c:pt idx="3">
                  <c:v>44058</c:v>
                </c:pt>
                <c:pt idx="4">
                  <c:v>44074</c:v>
                </c:pt>
                <c:pt idx="5">
                  <c:v>44089</c:v>
                </c:pt>
                <c:pt idx="6">
                  <c:v>44104</c:v>
                </c:pt>
              </c:numCache>
            </c:numRef>
          </c:cat>
          <c:val>
            <c:numRef>
              <c:f>'[1]6_zpf_sredstva_se'!$C$4:$C$10</c:f>
              <c:numCache>
                <c:formatCode>General</c:formatCode>
                <c:ptCount val="7"/>
                <c:pt idx="0">
                  <c:v>37226.929859216099</c:v>
                </c:pt>
                <c:pt idx="1">
                  <c:v>37748.660280092001</c:v>
                </c:pt>
                <c:pt idx="2">
                  <c:v>37564.530225029404</c:v>
                </c:pt>
                <c:pt idx="3">
                  <c:v>38040.470169568296</c:v>
                </c:pt>
                <c:pt idx="4">
                  <c:v>38312.442517397103</c:v>
                </c:pt>
                <c:pt idx="5">
                  <c:v>38504.628048691098</c:v>
                </c:pt>
                <c:pt idx="6">
                  <c:v>38576.879345160894</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50831744"/>
        <c:axId val="50833664"/>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44012</c:v>
                </c:pt>
                <c:pt idx="1">
                  <c:v>44027</c:v>
                </c:pt>
                <c:pt idx="2">
                  <c:v>44043</c:v>
                </c:pt>
                <c:pt idx="3">
                  <c:v>44058</c:v>
                </c:pt>
                <c:pt idx="4">
                  <c:v>44074</c:v>
                </c:pt>
                <c:pt idx="5">
                  <c:v>44089</c:v>
                </c:pt>
                <c:pt idx="6">
                  <c:v>44104</c:v>
                </c:pt>
              </c:numCache>
            </c:numRef>
          </c:cat>
          <c:val>
            <c:numRef>
              <c:f>'[1]6_zpf_sredstva_se'!$D$4:$D$10</c:f>
              <c:numCache>
                <c:formatCode>General</c:formatCode>
                <c:ptCount val="7"/>
                <c:pt idx="0">
                  <c:v>212.474547</c:v>
                </c:pt>
                <c:pt idx="1">
                  <c:v>214.30494400000001</c:v>
                </c:pt>
                <c:pt idx="2">
                  <c:v>212.718917</c:v>
                </c:pt>
                <c:pt idx="3">
                  <c:v>214.03182799999999</c:v>
                </c:pt>
                <c:pt idx="4">
                  <c:v>214.97143</c:v>
                </c:pt>
                <c:pt idx="5">
                  <c:v>214.65148300000001</c:v>
                </c:pt>
                <c:pt idx="6">
                  <c:v>214.30637999999999</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50852224"/>
        <c:axId val="50853760"/>
      </c:lineChart>
      <c:catAx>
        <c:axId val="50831744"/>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927"/>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50833664"/>
        <c:crosses val="autoZero"/>
        <c:auto val="0"/>
        <c:lblAlgn val="ctr"/>
        <c:lblOffset val="100"/>
        <c:tickLblSkip val="1"/>
        <c:tickMarkSkip val="1"/>
        <c:noMultiLvlLbl val="0"/>
      </c:catAx>
      <c:valAx>
        <c:axId val="50833664"/>
        <c:scaling>
          <c:orientation val="minMax"/>
          <c:max val="45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50831744"/>
        <c:crosses val="autoZero"/>
        <c:crossBetween val="midCat"/>
        <c:majorUnit val="5000"/>
      </c:valAx>
      <c:catAx>
        <c:axId val="50852224"/>
        <c:scaling>
          <c:orientation val="minMax"/>
        </c:scaling>
        <c:delete val="1"/>
        <c:axPos val="b"/>
        <c:numFmt formatCode="General" sourceLinked="1"/>
        <c:majorTickMark val="out"/>
        <c:minorTickMark val="none"/>
        <c:tickLblPos val="none"/>
        <c:crossAx val="50853760"/>
        <c:crosses val="autoZero"/>
        <c:auto val="0"/>
        <c:lblAlgn val="ctr"/>
        <c:lblOffset val="100"/>
        <c:noMultiLvlLbl val="0"/>
      </c:catAx>
      <c:valAx>
        <c:axId val="50853760"/>
        <c:scaling>
          <c:orientation val="minMax"/>
          <c:max val="24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50852224"/>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54" r="0.75000000000001454"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66"/>
          <c:h val="0.65142857142860189"/>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solidFill>
                <a:srgbClr val="000000"/>
              </a:solidFill>
              <a:prstDash val="solid"/>
            </a:ln>
          </c:spPr>
          <c:invertIfNegative val="0"/>
          <c:cat>
            <c:numRef>
              <c:f>'[1]6_zpf_sredstva_se'!$B$25:$B$31</c:f>
              <c:numCache>
                <c:formatCode>General</c:formatCode>
                <c:ptCount val="7"/>
                <c:pt idx="0">
                  <c:v>44012</c:v>
                </c:pt>
                <c:pt idx="1">
                  <c:v>44027</c:v>
                </c:pt>
                <c:pt idx="2">
                  <c:v>44043</c:v>
                </c:pt>
                <c:pt idx="3">
                  <c:v>44058</c:v>
                </c:pt>
                <c:pt idx="4">
                  <c:v>44074</c:v>
                </c:pt>
                <c:pt idx="5">
                  <c:v>44089</c:v>
                </c:pt>
                <c:pt idx="6">
                  <c:v>44104</c:v>
                </c:pt>
              </c:numCache>
            </c:numRef>
          </c:cat>
          <c:val>
            <c:numRef>
              <c:f>'[1]6_zpf_sredstva_se'!$C$25:$C$31</c:f>
              <c:numCache>
                <c:formatCode>General</c:formatCode>
                <c:ptCount val="7"/>
                <c:pt idx="0">
                  <c:v>41490.935777644096</c:v>
                </c:pt>
                <c:pt idx="1">
                  <c:v>42198.260649686796</c:v>
                </c:pt>
                <c:pt idx="2">
                  <c:v>41999.602375406401</c:v>
                </c:pt>
                <c:pt idx="3">
                  <c:v>42666.832593376901</c:v>
                </c:pt>
                <c:pt idx="4">
                  <c:v>43054.817737675403</c:v>
                </c:pt>
                <c:pt idx="5">
                  <c:v>43177.1046941764</c:v>
                </c:pt>
                <c:pt idx="6">
                  <c:v>43286.796481810699</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50160000"/>
        <c:axId val="50161920"/>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44012</c:v>
                </c:pt>
                <c:pt idx="1">
                  <c:v>44027</c:v>
                </c:pt>
                <c:pt idx="2">
                  <c:v>44043</c:v>
                </c:pt>
                <c:pt idx="3">
                  <c:v>44058</c:v>
                </c:pt>
                <c:pt idx="4">
                  <c:v>44074</c:v>
                </c:pt>
                <c:pt idx="5">
                  <c:v>44089</c:v>
                </c:pt>
                <c:pt idx="6">
                  <c:v>44104</c:v>
                </c:pt>
              </c:numCache>
            </c:numRef>
          </c:cat>
          <c:val>
            <c:numRef>
              <c:f>'[1]6_zpf_sredstva_se'!$D$25:$D$31</c:f>
              <c:numCache>
                <c:formatCode>General</c:formatCode>
                <c:ptCount val="7"/>
                <c:pt idx="0">
                  <c:v>216.507724</c:v>
                </c:pt>
                <c:pt idx="1">
                  <c:v>219.07795400000001</c:v>
                </c:pt>
                <c:pt idx="2">
                  <c:v>217.50231400000001</c:v>
                </c:pt>
                <c:pt idx="3">
                  <c:v>219.604321</c:v>
                </c:pt>
                <c:pt idx="4">
                  <c:v>221.06910999999999</c:v>
                </c:pt>
                <c:pt idx="5">
                  <c:v>220.38672700000001</c:v>
                </c:pt>
                <c:pt idx="6">
                  <c:v>220.182008</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50188672"/>
        <c:axId val="50190208"/>
      </c:lineChart>
      <c:catAx>
        <c:axId val="50160000"/>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50161920"/>
        <c:crosses val="autoZero"/>
        <c:auto val="0"/>
        <c:lblAlgn val="ctr"/>
        <c:lblOffset val="100"/>
        <c:tickLblSkip val="1"/>
        <c:tickMarkSkip val="1"/>
        <c:noMultiLvlLbl val="0"/>
      </c:catAx>
      <c:valAx>
        <c:axId val="50161920"/>
        <c:scaling>
          <c:orientation val="minMax"/>
          <c:max val="45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50160000"/>
        <c:crosses val="autoZero"/>
        <c:crossBetween val="midCat"/>
        <c:majorUnit val="5000"/>
      </c:valAx>
      <c:catAx>
        <c:axId val="50188672"/>
        <c:scaling>
          <c:orientation val="minMax"/>
        </c:scaling>
        <c:delete val="1"/>
        <c:axPos val="b"/>
        <c:numFmt formatCode="General" sourceLinked="1"/>
        <c:majorTickMark val="out"/>
        <c:minorTickMark val="none"/>
        <c:tickLblPos val="none"/>
        <c:crossAx val="50190208"/>
        <c:crosses val="autoZero"/>
        <c:auto val="0"/>
        <c:lblAlgn val="ctr"/>
        <c:lblOffset val="100"/>
        <c:noMultiLvlLbl val="0"/>
      </c:catAx>
      <c:valAx>
        <c:axId val="50190208"/>
        <c:scaling>
          <c:orientation val="minMax"/>
          <c:max val="24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50188672"/>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777E-2"/>
          <c:y val="0.8550601556970987"/>
          <c:w val="0.88560465017427625"/>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54" r="0.75000000000001454"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66"/>
          <c:h val="0.65142857142860189"/>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solidFill>
                <a:srgbClr val="000000"/>
              </a:solidFill>
              <a:prstDash val="solid"/>
            </a:ln>
          </c:spPr>
          <c:invertIfNegative val="0"/>
          <c:cat>
            <c:numRef>
              <c:f>'[1]6_zpf_sredstva_se'!$B$50:$B$56</c:f>
              <c:numCache>
                <c:formatCode>General</c:formatCode>
                <c:ptCount val="7"/>
                <c:pt idx="0">
                  <c:v>44012</c:v>
                </c:pt>
                <c:pt idx="1">
                  <c:v>44027</c:v>
                </c:pt>
                <c:pt idx="2">
                  <c:v>44043</c:v>
                </c:pt>
                <c:pt idx="3">
                  <c:v>44058</c:v>
                </c:pt>
                <c:pt idx="4">
                  <c:v>44074</c:v>
                </c:pt>
                <c:pt idx="5">
                  <c:v>44089</c:v>
                </c:pt>
                <c:pt idx="6">
                  <c:v>44104</c:v>
                </c:pt>
              </c:numCache>
            </c:numRef>
          </c:cat>
          <c:val>
            <c:numRef>
              <c:f>'[1]6_zpf_sredstva_se'!$C$50:$C$56</c:f>
              <c:numCache>
                <c:formatCode>General</c:formatCode>
                <c:ptCount val="7"/>
                <c:pt idx="0">
                  <c:v>692.56483517678907</c:v>
                </c:pt>
                <c:pt idx="1">
                  <c:v>778.74961345301494</c:v>
                </c:pt>
                <c:pt idx="2">
                  <c:v>780.62928871984695</c:v>
                </c:pt>
                <c:pt idx="3">
                  <c:v>796.33415166253405</c:v>
                </c:pt>
                <c:pt idx="4">
                  <c:v>846.11302732592003</c:v>
                </c:pt>
                <c:pt idx="5">
                  <c:v>907.953928704801</c:v>
                </c:pt>
                <c:pt idx="6">
                  <c:v>914.03324267309199</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50889088"/>
        <c:axId val="508910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'[1]6_zpf_sredstva_se'!$B$51:$B$56</c:f>
              <c:numCache>
                <c:formatCode>General</c:formatCode>
                <c:ptCount val="6"/>
                <c:pt idx="0">
                  <c:v>44027</c:v>
                </c:pt>
                <c:pt idx="1">
                  <c:v>44043</c:v>
                </c:pt>
                <c:pt idx="2">
                  <c:v>44058</c:v>
                </c:pt>
                <c:pt idx="3">
                  <c:v>44074</c:v>
                </c:pt>
                <c:pt idx="4">
                  <c:v>44089</c:v>
                </c:pt>
                <c:pt idx="5">
                  <c:v>44104</c:v>
                </c:pt>
              </c:numCache>
            </c:numRef>
          </c:cat>
          <c:val>
            <c:numRef>
              <c:f>'[1]6_zpf_sredstva_se'!$D$50:$D$56</c:f>
              <c:numCache>
                <c:formatCode>General</c:formatCode>
                <c:ptCount val="7"/>
                <c:pt idx="0">
                  <c:v>99.551529000000002</c:v>
                </c:pt>
                <c:pt idx="1">
                  <c:v>100.184556</c:v>
                </c:pt>
                <c:pt idx="2">
                  <c:v>99.836293999999995</c:v>
                </c:pt>
                <c:pt idx="3">
                  <c:v>100.158599</c:v>
                </c:pt>
                <c:pt idx="4">
                  <c:v>100.445347</c:v>
                </c:pt>
                <c:pt idx="5">
                  <c:v>100.33529799999999</c:v>
                </c:pt>
                <c:pt idx="6">
                  <c:v>100.29050100000001</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50901376"/>
        <c:axId val="50902912"/>
      </c:lineChart>
      <c:catAx>
        <c:axId val="5088908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50891008"/>
        <c:crosses val="autoZero"/>
        <c:auto val="0"/>
        <c:lblAlgn val="ctr"/>
        <c:lblOffset val="100"/>
        <c:tickLblSkip val="1"/>
        <c:tickMarkSkip val="1"/>
        <c:noMultiLvlLbl val="0"/>
      </c:catAx>
      <c:valAx>
        <c:axId val="50891008"/>
        <c:scaling>
          <c:orientation val="minMax"/>
          <c:max val="1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50889088"/>
        <c:crosses val="autoZero"/>
        <c:crossBetween val="midCat"/>
        <c:majorUnit val="100"/>
      </c:valAx>
      <c:catAx>
        <c:axId val="50901376"/>
        <c:scaling>
          <c:orientation val="minMax"/>
        </c:scaling>
        <c:delete val="1"/>
        <c:axPos val="b"/>
        <c:numFmt formatCode="General" sourceLinked="1"/>
        <c:majorTickMark val="out"/>
        <c:minorTickMark val="none"/>
        <c:tickLblPos val="none"/>
        <c:crossAx val="50902912"/>
        <c:crosses val="autoZero"/>
        <c:auto val="0"/>
        <c:lblAlgn val="ctr"/>
        <c:lblOffset val="100"/>
        <c:noMultiLvlLbl val="0"/>
      </c:catAx>
      <c:valAx>
        <c:axId val="50902912"/>
        <c:scaling>
          <c:orientation val="minMax"/>
          <c:max val="105"/>
          <c:min val="95"/>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50901376"/>
        <c:crosses val="max"/>
        <c:crossBetween val="midCat"/>
        <c:majorUnit val="1"/>
      </c:valAx>
      <c:spPr>
        <a:solidFill>
          <a:srgbClr val="FFFFFF"/>
        </a:solidFill>
        <a:ln w="12700">
          <a:solidFill>
            <a:srgbClr val="808080"/>
          </a:solidFill>
          <a:prstDash val="solid"/>
        </a:ln>
      </c:spPr>
    </c:plotArea>
    <c:legend>
      <c:legendPos val="b"/>
      <c:layout>
        <c:manualLayout>
          <c:xMode val="edge"/>
          <c:yMode val="edge"/>
          <c:x val="2.159313100399559E-2"/>
          <c:y val="0.87378499278499355"/>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54" r="0.75000000000001454"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16E-2"/>
          <c:y val="3.3856475257665962E-2"/>
          <c:w val="0.87555565249634781"/>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layout>
                <c:manualLayout>
                  <c:x val="1.8645626091739743E-2"/>
                  <c:y val="-6.94334910530574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3.8251347949580038E-2</c:v>
                </c:pt>
                <c:pt idx="1">
                  <c:v>1.8404824696541987E-2</c:v>
                </c:pt>
                <c:pt idx="2">
                  <c:v>1.1933171423751438E-2</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0.56718613573664378</c:v>
                </c:pt>
                <c:pt idx="1">
                  <c:v>0.61313399894137577</c:v>
                </c:pt>
                <c:pt idx="2">
                  <c:v>0.44702391211999959</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4464-481E-8945-18EDEEAC7A3C}"/>
                </c:ext>
              </c:extLst>
            </c:dLbl>
            <c:dLbl>
              <c:idx val="2"/>
              <c:layout>
                <c:manualLayout>
                  <c:x val="-6.5146579804561053E-3"/>
                  <c:y val="-1.5290524480039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1.0532218133642652E-2</c:v>
                </c:pt>
                <c:pt idx="1">
                  <c:v>0</c:v>
                </c:pt>
                <c:pt idx="2">
                  <c:v>1.8761446299618002E-2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9C09-44DE-AD8C-70B81FC04DE7}"/>
                </c:ext>
              </c:extLst>
            </c:dLbl>
            <c:dLbl>
              <c:idx val="1"/>
              <c:delete val="1"/>
              <c:extLst>
                <c:ext xmlns:c15="http://schemas.microsoft.com/office/drawing/2012/chart" uri="{CE6537A1-D6FC-4f65-9D91-7224C49458BB}"/>
                <c:ext xmlns:c16="http://schemas.microsoft.com/office/drawing/2014/chart" uri="{C3380CC4-5D6E-409C-BE32-E72D297353CC}">
                  <c16:uniqueId val="{00000001-9C09-44DE-AD8C-70B81FC04DE7}"/>
                </c:ext>
              </c:extLst>
            </c:dLbl>
            <c:dLbl>
              <c:idx val="2"/>
              <c:layout>
                <c:manualLayout>
                  <c:x val="-7.9622677730939374E-17"/>
                  <c:y val="1.9113155600049243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09-44DE-AD8C-70B81FC04DE7}"/>
                </c:ext>
              </c:extLst>
            </c:dLbl>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2.8669974614149579E-2</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67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layout>
                <c:manualLayout>
                  <c:x val="1.3029315960912061E-2"/>
                  <c:y val="-3.8226311200098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9.5629798924898701E-2</c:v>
                </c:pt>
                <c:pt idx="1">
                  <c:v>0</c:v>
                </c:pt>
                <c:pt idx="2">
                  <c:v>8.6645075748414055E-3</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0</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0.13296262615889504</c:v>
                </c:pt>
                <c:pt idx="1">
                  <c:v>0.28613851129710577</c:v>
                </c:pt>
                <c:pt idx="2">
                  <c:v>0.19146253522196763</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0.1482306120253159</c:v>
                </c:pt>
                <c:pt idx="1">
                  <c:v>6.9526006284103548E-2</c:v>
                </c:pt>
                <c:pt idx="2">
                  <c:v>0.13133100546595261</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1"/>
              <c:layout>
                <c:manualLayout>
                  <c:x val="4.14347246483106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1.9113155600049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6.7955142725001968E-3</c:v>
                </c:pt>
                <c:pt idx="1">
                  <c:v>1.2168939859928367E-2</c:v>
                </c:pt>
                <c:pt idx="2">
                  <c:v>0.15672276841774507</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58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4.1174679852346003E-4</c:v>
                </c:pt>
                <c:pt idx="1">
                  <c:v>6.2771892094457037E-4</c:v>
                </c:pt>
                <c:pt idx="2">
                  <c:v>5.4306788619747672E-3</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51037312"/>
        <c:axId val="51038848"/>
      </c:barChart>
      <c:catAx>
        <c:axId val="51037312"/>
        <c:scaling>
          <c:orientation val="minMax"/>
        </c:scaling>
        <c:delete val="0"/>
        <c:axPos val="l"/>
        <c:numFmt formatCode="General" sourceLinked="0"/>
        <c:majorTickMark val="out"/>
        <c:minorTickMark val="none"/>
        <c:tickLblPos val="nextTo"/>
        <c:crossAx val="51038848"/>
        <c:crosses val="autoZero"/>
        <c:auto val="1"/>
        <c:lblAlgn val="ctr"/>
        <c:lblOffset val="100"/>
        <c:noMultiLvlLbl val="0"/>
      </c:catAx>
      <c:valAx>
        <c:axId val="51038848"/>
        <c:scaling>
          <c:orientation val="minMax"/>
        </c:scaling>
        <c:delete val="0"/>
        <c:axPos val="b"/>
        <c:majorGridlines/>
        <c:numFmt formatCode="0%" sourceLinked="1"/>
        <c:majorTickMark val="out"/>
        <c:minorTickMark val="none"/>
        <c:tickLblPos val="nextTo"/>
        <c:crossAx val="51037312"/>
        <c:crosses val="autoZero"/>
        <c:crossBetween val="between"/>
      </c:valAx>
    </c:plotArea>
    <c:legend>
      <c:legendPos val="b"/>
      <c:layout>
        <c:manualLayout>
          <c:xMode val="edge"/>
          <c:yMode val="edge"/>
          <c:x val="7.5692983353886134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 l="0.70000000000000062" r="0.70000000000000062" t="0.750000000000001"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389"/>
        </c:manualLayout>
      </c:layout>
      <c:barChart>
        <c:barDir val="col"/>
        <c:grouping val="percentStacked"/>
        <c:varyColors val="0"/>
        <c:ser>
          <c:idx val="0"/>
          <c:order val="0"/>
          <c:tx>
            <c:strRef>
              <c:f>'[2]1_dpf_clenovi'!$C$14</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'[2]1_dpf_clenovi'!$B$15:$B$17</c:f>
              <c:strCache>
                <c:ptCount val="3"/>
                <c:pt idx="0">
                  <c:v>САВАд </c:v>
                </c:pt>
                <c:pt idx="1">
                  <c:v>КБПд</c:v>
                </c:pt>
                <c:pt idx="2">
                  <c:v>ВКУПНО</c:v>
                </c:pt>
              </c:strCache>
            </c:strRef>
          </c:cat>
          <c:val>
            <c:numRef>
              <c:f>'[2]1_dpf_clenovi'!$C$15:$C$17</c:f>
              <c:numCache>
                <c:formatCode>General</c:formatCode>
                <c:ptCount val="3"/>
                <c:pt idx="0">
                  <c:v>0.67308755760368666</c:v>
                </c:pt>
                <c:pt idx="1">
                  <c:v>0.22837956996540731</c:v>
                </c:pt>
                <c:pt idx="2">
                  <c:v>0.41691087406712773</c:v>
                </c:pt>
              </c:numCache>
            </c:numRef>
          </c:val>
          <c:extLst>
            <c:ext xmlns:c16="http://schemas.microsoft.com/office/drawing/2014/chart" uri="{C3380CC4-5D6E-409C-BE32-E72D297353CC}">
              <c16:uniqueId val="{00000001-D2F6-4BFD-9FB6-C193B2F3BBA5}"/>
            </c:ext>
          </c:extLst>
        </c:ser>
        <c:ser>
          <c:idx val="1"/>
          <c:order val="1"/>
          <c:tx>
            <c:strRef>
              <c:f>'[2]1_dpf_clenovi'!$D$14</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4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'[2]1_dpf_clenovi'!$B$15:$B$17</c:f>
              <c:strCache>
                <c:ptCount val="3"/>
                <c:pt idx="0">
                  <c:v>САВАд </c:v>
                </c:pt>
                <c:pt idx="1">
                  <c:v>КБПд</c:v>
                </c:pt>
                <c:pt idx="2">
                  <c:v>ВКУПНО</c:v>
                </c:pt>
              </c:strCache>
            </c:strRef>
          </c:cat>
          <c:val>
            <c:numRef>
              <c:f>'[2]1_dpf_clenovi'!$D$15:$D$17</c:f>
              <c:numCache>
                <c:formatCode>General</c:formatCode>
                <c:ptCount val="3"/>
                <c:pt idx="0">
                  <c:v>0.32691244239631334</c:v>
                </c:pt>
                <c:pt idx="1">
                  <c:v>0.77162043003459269</c:v>
                </c:pt>
                <c:pt idx="2">
                  <c:v>0.58308912593287232</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51369088"/>
        <c:axId val="51370624"/>
      </c:barChart>
      <c:catAx>
        <c:axId val="51369088"/>
        <c:scaling>
          <c:orientation val="minMax"/>
        </c:scaling>
        <c:delete val="0"/>
        <c:axPos val="b"/>
        <c:numFmt formatCode="General" sourceLinked="1"/>
        <c:majorTickMark val="out"/>
        <c:minorTickMark val="none"/>
        <c:tickLblPos val="low"/>
        <c:txPr>
          <a:bodyPr rot="0" vert="horz"/>
          <a:lstStyle/>
          <a:p>
            <a:pPr>
              <a:defRPr/>
            </a:pPr>
            <a:endParaRPr lang="en-US"/>
          </a:p>
        </c:txPr>
        <c:crossAx val="51370624"/>
        <c:crosses val="autoZero"/>
        <c:auto val="1"/>
        <c:lblAlgn val="ctr"/>
        <c:lblOffset val="100"/>
        <c:tickLblSkip val="1"/>
        <c:tickMarkSkip val="1"/>
        <c:noMultiLvlLbl val="0"/>
      </c:catAx>
      <c:valAx>
        <c:axId val="51370624"/>
        <c:scaling>
          <c:orientation val="minMax"/>
        </c:scaling>
        <c:delete val="0"/>
        <c:axPos val="l"/>
        <c:majorGridlines/>
        <c:numFmt formatCode="0%" sourceLinked="1"/>
        <c:majorTickMark val="out"/>
        <c:minorTickMark val="none"/>
        <c:tickLblPos val="nextTo"/>
        <c:crossAx val="51369088"/>
        <c:crosses val="autoZero"/>
        <c:crossBetween val="between"/>
      </c:valAx>
    </c:plotArea>
    <c:legend>
      <c:legendPos val="b"/>
      <c:layout>
        <c:manualLayout>
          <c:xMode val="edge"/>
          <c:yMode val="edge"/>
          <c:x val="5.4400065746219591E-2"/>
          <c:y val="0.78737958989031875"/>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1" r="0.7500000000000131"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65587</xdr:rowOff>
    </xdr:from>
    <xdr:to>
      <xdr:col>9</xdr:col>
      <xdr:colOff>256878</xdr:colOff>
      <xdr:row>56</xdr:row>
      <xdr:rowOff>65586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6643" y="8542837"/>
          <a:ext cx="639510" cy="647699"/>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бр.5</a:t>
          </a:r>
          <a:r>
            <a:rPr lang="en-US" sz="2000" b="0" i="0" u="none" strike="noStrike">
              <a:solidFill>
                <a:schemeClr val="dk1"/>
              </a:solidFill>
              <a:effectLst/>
              <a:latin typeface="Arial" panose="020B0604020202020204" pitchFamily="34" charset="0"/>
              <a:ea typeface="+mn-ea"/>
              <a:cs typeface="Arial" panose="020B0604020202020204" pitchFamily="34" charset="0"/>
            </a:rPr>
            <a:t>9</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 септември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2020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59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September 30, 2020</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72390" y="5859781"/>
    <xdr:ext cx="5848350" cy="3322319"/>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66675</xdr:colOff>
      <xdr:row>35</xdr:row>
      <xdr:rowOff>9525</xdr:rowOff>
    </xdr:from>
    <xdr:to>
      <xdr:col>4</xdr:col>
      <xdr:colOff>619050</xdr:colOff>
      <xdr:row>57</xdr:row>
      <xdr:rowOff>11925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0.29159</cdr:x>
      <cdr:y>0.77618</cdr:y>
    </cdr:from>
    <cdr:to>
      <cdr:x>0.38161</cdr:x>
      <cdr:y>0.82895</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419226" y="2604243"/>
          <a:ext cx="438149" cy="1770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0.56816</cdr:x>
      <cdr:y>0.77989</cdr:y>
    </cdr:from>
    <cdr:to>
      <cdr:x>0.65693</cdr:x>
      <cdr:y>0.84325</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2765372" y="2616675"/>
          <a:ext cx="432061" cy="21258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0.87086</cdr:x>
      <cdr:y>0.77803</cdr:y>
    </cdr:from>
    <cdr:to>
      <cdr:x>0.96479</cdr:x>
      <cdr:y>0.84882</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238626" y="2610453"/>
          <a:ext cx="457200" cy="23752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857251</xdr:colOff>
      <xdr:row>18</xdr:row>
      <xdr:rowOff>76203</xdr:rowOff>
    </xdr:from>
    <xdr:to>
      <xdr:col>2</xdr:col>
      <xdr:colOff>1038227</xdr:colOff>
      <xdr:row>20</xdr:row>
      <xdr:rowOff>66677</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rot="5400000">
          <a:off x="2300289" y="2947990"/>
          <a:ext cx="45719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333376</xdr:colOff>
      <xdr:row>16</xdr:row>
      <xdr:rowOff>123823</xdr:rowOff>
    </xdr:from>
    <xdr:to>
      <xdr:col>3</xdr:col>
      <xdr:colOff>561975</xdr:colOff>
      <xdr:row>18</xdr:row>
      <xdr:rowOff>200024</xdr:rowOff>
    </xdr:to>
    <xdr:cxnSp macro="">
      <xdr:nvCxnSpPr>
        <xdr:cNvPr id="6" name="Straight Arrow Connector 5">
          <a:extLst>
            <a:ext uri="{FF2B5EF4-FFF2-40B4-BE49-F238E27FC236}">
              <a16:creationId xmlns:a16="http://schemas.microsoft.com/office/drawing/2014/main" id="{00000000-0008-0000-0B00-000006000000}"/>
            </a:ext>
          </a:extLst>
        </xdr:cNvPr>
        <xdr:cNvCxnSpPr/>
      </xdr:nvCxnSpPr>
      <xdr:spPr bwMode="auto">
        <a:xfrm rot="16200000" flipH="1">
          <a:off x="3171825" y="2628899"/>
          <a:ext cx="381001" cy="228599"/>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85724</xdr:colOff>
      <xdr:row>28</xdr:row>
      <xdr:rowOff>19050</xdr:rowOff>
    </xdr:from>
    <xdr:to>
      <xdr:col>4</xdr:col>
      <xdr:colOff>648899</xdr:colOff>
      <xdr:row>50</xdr:row>
      <xdr:rowOff>57450</xdr:rowOff>
    </xdr:to>
    <xdr:graphicFrame macro="">
      <xdr:nvGraphicFramePr>
        <xdr:cNvPr id="7" name="Chart 2">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0.52343</cdr:x>
      <cdr:y>0.57143</cdr:y>
    </cdr:from>
    <cdr:to>
      <cdr:x>0.64648</cdr:x>
      <cdr:y>0.71753</cdr:y>
    </cdr:to>
    <cdr:sp macro="" textlink="">
      <cdr:nvSpPr>
        <cdr:cNvPr id="3" name="TextBox 2"/>
        <cdr:cNvSpPr txBox="1"/>
      </cdr:nvSpPr>
      <cdr:spPr>
        <a:xfrm xmlns:a="http://schemas.openxmlformats.org/drawingml/2006/main">
          <a:off x="2552685" y="1676411"/>
          <a:ext cx="600090" cy="4286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0.44792</cdr:x>
      <cdr:y>0.87453</cdr:y>
    </cdr:from>
    <cdr:to>
      <cdr:x>0.58398</cdr:x>
      <cdr:y>0.94944</cdr:y>
    </cdr:to>
    <cdr:sp macro="" textlink="">
      <cdr:nvSpPr>
        <cdr:cNvPr id="4" name="Text Box 2"/>
        <cdr:cNvSpPr txBox="1">
          <a:spLocks xmlns:a="http://schemas.openxmlformats.org/drawingml/2006/main" noChangeArrowheads="1"/>
        </cdr:cNvSpPr>
      </cdr:nvSpPr>
      <cdr:spPr bwMode="auto">
        <a:xfrm xmlns:a="http://schemas.openxmlformats.org/drawingml/2006/main">
          <a:off x="2184415" y="2965444"/>
          <a:ext cx="663559" cy="2540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0.82096</cdr:x>
      <cdr:y>0.88577</cdr:y>
    </cdr:from>
    <cdr:to>
      <cdr:x>0.93485</cdr:x>
      <cdr:y>0.96727</cdr:y>
    </cdr:to>
    <cdr:sp macro="" textlink="">
      <cdr:nvSpPr>
        <cdr:cNvPr id="5" name="Text Box 2"/>
        <cdr:cNvSpPr txBox="1">
          <a:spLocks xmlns:a="http://schemas.openxmlformats.org/drawingml/2006/main" noChangeArrowheads="1"/>
        </cdr:cNvSpPr>
      </cdr:nvSpPr>
      <cdr:spPr bwMode="auto">
        <a:xfrm xmlns:a="http://schemas.openxmlformats.org/drawingml/2006/main">
          <a:off x="4003675" y="3003550"/>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19.xml><?xml version="1.0" encoding="utf-8"?>
<c:userShapes xmlns:c="http://schemas.openxmlformats.org/drawingml/2006/chart">
  <cdr:relSizeAnchor xmlns:cdr="http://schemas.openxmlformats.org/drawingml/2006/chartDrawing">
    <cdr:from>
      <cdr:x>0.78775</cdr:x>
      <cdr:y>0.74216</cdr:y>
    </cdr:from>
    <cdr:to>
      <cdr:x>0.90275</cdr:x>
      <cdr:y>0.8255</cdr:y>
    </cdr:to>
    <cdr:sp macro="" textlink="">
      <cdr:nvSpPr>
        <cdr:cNvPr id="3"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4"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4%</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1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12"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1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14"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0.78775</cdr:x>
      <cdr:y>0.74216</cdr:y>
    </cdr:from>
    <cdr:to>
      <cdr:x>0.90275</cdr:x>
      <cdr:y>0.8255</cdr:y>
    </cdr:to>
    <cdr:sp macro="" textlink="">
      <cdr:nvSpPr>
        <cdr:cNvPr id="9"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15"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1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3%</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1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9"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20"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21"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22"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23"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0.44653</cdr:x>
      <cdr:y>0.73513</cdr:y>
    </cdr:from>
    <cdr:to>
      <cdr:x>0.56154</cdr:x>
      <cdr:y>0.81169</cdr:y>
    </cdr:to>
    <cdr:sp macro="" textlink="">
      <cdr:nvSpPr>
        <cdr:cNvPr id="24" name="Text Box 2"/>
        <cdr:cNvSpPr txBox="1">
          <a:spLocks xmlns:a="http://schemas.openxmlformats.org/drawingml/2006/main" noChangeArrowheads="1"/>
        </cdr:cNvSpPr>
      </cdr:nvSpPr>
      <cdr:spPr bwMode="auto">
        <a:xfrm xmlns:a="http://schemas.openxmlformats.org/drawingml/2006/main">
          <a:off x="2156372" y="2653806"/>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0.78775</cdr:x>
      <cdr:y>0.74216</cdr:y>
    </cdr:from>
    <cdr:to>
      <cdr:x>0.90275</cdr:x>
      <cdr:y>0.8255</cdr:y>
    </cdr:to>
    <cdr:sp macro="" textlink="">
      <cdr:nvSpPr>
        <cdr:cNvPr id="25"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0.25444</cdr:x>
      <cdr:y>0.8921</cdr:y>
    </cdr:from>
    <cdr:to>
      <cdr:x>0.51807</cdr:x>
      <cdr:y>0.95808</cdr:y>
    </cdr:to>
    <cdr:sp macro="" textlink="">
      <cdr:nvSpPr>
        <cdr:cNvPr id="26" name="Text Box 2"/>
        <cdr:cNvSpPr txBox="1">
          <a:spLocks xmlns:a="http://schemas.openxmlformats.org/drawingml/2006/main" noChangeArrowheads="1"/>
        </cdr:cNvSpPr>
      </cdr:nvSpPr>
      <cdr:spPr bwMode="auto">
        <a:xfrm xmlns:a="http://schemas.openxmlformats.org/drawingml/2006/main">
          <a:off x="1228712" y="3220449"/>
          <a:ext cx="1273116"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Member</a:t>
          </a:r>
          <a:r>
            <a:rPr lang="en-US" sz="900" b="0" i="0" strike="noStrike" baseline="0">
              <a:solidFill>
                <a:srgbClr val="7C609A"/>
              </a:solidFill>
              <a:latin typeface="Arial" panose="020B0604020202020204" pitchFamily="34" charset="0"/>
              <a:cs typeface="Arial" panose="020B0604020202020204" pitchFamily="34" charset="0"/>
            </a:rPr>
            <a:t> &amp; payer *</a:t>
          </a:r>
          <a:endParaRPr lang="en-US" sz="900" b="0" i="0" strike="noStrike">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0.59639</cdr:x>
      <cdr:y>0.88033</cdr:y>
    </cdr:from>
    <cdr:to>
      <cdr:x>0.84813</cdr:x>
      <cdr:y>0.92876</cdr:y>
    </cdr:to>
    <cdr:sp macro="" textlink="">
      <cdr:nvSpPr>
        <cdr:cNvPr id="27" name="Text Box 2"/>
        <cdr:cNvSpPr txBox="1">
          <a:spLocks xmlns:a="http://schemas.openxmlformats.org/drawingml/2006/main" noChangeArrowheads="1"/>
        </cdr:cNvSpPr>
      </cdr:nvSpPr>
      <cdr:spPr bwMode="auto">
        <a:xfrm xmlns:a="http://schemas.openxmlformats.org/drawingml/2006/main">
          <a:off x="2880058" y="3177976"/>
          <a:ext cx="1215696" cy="1748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0.51282</cdr:x>
      <cdr:y>0.65621</cdr:y>
    </cdr:from>
    <cdr:to>
      <cdr:x>0.58974</cdr:x>
      <cdr:y>0.71402</cdr:y>
    </cdr:to>
    <cdr:sp macro="" textlink="">
      <cdr:nvSpPr>
        <cdr:cNvPr id="28"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0.85799</cdr:x>
      <cdr:y>0.66388</cdr:y>
    </cdr:from>
    <cdr:to>
      <cdr:x>0.93491</cdr:x>
      <cdr:y>0.71879</cdr:y>
    </cdr:to>
    <cdr:sp macro="" textlink="">
      <cdr:nvSpPr>
        <cdr:cNvPr id="29"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4%</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0.46746</cdr:x>
      <cdr:y>0.47282</cdr:y>
    </cdr:from>
    <cdr:to>
      <cdr:x>0.50888</cdr:x>
      <cdr:y>0.48669</cdr:y>
    </cdr:to>
    <cdr:sp macro="" textlink="">
      <cdr:nvSpPr>
        <cdr:cNvPr id="3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3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0.94675</cdr:x>
      <cdr:y>0.65435</cdr:y>
    </cdr:to>
    <cdr:sp macro="" textlink="">
      <cdr:nvSpPr>
        <cdr:cNvPr id="32" name="TextBox 2"/>
        <cdr:cNvSpPr txBox="1"/>
      </cdr:nvSpPr>
      <cdr:spPr>
        <a:xfrm xmlns:a="http://schemas.openxmlformats.org/drawingml/2006/main">
          <a:off x="4152897" y="2085843"/>
          <a:ext cx="419103" cy="27635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0.81854</cdr:x>
      <cdr:y>0.69693</cdr:y>
    </cdr:from>
    <cdr:to>
      <cdr:x>0.85996</cdr:x>
      <cdr:y>0.7108</cdr:y>
    </cdr:to>
    <cdr:sp macro="" textlink="">
      <cdr:nvSpPr>
        <cdr:cNvPr id="3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0.81657</cdr:x>
      <cdr:y>0.62957</cdr:y>
    </cdr:from>
    <cdr:to>
      <cdr:x>0.85799</cdr:x>
      <cdr:y>0.64344</cdr:y>
    </cdr:to>
    <cdr:sp macro="" textlink="">
      <cdr:nvSpPr>
        <cdr:cNvPr id="34" name="Straight Connector 13"/>
        <cdr:cNvSpPr/>
      </cdr:nvSpPr>
      <cdr:spPr>
        <a:xfrm xmlns:a="http://schemas.openxmlformats.org/drawingml/2006/main" flipV="1">
          <a:off x="3943362" y="2272732"/>
          <a:ext cx="200024" cy="5007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0.51151</cdr:x>
      <cdr:y>0.44415</cdr:y>
    </cdr:from>
    <cdr:to>
      <cdr:x>0.59961</cdr:x>
      <cdr:y>0.50923</cdr:y>
    </cdr:to>
    <cdr:sp macro="" textlink="">
      <cdr:nvSpPr>
        <cdr:cNvPr id="35" name="TextBox 2"/>
        <cdr:cNvSpPr txBox="1"/>
      </cdr:nvSpPr>
      <cdr:spPr>
        <a:xfrm xmlns:a="http://schemas.openxmlformats.org/drawingml/2006/main">
          <a:off x="2470150" y="1603375"/>
          <a:ext cx="425450" cy="2349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94%</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76200</xdr:colOff>
      <xdr:row>22</xdr:row>
      <xdr:rowOff>123825</xdr:rowOff>
    </xdr:from>
    <xdr:to>
      <xdr:col>10</xdr:col>
      <xdr:colOff>133425</xdr:colOff>
      <xdr:row>50</xdr:row>
      <xdr:rowOff>14625</xdr:rowOff>
    </xdr:to>
    <xdr:graphicFrame macro="">
      <xdr:nvGraphicFramePr>
        <xdr:cNvPr id="5" name="Chart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547159</xdr:colOff>
      <xdr:row>24</xdr:row>
      <xdr:rowOff>141817</xdr:rowOff>
    </xdr:from>
    <xdr:to>
      <xdr:col>9</xdr:col>
      <xdr:colOff>504825</xdr:colOff>
      <xdr:row>26</xdr:row>
      <xdr:rowOff>75142</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632884" y="4075642"/>
          <a:ext cx="486304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90000" tIns="0" bIns="252000" rtlCol="0" anchor="t"/>
        <a:lstStyle/>
        <a:p>
          <a:r>
            <a:rPr lang="en-US" sz="900">
              <a:solidFill>
                <a:srgbClr val="5A3C92"/>
              </a:solidFill>
              <a:latin typeface="Arial" panose="020B0604020202020204" pitchFamily="34" charset="0"/>
              <a:cs typeface="Arial" panose="020B0604020202020204" pitchFamily="34" charset="0"/>
            </a:rPr>
            <a:t> SAVAv men                   </a:t>
          </a:r>
          <a:r>
            <a:rPr lang="en-US" sz="900" baseline="0">
              <a:solidFill>
                <a:srgbClr val="5A3C92"/>
              </a:solidFill>
              <a:latin typeface="Arial" panose="020B0604020202020204" pitchFamily="34" charset="0"/>
              <a:cs typeface="Arial" panose="020B0604020202020204" pitchFamily="34" charset="0"/>
            </a:rPr>
            <a:t>  </a:t>
          </a:r>
          <a:r>
            <a:rPr lang="en-US" sz="900">
              <a:solidFill>
                <a:srgbClr val="5A3C92"/>
              </a:solidFill>
              <a:latin typeface="Arial" panose="020B0604020202020204" pitchFamily="34" charset="0"/>
              <a:cs typeface="Arial" panose="020B0604020202020204" pitchFamily="34" charset="0"/>
            </a:rPr>
            <a:t>SAVAv women                 KBPv men                      KBPv women </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0.10792</cdr:x>
      <cdr:y>0.85021</cdr:y>
    </cdr:from>
    <cdr:to>
      <cdr:x>0.96045</cdr:x>
      <cdr:y>0.91274</cdr:y>
    </cdr:to>
    <cdr:sp macro="" textlink="">
      <cdr:nvSpPr>
        <cdr:cNvPr id="2" name="Rectangle 1"/>
        <cdr:cNvSpPr/>
      </cdr:nvSpPr>
      <cdr:spPr>
        <a:xfrm xmlns:a="http://schemas.openxmlformats.org/drawingml/2006/main">
          <a:off x="609600" y="3535177"/>
          <a:ext cx="4815417" cy="260006"/>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0.26515</cdr:x>
      <cdr:y>0.17338</cdr:y>
    </cdr:from>
    <cdr:to>
      <cdr:x>0.419</cdr:x>
      <cdr:y>0.24514</cdr:y>
    </cdr:to>
    <cdr:sp macro="" textlink="">
      <cdr:nvSpPr>
        <cdr:cNvPr id="5" name="TextBox 4"/>
        <cdr:cNvSpPr txBox="1"/>
      </cdr:nvSpPr>
      <cdr:spPr>
        <a:xfrm xmlns:a="http://schemas.openxmlformats.org/drawingml/2006/main">
          <a:off x="1497694" y="720934"/>
          <a:ext cx="869006" cy="2983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92"/>
              </a:solidFill>
              <a:latin typeface="Arial" panose="020B0604020202020204" pitchFamily="34" charset="0"/>
              <a:cs typeface="Arial" panose="020B0604020202020204" pitchFamily="34" charset="0"/>
            </a:rPr>
            <a:t>Men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0.63611</cdr:x>
      <cdr:y>0.17823</cdr:y>
    </cdr:from>
    <cdr:to>
      <cdr:x>0.81821</cdr:x>
      <cdr:y>0.24305</cdr:y>
    </cdr:to>
    <cdr:sp macro="" textlink="">
      <cdr:nvSpPr>
        <cdr:cNvPr id="6" name="TextBox 1"/>
        <cdr:cNvSpPr txBox="1"/>
      </cdr:nvSpPr>
      <cdr:spPr>
        <a:xfrm xmlns:a="http://schemas.openxmlformats.org/drawingml/2006/main">
          <a:off x="3593028" y="741080"/>
          <a:ext cx="1028573" cy="2695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92"/>
              </a:solidFill>
              <a:latin typeface="Arial" panose="020B0604020202020204" pitchFamily="34" charset="0"/>
              <a:cs typeface="Arial" panose="020B0604020202020204" pitchFamily="34" charset="0"/>
            </a:rPr>
            <a:t>Women</a:t>
          </a:r>
          <a:endParaRPr lang="mk-MK" sz="900" baseline="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0.3486</cdr:x>
      <cdr:y>0.91226</cdr:y>
    </cdr:from>
    <cdr:to>
      <cdr:x>0.76554</cdr:x>
      <cdr:y>0.99096</cdr:y>
    </cdr:to>
    <cdr:sp macro="" textlink="">
      <cdr:nvSpPr>
        <cdr:cNvPr id="7" name="TextBox 1"/>
        <cdr:cNvSpPr txBox="1"/>
      </cdr:nvSpPr>
      <cdr:spPr>
        <a:xfrm xmlns:a="http://schemas.openxmlformats.org/drawingml/2006/main">
          <a:off x="1969032" y="3793170"/>
          <a:ext cx="2355044" cy="327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 на членови / </a:t>
          </a:r>
          <a:r>
            <a:rPr lang="en-US" sz="900" baseline="0">
              <a:solidFill>
                <a:srgbClr val="5A3C92"/>
              </a:solidFill>
              <a:latin typeface="Arial" panose="020B0604020202020204" pitchFamily="34" charset="0"/>
              <a:cs typeface="Arial" panose="020B0604020202020204" pitchFamily="34" charset="0"/>
            </a:rPr>
            <a:t>number of members </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63</xdr:row>
      <xdr:rowOff>66675</xdr:rowOff>
    </xdr:from>
    <xdr:to>
      <xdr:col>6</xdr:col>
      <xdr:colOff>430500</xdr:colOff>
      <xdr:row>86</xdr:row>
      <xdr:rowOff>75075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19</xdr:row>
      <xdr:rowOff>0</xdr:rowOff>
    </xdr:from>
    <xdr:to>
      <xdr:col>6</xdr:col>
      <xdr:colOff>326741</xdr:colOff>
      <xdr:row>38</xdr:row>
      <xdr:rowOff>106358</xdr:rowOff>
    </xdr:to>
    <xdr:graphicFrame macro="">
      <xdr:nvGraphicFramePr>
        <xdr:cNvPr id="6" name="Chart 13">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0.39615</cdr:x>
      <cdr:y>0.92058</cdr:y>
    </cdr:from>
    <cdr:to>
      <cdr:x>0.49891</cdr:x>
      <cdr:y>0.98024</cdr:y>
    </cdr:to>
    <cdr:sp macro="" textlink="">
      <cdr:nvSpPr>
        <cdr:cNvPr id="9226" name="Text Box 10"/>
        <cdr:cNvSpPr txBox="1">
          <a:spLocks xmlns:a="http://schemas.openxmlformats.org/drawingml/2006/main" noChangeArrowheads="1"/>
        </cdr:cNvSpPr>
      </cdr:nvSpPr>
      <cdr:spPr bwMode="auto">
        <a:xfrm xmlns:a="http://schemas.openxmlformats.org/drawingml/2006/main">
          <a:off x="2147776" y="3234537"/>
          <a:ext cx="557123" cy="2096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 </a:t>
          </a:r>
        </a:p>
      </cdr:txBody>
    </cdr:sp>
  </cdr:relSizeAnchor>
  <cdr:relSizeAnchor xmlns:cdr="http://schemas.openxmlformats.org/drawingml/2006/chartDrawing">
    <cdr:from>
      <cdr:x>0.65918</cdr:x>
      <cdr:y>0.9198</cdr:y>
    </cdr:from>
    <cdr:to>
      <cdr:x>0.74681</cdr:x>
      <cdr:y>0.97378</cdr:y>
    </cdr:to>
    <cdr:sp macro="" textlink="">
      <cdr:nvSpPr>
        <cdr:cNvPr id="9227" name="Text Box 11"/>
        <cdr:cNvSpPr txBox="1">
          <a:spLocks xmlns:a="http://schemas.openxmlformats.org/drawingml/2006/main" noChangeArrowheads="1"/>
        </cdr:cNvSpPr>
      </cdr:nvSpPr>
      <cdr:spPr bwMode="auto">
        <a:xfrm xmlns:a="http://schemas.openxmlformats.org/drawingml/2006/main">
          <a:off x="3573802" y="3231825"/>
          <a:ext cx="475095" cy="1896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24.xml><?xml version="1.0" encoding="utf-8"?>
<c:userShapes xmlns:c="http://schemas.openxmlformats.org/drawingml/2006/chart">
  <cdr:relSizeAnchor xmlns:cdr="http://schemas.openxmlformats.org/drawingml/2006/chartDrawing">
    <cdr:from>
      <cdr:x>0.86449</cdr:x>
      <cdr:y>0.53916</cdr:y>
    </cdr:from>
    <cdr:to>
      <cdr:x>0.96572</cdr:x>
      <cdr:y>0.62785</cdr:y>
    </cdr:to>
    <cdr:sp macro="" textlink="">
      <cdr:nvSpPr>
        <cdr:cNvPr id="18439" name="Text Box 7"/>
        <cdr:cNvSpPr txBox="1">
          <a:spLocks xmlns:a="http://schemas.openxmlformats.org/drawingml/2006/main" noChangeArrowheads="1"/>
        </cdr:cNvSpPr>
      </cdr:nvSpPr>
      <cdr:spPr bwMode="auto">
        <a:xfrm xmlns:a="http://schemas.openxmlformats.org/drawingml/2006/main">
          <a:off x="4605442" y="1628794"/>
          <a:ext cx="539289" cy="267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0.86782</cdr:x>
      <cdr:y>0.2798</cdr:y>
    </cdr:from>
    <cdr:to>
      <cdr:x>0.96413</cdr:x>
      <cdr:y>0.35401</cdr:y>
    </cdr:to>
    <cdr:sp macro="" textlink="">
      <cdr:nvSpPr>
        <cdr:cNvPr id="18440" name="Text Box 8"/>
        <cdr:cNvSpPr txBox="1">
          <a:spLocks xmlns:a="http://schemas.openxmlformats.org/drawingml/2006/main" noChangeArrowheads="1"/>
        </cdr:cNvSpPr>
      </cdr:nvSpPr>
      <cdr:spPr bwMode="auto">
        <a:xfrm xmlns:a="http://schemas.openxmlformats.org/drawingml/2006/main">
          <a:off x="5612620" y="730243"/>
          <a:ext cx="622883" cy="1936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xdr:wsDr xmlns:xdr="http://schemas.openxmlformats.org/drawingml/2006/spreadsheetDrawing" xmlns:a="http://schemas.openxmlformats.org/drawingml/2006/main">
  <xdr:absoluteAnchor>
    <xdr:pos x="52387" y="5674519"/>
    <xdr:ext cx="5853114" cy="3307556"/>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0.49474</cdr:x>
      <cdr:y>0.6218</cdr:y>
    </cdr:from>
    <cdr:to>
      <cdr:x>0.82009</cdr:x>
      <cdr:y>0.92667</cdr:y>
    </cdr:to>
    <cdr:sp macro="" textlink="">
      <cdr:nvSpPr>
        <cdr:cNvPr id="2" name="TextBox 2"/>
        <cdr:cNvSpPr txBox="1"/>
      </cdr:nvSpPr>
      <cdr:spPr>
        <a:xfrm xmlns:a="http://schemas.openxmlformats.org/drawingml/2006/main">
          <a:off x="3072524" y="2009672"/>
          <a:ext cx="2020532" cy="98534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0.01243</cdr:x>
      <cdr:y>0.18845</cdr:y>
    </cdr:from>
    <cdr:to>
      <cdr:x>0.07584</cdr:x>
      <cdr:y>0.2442</cdr:y>
    </cdr:to>
    <cdr:sp macro="" textlink="">
      <cdr:nvSpPr>
        <cdr:cNvPr id="3" name="Text Box 3"/>
        <cdr:cNvSpPr txBox="1">
          <a:spLocks xmlns:a="http://schemas.openxmlformats.org/drawingml/2006/main" noChangeArrowheads="1"/>
        </cdr:cNvSpPr>
      </cdr:nvSpPr>
      <cdr:spPr bwMode="auto">
        <a:xfrm xmlns:a="http://schemas.openxmlformats.org/drawingml/2006/main">
          <a:off x="86271" y="623313"/>
          <a:ext cx="440100" cy="18439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0.00868</cdr:x>
      <cdr:y>0.41006</cdr:y>
    </cdr:from>
    <cdr:to>
      <cdr:x>0.07209</cdr:x>
      <cdr:y>0.46581</cdr:y>
    </cdr:to>
    <cdr:sp macro="" textlink="">
      <cdr:nvSpPr>
        <cdr:cNvPr id="4" name="Text Box 3"/>
        <cdr:cNvSpPr txBox="1">
          <a:spLocks xmlns:a="http://schemas.openxmlformats.org/drawingml/2006/main" noChangeArrowheads="1"/>
        </cdr:cNvSpPr>
      </cdr:nvSpPr>
      <cdr:spPr bwMode="auto">
        <a:xfrm xmlns:a="http://schemas.openxmlformats.org/drawingml/2006/main">
          <a:off x="50800" y="1431925"/>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0.2295</cdr:x>
      <cdr:y>0.73313</cdr:y>
    </cdr:from>
    <cdr:to>
      <cdr:x>0.32879</cdr:x>
      <cdr:y>0.78315</cdr:y>
    </cdr:to>
    <cdr:sp macro="" textlink="">
      <cdr:nvSpPr>
        <cdr:cNvPr id="87045" name="Text Box 5"/>
        <cdr:cNvSpPr txBox="1">
          <a:spLocks xmlns:a="http://schemas.openxmlformats.org/drawingml/2006/main" noChangeArrowheads="1"/>
        </cdr:cNvSpPr>
      </cdr:nvSpPr>
      <cdr:spPr bwMode="auto">
        <a:xfrm xmlns:a="http://schemas.openxmlformats.org/drawingml/2006/main">
          <a:off x="1003353" y="2460248"/>
          <a:ext cx="434093"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0.41949</cdr:x>
      <cdr:y>0.73194</cdr:y>
    </cdr:from>
    <cdr:to>
      <cdr:x>0.52511</cdr:x>
      <cdr:y>0.78906</cdr:y>
    </cdr:to>
    <cdr:sp macro="" textlink="">
      <cdr:nvSpPr>
        <cdr:cNvPr id="87046" name="Text Box 6"/>
        <cdr:cNvSpPr txBox="1">
          <a:spLocks xmlns:a="http://schemas.openxmlformats.org/drawingml/2006/main" noChangeArrowheads="1"/>
        </cdr:cNvSpPr>
      </cdr:nvSpPr>
      <cdr:spPr bwMode="auto">
        <a:xfrm xmlns:a="http://schemas.openxmlformats.org/drawingml/2006/main">
          <a:off x="1833990" y="2456265"/>
          <a:ext cx="461768"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0.63449</cdr:x>
      <cdr:y>0.7241</cdr:y>
    </cdr:from>
    <cdr:to>
      <cdr:x>0.79474</cdr:x>
      <cdr:y>0.77771</cdr:y>
    </cdr:to>
    <cdr:sp macro="" textlink="">
      <cdr:nvSpPr>
        <cdr:cNvPr id="9" name="Text Box 6"/>
        <cdr:cNvSpPr txBox="1">
          <a:spLocks xmlns:a="http://schemas.openxmlformats.org/drawingml/2006/main" noChangeArrowheads="1"/>
        </cdr:cNvSpPr>
      </cdr:nvSpPr>
      <cdr:spPr bwMode="auto">
        <a:xfrm xmlns:a="http://schemas.openxmlformats.org/drawingml/2006/main">
          <a:off x="2773961" y="2429928"/>
          <a:ext cx="700609" cy="1799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6" y="3466110"/>
          <a:ext cx="4941678" cy="27721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19050</xdr:colOff>
      <xdr:row>22</xdr:row>
      <xdr:rowOff>9525</xdr:rowOff>
    </xdr:from>
    <xdr:to>
      <xdr:col>6</xdr:col>
      <xdr:colOff>323850</xdr:colOff>
      <xdr:row>41</xdr:row>
      <xdr:rowOff>57150</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81915</xdr:colOff>
      <xdr:row>63</xdr:row>
      <xdr:rowOff>30480</xdr:rowOff>
    </xdr:from>
    <xdr:to>
      <xdr:col>6</xdr:col>
      <xdr:colOff>424815</xdr:colOff>
      <xdr:row>86</xdr:row>
      <xdr:rowOff>40006</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23</xdr:row>
      <xdr:rowOff>123825</xdr:rowOff>
    </xdr:from>
    <xdr:to>
      <xdr:col>5</xdr:col>
      <xdr:colOff>609450</xdr:colOff>
      <xdr:row>42</xdr:row>
      <xdr:rowOff>19275</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5</xdr:col>
      <xdr:colOff>590400</xdr:colOff>
      <xdr:row>63</xdr:row>
      <xdr:rowOff>47850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59_30092020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59_30092020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44012</v>
          </cell>
        </row>
        <row r="6">
          <cell r="C6">
            <v>28848</v>
          </cell>
          <cell r="D6">
            <v>80355</v>
          </cell>
          <cell r="E6">
            <v>122383</v>
          </cell>
          <cell r="F6">
            <v>12041</v>
          </cell>
          <cell r="G6">
            <v>214779</v>
          </cell>
          <cell r="H6">
            <v>243627</v>
          </cell>
        </row>
        <row r="7">
          <cell r="C7">
            <v>33608</v>
          </cell>
          <cell r="D7">
            <v>89021</v>
          </cell>
          <cell r="E7">
            <v>126945</v>
          </cell>
          <cell r="F7">
            <v>12365</v>
          </cell>
          <cell r="G7">
            <v>228331</v>
          </cell>
          <cell r="H7">
            <v>261939</v>
          </cell>
        </row>
        <row r="8">
          <cell r="C8">
            <v>253</v>
          </cell>
          <cell r="D8">
            <v>1841</v>
          </cell>
          <cell r="E8">
            <v>8377</v>
          </cell>
          <cell r="F8">
            <v>2452</v>
          </cell>
          <cell r="G8">
            <v>12670</v>
          </cell>
          <cell r="H8">
            <v>12923</v>
          </cell>
        </row>
        <row r="9">
          <cell r="C9">
            <v>62709</v>
          </cell>
          <cell r="D9">
            <v>171217</v>
          </cell>
          <cell r="E9">
            <v>257705</v>
          </cell>
          <cell r="F9">
            <v>26858</v>
          </cell>
          <cell r="G9">
            <v>455780</v>
          </cell>
          <cell r="H9">
            <v>518489</v>
          </cell>
        </row>
        <row r="10">
          <cell r="B10">
            <v>44104</v>
          </cell>
        </row>
        <row r="11">
          <cell r="C11">
            <v>28830</v>
          </cell>
          <cell r="D11">
            <v>80298</v>
          </cell>
          <cell r="E11">
            <v>123396</v>
          </cell>
          <cell r="F11">
            <v>12852</v>
          </cell>
          <cell r="G11">
            <v>216546</v>
          </cell>
          <cell r="H11">
            <v>245376</v>
          </cell>
        </row>
        <row r="12">
          <cell r="C12">
            <v>33571</v>
          </cell>
          <cell r="D12">
            <v>88922</v>
          </cell>
          <cell r="E12">
            <v>127917</v>
          </cell>
          <cell r="F12">
            <v>13213</v>
          </cell>
          <cell r="G12">
            <v>230052</v>
          </cell>
          <cell r="H12">
            <v>263623</v>
          </cell>
        </row>
        <row r="13">
          <cell r="C13">
            <v>313</v>
          </cell>
          <cell r="D13">
            <v>2511</v>
          </cell>
          <cell r="E13">
            <v>9083</v>
          </cell>
          <cell r="F13">
            <v>3174</v>
          </cell>
          <cell r="G13">
            <v>14768</v>
          </cell>
          <cell r="H13">
            <v>15081</v>
          </cell>
        </row>
        <row r="14">
          <cell r="C14">
            <v>62714</v>
          </cell>
          <cell r="D14">
            <v>171731</v>
          </cell>
          <cell r="E14">
            <v>260396</v>
          </cell>
          <cell r="F14">
            <v>29239</v>
          </cell>
          <cell r="G14">
            <v>461366</v>
          </cell>
          <cell r="H14">
            <v>524080</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0.11749315336463224</v>
          </cell>
          <cell r="D29">
            <v>0.32724471830985913</v>
          </cell>
          <cell r="E29">
            <v>0.50288536776212833</v>
          </cell>
          <cell r="F29">
            <v>5.2376760563380281E-2</v>
          </cell>
        </row>
        <row r="30">
          <cell r="B30" t="str">
            <v>КБПз</v>
          </cell>
          <cell r="C30">
            <v>0.12734473092256746</v>
          </cell>
          <cell r="D30">
            <v>0.33730744282555014</v>
          </cell>
          <cell r="E30">
            <v>0.48522700978290967</v>
          </cell>
          <cell r="F30">
            <v>5.0120816468972734E-2</v>
          </cell>
        </row>
        <row r="31">
          <cell r="B31" t="str">
            <v>ТРИГЛАВз</v>
          </cell>
          <cell r="C31">
            <v>2.0754591870565612E-2</v>
          </cell>
          <cell r="D31">
            <v>0.16650089516610303</v>
          </cell>
          <cell r="E31">
            <v>0.60228101584775551</v>
          </cell>
          <cell r="F31">
            <v>0.21046349711557588</v>
          </cell>
        </row>
        <row r="32">
          <cell r="B32" t="str">
            <v>Вкупно</v>
          </cell>
          <cell r="C32">
            <v>0.11966493665089299</v>
          </cell>
          <cell r="D32">
            <v>0.32768088841398257</v>
          </cell>
          <cell r="E32">
            <v>0.49686307433979543</v>
          </cell>
          <cell r="F32">
            <v>5.5791100595328956E-2</v>
          </cell>
        </row>
      </sheetData>
      <sheetData sheetId="1">
        <row r="6">
          <cell r="C6">
            <v>2209</v>
          </cell>
          <cell r="D6">
            <v>1562</v>
          </cell>
          <cell r="E6">
            <v>3771</v>
          </cell>
          <cell r="F6">
            <v>2414</v>
          </cell>
          <cell r="G6">
            <v>1542</v>
          </cell>
          <cell r="H6">
            <v>3956</v>
          </cell>
          <cell r="I6">
            <v>1563</v>
          </cell>
          <cell r="J6">
            <v>1013</v>
          </cell>
          <cell r="K6">
            <v>2576</v>
          </cell>
          <cell r="L6">
            <v>10303</v>
          </cell>
        </row>
        <row r="7">
          <cell r="C7">
            <v>14283</v>
          </cell>
          <cell r="D7">
            <v>10592</v>
          </cell>
          <cell r="E7">
            <v>24875</v>
          </cell>
          <cell r="F7">
            <v>15097</v>
          </cell>
          <cell r="G7">
            <v>10774</v>
          </cell>
          <cell r="H7">
            <v>25871</v>
          </cell>
          <cell r="I7">
            <v>2295</v>
          </cell>
          <cell r="J7">
            <v>2052</v>
          </cell>
          <cell r="K7">
            <v>4347</v>
          </cell>
          <cell r="L7">
            <v>55093</v>
          </cell>
        </row>
        <row r="8">
          <cell r="C8">
            <v>23825</v>
          </cell>
          <cell r="D8">
            <v>19792</v>
          </cell>
          <cell r="E8">
            <v>43617</v>
          </cell>
          <cell r="F8">
            <v>25470</v>
          </cell>
          <cell r="G8">
            <v>21126</v>
          </cell>
          <cell r="H8">
            <v>46596</v>
          </cell>
          <cell r="I8">
            <v>1418</v>
          </cell>
          <cell r="J8">
            <v>1409</v>
          </cell>
          <cell r="K8">
            <v>2827</v>
          </cell>
          <cell r="L8">
            <v>93040</v>
          </cell>
        </row>
        <row r="9">
          <cell r="C9">
            <v>28279</v>
          </cell>
          <cell r="D9">
            <v>24269</v>
          </cell>
          <cell r="E9">
            <v>52548</v>
          </cell>
          <cell r="F9">
            <v>30042</v>
          </cell>
          <cell r="G9">
            <v>25479</v>
          </cell>
          <cell r="H9">
            <v>55521</v>
          </cell>
          <cell r="I9">
            <v>1196</v>
          </cell>
          <cell r="J9">
            <v>1016</v>
          </cell>
          <cell r="K9">
            <v>2212</v>
          </cell>
          <cell r="L9">
            <v>110281</v>
          </cell>
        </row>
        <row r="10">
          <cell r="C10">
            <v>26804</v>
          </cell>
          <cell r="D10">
            <v>23939</v>
          </cell>
          <cell r="E10">
            <v>50743</v>
          </cell>
          <cell r="F10">
            <v>28109</v>
          </cell>
          <cell r="G10">
            <v>25232</v>
          </cell>
          <cell r="H10">
            <v>53341</v>
          </cell>
          <cell r="I10">
            <v>991</v>
          </cell>
          <cell r="J10">
            <v>862</v>
          </cell>
          <cell r="K10">
            <v>1853</v>
          </cell>
          <cell r="L10">
            <v>105937</v>
          </cell>
        </row>
        <row r="11">
          <cell r="C11">
            <v>19619</v>
          </cell>
          <cell r="D11">
            <v>17399</v>
          </cell>
          <cell r="E11">
            <v>37018</v>
          </cell>
          <cell r="F11">
            <v>20642</v>
          </cell>
          <cell r="G11">
            <v>19314</v>
          </cell>
          <cell r="H11">
            <v>39956</v>
          </cell>
          <cell r="I11">
            <v>400</v>
          </cell>
          <cell r="J11">
            <v>357</v>
          </cell>
          <cell r="K11">
            <v>757</v>
          </cell>
          <cell r="L11">
            <v>77731</v>
          </cell>
        </row>
        <row r="12">
          <cell r="C12">
            <v>12445</v>
          </cell>
          <cell r="D12">
            <v>11289</v>
          </cell>
          <cell r="E12">
            <v>23734</v>
          </cell>
          <cell r="F12">
            <v>13856</v>
          </cell>
          <cell r="G12">
            <v>13683</v>
          </cell>
          <cell r="H12">
            <v>27539</v>
          </cell>
          <cell r="I12">
            <v>200</v>
          </cell>
          <cell r="J12">
            <v>179</v>
          </cell>
          <cell r="K12">
            <v>379</v>
          </cell>
          <cell r="L12">
            <v>51652</v>
          </cell>
        </row>
        <row r="13">
          <cell r="C13">
            <v>4515</v>
          </cell>
          <cell r="D13">
            <v>4335</v>
          </cell>
          <cell r="E13">
            <v>8850</v>
          </cell>
          <cell r="F13">
            <v>5098</v>
          </cell>
          <cell r="G13">
            <v>5381</v>
          </cell>
          <cell r="H13">
            <v>10479</v>
          </cell>
          <cell r="I13">
            <v>63</v>
          </cell>
          <cell r="J13">
            <v>66</v>
          </cell>
          <cell r="K13">
            <v>129</v>
          </cell>
          <cell r="L13">
            <v>19458</v>
          </cell>
        </row>
        <row r="14">
          <cell r="C14">
            <v>89</v>
          </cell>
          <cell r="D14">
            <v>113</v>
          </cell>
          <cell r="E14">
            <v>202</v>
          </cell>
          <cell r="F14">
            <v>139</v>
          </cell>
          <cell r="G14">
            <v>177</v>
          </cell>
          <cell r="H14">
            <v>316</v>
          </cell>
          <cell r="I14">
            <v>1</v>
          </cell>
          <cell r="J14">
            <v>0</v>
          </cell>
          <cell r="K14">
            <v>1</v>
          </cell>
          <cell r="L14">
            <v>519</v>
          </cell>
        </row>
        <row r="15">
          <cell r="C15">
            <v>7</v>
          </cell>
          <cell r="D15">
            <v>10</v>
          </cell>
          <cell r="E15">
            <v>17</v>
          </cell>
          <cell r="F15">
            <v>21</v>
          </cell>
          <cell r="G15">
            <v>24</v>
          </cell>
          <cell r="H15">
            <v>45</v>
          </cell>
          <cell r="I15">
            <v>0</v>
          </cell>
          <cell r="J15">
            <v>0</v>
          </cell>
          <cell r="K15">
            <v>0</v>
          </cell>
          <cell r="L15">
            <v>62</v>
          </cell>
        </row>
        <row r="16">
          <cell r="C16">
            <v>1</v>
          </cell>
          <cell r="D16">
            <v>0</v>
          </cell>
          <cell r="E16">
            <v>1</v>
          </cell>
          <cell r="F16">
            <v>1</v>
          </cell>
          <cell r="G16">
            <v>2</v>
          </cell>
          <cell r="H16">
            <v>3</v>
          </cell>
          <cell r="I16">
            <v>0</v>
          </cell>
          <cell r="J16">
            <v>0</v>
          </cell>
          <cell r="K16">
            <v>0</v>
          </cell>
          <cell r="L16">
            <v>4</v>
          </cell>
        </row>
        <row r="17">
          <cell r="C17">
            <v>132076</v>
          </cell>
          <cell r="D17">
            <v>113300</v>
          </cell>
          <cell r="E17">
            <v>245376</v>
          </cell>
          <cell r="F17">
            <v>140889</v>
          </cell>
          <cell r="G17">
            <v>122734</v>
          </cell>
          <cell r="H17">
            <v>263623</v>
          </cell>
          <cell r="I17">
            <v>8127</v>
          </cell>
          <cell r="J17">
            <v>6954</v>
          </cell>
          <cell r="K17">
            <v>15081</v>
          </cell>
          <cell r="L17">
            <v>524080</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-2209</v>
          </cell>
          <cell r="E5">
            <v>1562</v>
          </cell>
          <cell r="F5">
            <v>-2414</v>
          </cell>
          <cell r="G5">
            <v>1542</v>
          </cell>
          <cell r="H5">
            <v>-1563</v>
          </cell>
          <cell r="I5">
            <v>1013</v>
          </cell>
        </row>
        <row r="6">
          <cell r="C6" t="str">
            <v>21-25</v>
          </cell>
          <cell r="D6">
            <v>-14283</v>
          </cell>
          <cell r="E6">
            <v>10592</v>
          </cell>
          <cell r="F6">
            <v>-15097</v>
          </cell>
          <cell r="G6">
            <v>10774</v>
          </cell>
          <cell r="H6">
            <v>-2295</v>
          </cell>
          <cell r="I6">
            <v>2052</v>
          </cell>
        </row>
        <row r="7">
          <cell r="C7" t="str">
            <v>26-30</v>
          </cell>
          <cell r="D7">
            <v>-23825</v>
          </cell>
          <cell r="E7">
            <v>19792</v>
          </cell>
          <cell r="F7">
            <v>-25470</v>
          </cell>
          <cell r="G7">
            <v>21126</v>
          </cell>
          <cell r="H7">
            <v>-1418</v>
          </cell>
          <cell r="I7">
            <v>1409</v>
          </cell>
        </row>
        <row r="8">
          <cell r="C8" t="str">
            <v>31-35</v>
          </cell>
          <cell r="D8">
            <v>-28279</v>
          </cell>
          <cell r="E8">
            <v>24269</v>
          </cell>
          <cell r="F8">
            <v>-30042</v>
          </cell>
          <cell r="G8">
            <v>25479</v>
          </cell>
          <cell r="H8">
            <v>-1196</v>
          </cell>
          <cell r="I8">
            <v>1016</v>
          </cell>
        </row>
        <row r="9">
          <cell r="C9" t="str">
            <v>36-40</v>
          </cell>
          <cell r="D9">
            <v>-26804</v>
          </cell>
          <cell r="E9">
            <v>23939</v>
          </cell>
          <cell r="F9">
            <v>-28109</v>
          </cell>
          <cell r="G9">
            <v>25232</v>
          </cell>
          <cell r="H9">
            <v>-991</v>
          </cell>
          <cell r="I9">
            <v>862</v>
          </cell>
        </row>
        <row r="10">
          <cell r="C10" t="str">
            <v>41-45</v>
          </cell>
          <cell r="D10">
            <v>-19619</v>
          </cell>
          <cell r="E10">
            <v>17399</v>
          </cell>
          <cell r="F10">
            <v>-20642</v>
          </cell>
          <cell r="G10">
            <v>19314</v>
          </cell>
          <cell r="H10">
            <v>-400</v>
          </cell>
          <cell r="I10">
            <v>357</v>
          </cell>
        </row>
        <row r="11">
          <cell r="C11" t="str">
            <v>46-50</v>
          </cell>
          <cell r="D11">
            <v>-12445</v>
          </cell>
          <cell r="E11">
            <v>11289</v>
          </cell>
          <cell r="F11">
            <v>-13856</v>
          </cell>
          <cell r="G11">
            <v>13683</v>
          </cell>
          <cell r="H11">
            <v>-200</v>
          </cell>
          <cell r="I11">
            <v>179</v>
          </cell>
        </row>
        <row r="12">
          <cell r="C12" t="str">
            <v>51-55</v>
          </cell>
          <cell r="D12">
            <v>-4515</v>
          </cell>
          <cell r="E12">
            <v>4335</v>
          </cell>
          <cell r="F12">
            <v>-5098</v>
          </cell>
          <cell r="G12">
            <v>5381</v>
          </cell>
          <cell r="H12">
            <v>-63</v>
          </cell>
          <cell r="I12">
            <v>66</v>
          </cell>
        </row>
        <row r="13">
          <cell r="C13" t="str">
            <v>56-60</v>
          </cell>
          <cell r="D13">
            <v>-89</v>
          </cell>
          <cell r="E13">
            <v>113</v>
          </cell>
          <cell r="F13">
            <v>-139</v>
          </cell>
          <cell r="G13">
            <v>177</v>
          </cell>
          <cell r="H13">
            <v>-1</v>
          </cell>
          <cell r="I13">
            <v>0</v>
          </cell>
        </row>
        <row r="14">
          <cell r="C14" t="str">
            <v>61-64</v>
          </cell>
          <cell r="D14">
            <v>-7</v>
          </cell>
          <cell r="E14">
            <v>10</v>
          </cell>
          <cell r="F14">
            <v>-21</v>
          </cell>
          <cell r="G14">
            <v>24</v>
          </cell>
          <cell r="H14">
            <v>0</v>
          </cell>
          <cell r="I14">
            <v>0</v>
          </cell>
        </row>
        <row r="15">
          <cell r="C15" t="str">
            <v xml:space="preserve"> ≥  65</v>
          </cell>
          <cell r="D15">
            <v>-1</v>
          </cell>
          <cell r="E15">
            <v>0</v>
          </cell>
          <cell r="F15">
            <v>-1</v>
          </cell>
          <cell r="G15">
            <v>2</v>
          </cell>
          <cell r="H15">
            <v>0</v>
          </cell>
          <cell r="I15">
            <v>0</v>
          </cell>
        </row>
      </sheetData>
      <sheetData sheetId="3"/>
      <sheetData sheetId="4">
        <row r="10">
          <cell r="D10">
            <v>44012</v>
          </cell>
          <cell r="E10">
            <v>44043</v>
          </cell>
          <cell r="F10">
            <v>44074</v>
          </cell>
          <cell r="G10">
            <v>44104</v>
          </cell>
        </row>
        <row r="11">
          <cell r="D11">
            <v>358.055947</v>
          </cell>
          <cell r="E11">
            <v>338.21854100000002</v>
          </cell>
          <cell r="F11">
            <v>370.63571899999999</v>
          </cell>
          <cell r="G11">
            <v>411.01665800000001</v>
          </cell>
        </row>
        <row r="12">
          <cell r="D12">
            <v>18.289051740000001</v>
          </cell>
          <cell r="E12">
            <v>18.054816829999996</v>
          </cell>
          <cell r="F12">
            <v>18.810919070000001</v>
          </cell>
          <cell r="G12">
            <v>19.736095550000002</v>
          </cell>
        </row>
        <row r="13">
          <cell r="D13">
            <v>37226.929859216099</v>
          </cell>
          <cell r="E13">
            <v>37564.530225029404</v>
          </cell>
          <cell r="F13">
            <v>38312.442517397103</v>
          </cell>
          <cell r="G13">
            <v>38576.879345160894</v>
          </cell>
        </row>
        <row r="14">
          <cell r="D14">
            <v>394.51322499999998</v>
          </cell>
          <cell r="E14">
            <v>364.76522799999998</v>
          </cell>
          <cell r="F14">
            <v>401.47262799999999</v>
          </cell>
          <cell r="G14">
            <v>447.54555599999998</v>
          </cell>
        </row>
        <row r="15">
          <cell r="D15">
            <v>20.302476079999998</v>
          </cell>
          <cell r="E15">
            <v>19.906122410000002</v>
          </cell>
          <cell r="F15">
            <v>20.811002179999999</v>
          </cell>
          <cell r="G15">
            <v>21.86266586</v>
          </cell>
        </row>
        <row r="16">
          <cell r="D16">
            <v>41490.935777644096</v>
          </cell>
          <cell r="E16">
            <v>41999.602375406401</v>
          </cell>
          <cell r="F16">
            <v>43054.817737675403</v>
          </cell>
          <cell r="G16">
            <v>43286.796481810699</v>
          </cell>
        </row>
        <row r="17">
          <cell r="D17">
            <v>16.624423</v>
          </cell>
          <cell r="E17">
            <v>16.695498000000001</v>
          </cell>
          <cell r="F17">
            <v>19.195862000000002</v>
          </cell>
          <cell r="G17">
            <v>21.971453</v>
          </cell>
        </row>
        <row r="18">
          <cell r="D18">
            <v>0.53273897999999997</v>
          </cell>
          <cell r="E18">
            <v>0.55678702000000002</v>
          </cell>
          <cell r="F18">
            <v>0.62828680000000003</v>
          </cell>
          <cell r="G18">
            <v>0.70359908000000004</v>
          </cell>
        </row>
        <row r="19">
          <cell r="D19">
            <v>692.56483517678907</v>
          </cell>
          <cell r="E19">
            <v>780.62928871984695</v>
          </cell>
          <cell r="F19">
            <v>846.11302732592003</v>
          </cell>
          <cell r="G19">
            <v>914.03324267309199</v>
          </cell>
        </row>
      </sheetData>
      <sheetData sheetId="5">
        <row r="2">
          <cell r="C2" t="str">
            <v>САВАз</v>
          </cell>
          <cell r="D2" t="str">
            <v>КБПз</v>
          </cell>
          <cell r="E2" t="str">
            <v>ТРИГЛАВз</v>
          </cell>
        </row>
        <row r="3">
          <cell r="B3">
            <v>44012</v>
          </cell>
          <cell r="C3">
            <v>212.474547</v>
          </cell>
          <cell r="D3">
            <v>216.507724</v>
          </cell>
          <cell r="E3">
            <v>99.551529000000002</v>
          </cell>
          <cell r="G3">
            <v>44012</v>
          </cell>
          <cell r="H3">
            <v>212.474547</v>
          </cell>
          <cell r="I3">
            <v>216.507724</v>
          </cell>
          <cell r="J3">
            <v>99.551529000000002</v>
          </cell>
        </row>
        <row r="4">
          <cell r="B4">
            <v>44013</v>
          </cell>
          <cell r="C4">
            <v>212.886179</v>
          </cell>
          <cell r="D4">
            <v>217.282239</v>
          </cell>
          <cell r="E4">
            <v>99.750110000000006</v>
          </cell>
          <cell r="G4">
            <v>44027</v>
          </cell>
          <cell r="H4">
            <v>214.30494400000001</v>
          </cell>
          <cell r="I4">
            <v>219.07795400000001</v>
          </cell>
          <cell r="J4">
            <v>100.184556</v>
          </cell>
        </row>
        <row r="5">
          <cell r="B5">
            <v>44014</v>
          </cell>
          <cell r="C5">
            <v>213.33634000000001</v>
          </cell>
          <cell r="D5">
            <v>217.90703500000001</v>
          </cell>
          <cell r="E5">
            <v>99.903504999999996</v>
          </cell>
          <cell r="G5">
            <v>44043</v>
          </cell>
          <cell r="H5">
            <v>212.718917</v>
          </cell>
          <cell r="I5">
            <v>217.50231400000001</v>
          </cell>
          <cell r="J5">
            <v>99.836293999999995</v>
          </cell>
        </row>
        <row r="6">
          <cell r="B6">
            <v>44015</v>
          </cell>
          <cell r="C6">
            <v>213.005955</v>
          </cell>
          <cell r="D6">
            <v>217.44064599999999</v>
          </cell>
          <cell r="E6">
            <v>99.753529999999998</v>
          </cell>
          <cell r="G6">
            <v>44058</v>
          </cell>
          <cell r="H6">
            <v>214.03182799999999</v>
          </cell>
          <cell r="I6">
            <v>219.604321</v>
          </cell>
          <cell r="J6">
            <v>100.158599</v>
          </cell>
        </row>
        <row r="7">
          <cell r="B7">
            <v>44016</v>
          </cell>
          <cell r="C7">
            <v>213.206816</v>
          </cell>
          <cell r="D7">
            <v>217.77040500000001</v>
          </cell>
          <cell r="E7">
            <v>99.840188999999995</v>
          </cell>
          <cell r="G7">
            <v>44074</v>
          </cell>
          <cell r="H7">
            <v>214.97143</v>
          </cell>
          <cell r="I7">
            <v>221.06910999999999</v>
          </cell>
          <cell r="J7">
            <v>100.445347</v>
          </cell>
        </row>
        <row r="8">
          <cell r="B8">
            <v>44017</v>
          </cell>
          <cell r="C8">
            <v>213.219292</v>
          </cell>
          <cell r="D8">
            <v>217.782972</v>
          </cell>
          <cell r="E8">
            <v>99.844548000000003</v>
          </cell>
          <cell r="G8">
            <v>44089</v>
          </cell>
          <cell r="H8">
            <v>214.65148300000001</v>
          </cell>
          <cell r="I8">
            <v>220.38672700000001</v>
          </cell>
          <cell r="J8">
            <v>100.33529799999999</v>
          </cell>
        </row>
        <row r="9">
          <cell r="B9">
            <v>44018</v>
          </cell>
          <cell r="C9">
            <v>213.906297</v>
          </cell>
          <cell r="D9">
            <v>218.87695600000001</v>
          </cell>
          <cell r="E9">
            <v>100.088013</v>
          </cell>
          <cell r="G9">
            <v>44104</v>
          </cell>
          <cell r="H9">
            <v>214.30637999999999</v>
          </cell>
          <cell r="I9">
            <v>220.182008</v>
          </cell>
          <cell r="J9">
            <v>100.29050100000001</v>
          </cell>
        </row>
        <row r="10">
          <cell r="B10">
            <v>44019</v>
          </cell>
          <cell r="C10">
            <v>213.27329800000001</v>
          </cell>
          <cell r="D10">
            <v>217.622963</v>
          </cell>
          <cell r="E10">
            <v>99.820479000000006</v>
          </cell>
        </row>
        <row r="11">
          <cell r="B11">
            <v>44020</v>
          </cell>
          <cell r="C11">
            <v>213.61241799999999</v>
          </cell>
          <cell r="D11">
            <v>218.30117799999999</v>
          </cell>
          <cell r="E11">
            <v>99.911873999999997</v>
          </cell>
        </row>
        <row r="12">
          <cell r="B12">
            <v>44021</v>
          </cell>
          <cell r="C12">
            <v>213.41378399999999</v>
          </cell>
          <cell r="D12">
            <v>217.881136</v>
          </cell>
          <cell r="E12">
            <v>99.837995000000006</v>
          </cell>
        </row>
        <row r="13">
          <cell r="B13">
            <v>44022</v>
          </cell>
          <cell r="C13">
            <v>213.69567799999999</v>
          </cell>
          <cell r="D13">
            <v>218.18283700000001</v>
          </cell>
          <cell r="E13">
            <v>99.938474999999997</v>
          </cell>
        </row>
        <row r="14">
          <cell r="B14">
            <v>44023</v>
          </cell>
          <cell r="C14">
            <v>213.910269</v>
          </cell>
          <cell r="D14">
            <v>218.53759500000001</v>
          </cell>
          <cell r="E14">
            <v>100.031541</v>
          </cell>
        </row>
        <row r="15">
          <cell r="B15">
            <v>44024</v>
          </cell>
          <cell r="C15">
            <v>213.92267000000001</v>
          </cell>
          <cell r="D15">
            <v>218.55010300000001</v>
          </cell>
          <cell r="E15">
            <v>100.035839</v>
          </cell>
        </row>
        <row r="16">
          <cell r="B16">
            <v>44025</v>
          </cell>
          <cell r="C16">
            <v>213.73584399999999</v>
          </cell>
          <cell r="D16">
            <v>218.130134</v>
          </cell>
          <cell r="E16">
            <v>100.002526</v>
          </cell>
        </row>
        <row r="17">
          <cell r="B17">
            <v>44026</v>
          </cell>
          <cell r="C17">
            <v>213.916101</v>
          </cell>
          <cell r="D17">
            <v>218.53655900000001</v>
          </cell>
          <cell r="E17">
            <v>100.06847399999999</v>
          </cell>
        </row>
        <row r="18">
          <cell r="B18">
            <v>44027</v>
          </cell>
          <cell r="C18">
            <v>214.30494400000001</v>
          </cell>
          <cell r="D18">
            <v>219.07795400000001</v>
          </cell>
          <cell r="E18">
            <v>100.184556</v>
          </cell>
        </row>
        <row r="19">
          <cell r="B19">
            <v>44028</v>
          </cell>
          <cell r="C19">
            <v>214.11962500000001</v>
          </cell>
          <cell r="D19">
            <v>218.747468</v>
          </cell>
          <cell r="E19">
            <v>100.152624</v>
          </cell>
        </row>
        <row r="20">
          <cell r="B20">
            <v>44029</v>
          </cell>
          <cell r="C20">
            <v>214.108645</v>
          </cell>
          <cell r="D20">
            <v>218.78200799999999</v>
          </cell>
          <cell r="E20">
            <v>100.18718800000001</v>
          </cell>
        </row>
        <row r="21">
          <cell r="B21">
            <v>44030</v>
          </cell>
          <cell r="C21">
            <v>214.088437</v>
          </cell>
          <cell r="D21">
            <v>218.72670199999999</v>
          </cell>
          <cell r="E21">
            <v>100.17473099999999</v>
          </cell>
        </row>
        <row r="22">
          <cell r="B22">
            <v>44031</v>
          </cell>
          <cell r="C22">
            <v>214.10080199999999</v>
          </cell>
          <cell r="D22">
            <v>218.73917700000001</v>
          </cell>
          <cell r="E22">
            <v>100.17856</v>
          </cell>
        </row>
        <row r="23">
          <cell r="B23">
            <v>44032</v>
          </cell>
          <cell r="C23">
            <v>214.571789</v>
          </cell>
          <cell r="D23">
            <v>219.20661200000001</v>
          </cell>
          <cell r="E23">
            <v>100.29734999999999</v>
          </cell>
        </row>
        <row r="24">
          <cell r="B24">
            <v>44033</v>
          </cell>
          <cell r="C24">
            <v>214.66454899999999</v>
          </cell>
          <cell r="D24">
            <v>219.386842</v>
          </cell>
          <cell r="E24">
            <v>100.33993599999999</v>
          </cell>
        </row>
        <row r="25">
          <cell r="B25">
            <v>44034</v>
          </cell>
          <cell r="C25">
            <v>214.67372499999999</v>
          </cell>
          <cell r="D25">
            <v>219.60551699999999</v>
          </cell>
          <cell r="E25">
            <v>100.39021</v>
          </cell>
        </row>
        <row r="26">
          <cell r="B26">
            <v>44035</v>
          </cell>
          <cell r="C26">
            <v>213.89638400000001</v>
          </cell>
          <cell r="D26">
            <v>218.407398</v>
          </cell>
          <cell r="E26">
            <v>100.15499699999999</v>
          </cell>
        </row>
        <row r="27">
          <cell r="B27">
            <v>44036</v>
          </cell>
          <cell r="C27">
            <v>213.46596400000001</v>
          </cell>
          <cell r="D27">
            <v>218.04662300000001</v>
          </cell>
          <cell r="E27">
            <v>100.02323699999999</v>
          </cell>
        </row>
        <row r="28">
          <cell r="B28">
            <v>44037</v>
          </cell>
          <cell r="C28">
            <v>213.367446</v>
          </cell>
          <cell r="D28">
            <v>217.86676299999999</v>
          </cell>
          <cell r="E28">
            <v>99.981706000000003</v>
          </cell>
        </row>
        <row r="29">
          <cell r="B29">
            <v>44038</v>
          </cell>
          <cell r="C29">
            <v>213.37991</v>
          </cell>
          <cell r="D29">
            <v>217.87924100000001</v>
          </cell>
          <cell r="E29">
            <v>99.985549000000006</v>
          </cell>
        </row>
        <row r="30">
          <cell r="B30">
            <v>44039</v>
          </cell>
          <cell r="C30">
            <v>213.837908</v>
          </cell>
          <cell r="D30">
            <v>218.556253</v>
          </cell>
          <cell r="E30">
            <v>100.062974</v>
          </cell>
        </row>
        <row r="31">
          <cell r="B31">
            <v>44040</v>
          </cell>
          <cell r="C31">
            <v>213.053057</v>
          </cell>
          <cell r="D31">
            <v>217.35213999999999</v>
          </cell>
          <cell r="E31">
            <v>99.822169000000002</v>
          </cell>
        </row>
        <row r="32">
          <cell r="B32">
            <v>44041</v>
          </cell>
          <cell r="C32">
            <v>213.44381999999999</v>
          </cell>
          <cell r="D32">
            <v>218.35561799999999</v>
          </cell>
          <cell r="E32">
            <v>100.012405</v>
          </cell>
        </row>
        <row r="33">
          <cell r="B33">
            <v>44042</v>
          </cell>
          <cell r="C33">
            <v>212.940968</v>
          </cell>
          <cell r="D33">
            <v>217.84948</v>
          </cell>
          <cell r="E33">
            <v>99.873728999999997</v>
          </cell>
        </row>
        <row r="34">
          <cell r="B34">
            <v>44043</v>
          </cell>
          <cell r="C34">
            <v>212.718917</v>
          </cell>
          <cell r="D34">
            <v>217.50231400000001</v>
          </cell>
          <cell r="E34">
            <v>99.836293999999995</v>
          </cell>
        </row>
        <row r="35">
          <cell r="B35">
            <v>44044</v>
          </cell>
          <cell r="C35">
            <v>212.43585400000001</v>
          </cell>
          <cell r="D35">
            <v>217.009897</v>
          </cell>
          <cell r="E35">
            <v>99.721120999999997</v>
          </cell>
        </row>
        <row r="36">
          <cell r="B36">
            <v>44045</v>
          </cell>
          <cell r="C36">
            <v>212.44822400000001</v>
          </cell>
          <cell r="D36">
            <v>217.022381</v>
          </cell>
          <cell r="E36">
            <v>99.724941000000001</v>
          </cell>
        </row>
        <row r="37">
          <cell r="B37">
            <v>44046</v>
          </cell>
          <cell r="C37">
            <v>213.03622200000001</v>
          </cell>
          <cell r="D37">
            <v>217.76248100000001</v>
          </cell>
          <cell r="E37">
            <v>99.887626999999995</v>
          </cell>
        </row>
        <row r="38">
          <cell r="B38">
            <v>44047</v>
          </cell>
          <cell r="C38">
            <v>213.21244100000001</v>
          </cell>
          <cell r="D38">
            <v>218.06516400000001</v>
          </cell>
          <cell r="E38">
            <v>99.937053000000006</v>
          </cell>
        </row>
        <row r="39">
          <cell r="B39">
            <v>44048</v>
          </cell>
          <cell r="C39">
            <v>213.539376</v>
          </cell>
          <cell r="D39">
            <v>218.900644</v>
          </cell>
          <cell r="E39">
            <v>100.076595</v>
          </cell>
        </row>
        <row r="40">
          <cell r="B40">
            <v>44049</v>
          </cell>
          <cell r="C40">
            <v>213.314526</v>
          </cell>
          <cell r="D40">
            <v>218.64384200000001</v>
          </cell>
          <cell r="E40">
            <v>99.990752000000001</v>
          </cell>
        </row>
        <row r="41">
          <cell r="B41">
            <v>44050</v>
          </cell>
          <cell r="C41">
            <v>213.422798</v>
          </cell>
          <cell r="D41">
            <v>218.63797700000001</v>
          </cell>
          <cell r="E41">
            <v>100.05465599999999</v>
          </cell>
        </row>
        <row r="42">
          <cell r="B42">
            <v>44051</v>
          </cell>
          <cell r="C42">
            <v>213.501192</v>
          </cell>
          <cell r="D42">
            <v>218.777423</v>
          </cell>
          <cell r="E42">
            <v>100.088345</v>
          </cell>
        </row>
        <row r="43">
          <cell r="B43">
            <v>44052</v>
          </cell>
          <cell r="C43">
            <v>213.513823</v>
          </cell>
          <cell r="D43">
            <v>218.79005000000001</v>
          </cell>
          <cell r="E43">
            <v>100.09245</v>
          </cell>
        </row>
        <row r="44">
          <cell r="B44">
            <v>44053</v>
          </cell>
          <cell r="C44">
            <v>213.64880299999999</v>
          </cell>
          <cell r="D44">
            <v>219.01414199999999</v>
          </cell>
          <cell r="E44">
            <v>100.128691</v>
          </cell>
        </row>
        <row r="45">
          <cell r="B45">
            <v>44054</v>
          </cell>
          <cell r="C45">
            <v>213.88268099999999</v>
          </cell>
          <cell r="D45">
            <v>219.20390499999999</v>
          </cell>
          <cell r="E45">
            <v>100.152564</v>
          </cell>
        </row>
        <row r="46">
          <cell r="B46">
            <v>44055</v>
          </cell>
          <cell r="C46">
            <v>214.40070299999999</v>
          </cell>
          <cell r="D46">
            <v>220.05192600000001</v>
          </cell>
          <cell r="E46">
            <v>100.329302</v>
          </cell>
        </row>
        <row r="47">
          <cell r="B47">
            <v>44056</v>
          </cell>
          <cell r="C47">
            <v>214.28092899999999</v>
          </cell>
          <cell r="D47">
            <v>219.94023899999999</v>
          </cell>
          <cell r="E47">
            <v>100.26245400000001</v>
          </cell>
        </row>
        <row r="48">
          <cell r="B48">
            <v>44057</v>
          </cell>
          <cell r="C48">
            <v>213.95738600000001</v>
          </cell>
          <cell r="D48">
            <v>219.49331100000001</v>
          </cell>
          <cell r="E48">
            <v>100.131942</v>
          </cell>
        </row>
        <row r="49">
          <cell r="B49">
            <v>44058</v>
          </cell>
          <cell r="C49">
            <v>214.03182799999999</v>
          </cell>
          <cell r="D49">
            <v>219.604321</v>
          </cell>
          <cell r="E49">
            <v>100.158599</v>
          </cell>
        </row>
        <row r="50">
          <cell r="B50">
            <v>44059</v>
          </cell>
          <cell r="C50">
            <v>214.044397</v>
          </cell>
          <cell r="D50">
            <v>219.61689899999999</v>
          </cell>
          <cell r="E50">
            <v>100.16266400000001</v>
          </cell>
        </row>
        <row r="51">
          <cell r="B51">
            <v>44060</v>
          </cell>
          <cell r="C51">
            <v>214.213562</v>
          </cell>
          <cell r="D51">
            <v>219.94286399999999</v>
          </cell>
          <cell r="E51">
            <v>100.211546</v>
          </cell>
        </row>
        <row r="52">
          <cell r="B52">
            <v>44061</v>
          </cell>
          <cell r="C52">
            <v>214.094155</v>
          </cell>
          <cell r="D52">
            <v>219.73277999999999</v>
          </cell>
          <cell r="E52">
            <v>100.168718</v>
          </cell>
        </row>
        <row r="53">
          <cell r="B53">
            <v>44062</v>
          </cell>
          <cell r="C53">
            <v>213.846025</v>
          </cell>
          <cell r="D53">
            <v>219.251284</v>
          </cell>
          <cell r="E53">
            <v>100.077538</v>
          </cell>
        </row>
        <row r="54">
          <cell r="B54">
            <v>44063</v>
          </cell>
          <cell r="C54">
            <v>213.67997700000001</v>
          </cell>
          <cell r="D54">
            <v>219.09947</v>
          </cell>
          <cell r="E54">
            <v>100.06227199999999</v>
          </cell>
        </row>
        <row r="55">
          <cell r="B55">
            <v>44064</v>
          </cell>
          <cell r="C55">
            <v>213.894824</v>
          </cell>
          <cell r="D55">
            <v>219.52257399999999</v>
          </cell>
          <cell r="E55">
            <v>100.17654</v>
          </cell>
        </row>
        <row r="56">
          <cell r="B56">
            <v>44065</v>
          </cell>
          <cell r="C56">
            <v>214.147648</v>
          </cell>
          <cell r="D56">
            <v>219.93391099999999</v>
          </cell>
          <cell r="E56">
            <v>100.27209499999999</v>
          </cell>
        </row>
        <row r="57">
          <cell r="B57">
            <v>44066</v>
          </cell>
          <cell r="C57">
            <v>214.16024899999999</v>
          </cell>
          <cell r="D57">
            <v>219.94642899999999</v>
          </cell>
          <cell r="E57">
            <v>100.275909</v>
          </cell>
        </row>
        <row r="58">
          <cell r="B58">
            <v>44067</v>
          </cell>
          <cell r="C58">
            <v>214.65005600000001</v>
          </cell>
          <cell r="D58">
            <v>220.694729</v>
          </cell>
          <cell r="E58">
            <v>100.441119</v>
          </cell>
        </row>
        <row r="59">
          <cell r="B59">
            <v>44068</v>
          </cell>
          <cell r="C59">
            <v>214.481415</v>
          </cell>
          <cell r="D59">
            <v>220.463302</v>
          </cell>
          <cell r="E59">
            <v>100.335458</v>
          </cell>
        </row>
        <row r="60">
          <cell r="B60">
            <v>44069</v>
          </cell>
          <cell r="C60">
            <v>214.93851699999999</v>
          </cell>
          <cell r="D60">
            <v>221.12119300000001</v>
          </cell>
          <cell r="E60">
            <v>100.48702400000001</v>
          </cell>
        </row>
        <row r="61">
          <cell r="B61">
            <v>44070</v>
          </cell>
          <cell r="C61">
            <v>214.93042399999999</v>
          </cell>
          <cell r="D61">
            <v>221.13574800000001</v>
          </cell>
          <cell r="E61">
            <v>100.47760100000001</v>
          </cell>
        </row>
        <row r="62">
          <cell r="B62">
            <v>44071</v>
          </cell>
          <cell r="C62">
            <v>215.11599100000001</v>
          </cell>
          <cell r="D62">
            <v>221.47671299999999</v>
          </cell>
          <cell r="E62">
            <v>100.4738</v>
          </cell>
        </row>
        <row r="63">
          <cell r="B63">
            <v>44072</v>
          </cell>
          <cell r="C63">
            <v>215.128603</v>
          </cell>
          <cell r="D63">
            <v>221.48920799999999</v>
          </cell>
          <cell r="E63">
            <v>100.477627</v>
          </cell>
        </row>
        <row r="64">
          <cell r="B64">
            <v>44073</v>
          </cell>
          <cell r="C64">
            <v>215.14121800000001</v>
          </cell>
          <cell r="D64">
            <v>221.50170499999999</v>
          </cell>
          <cell r="E64">
            <v>100.481454</v>
          </cell>
        </row>
        <row r="65">
          <cell r="B65">
            <v>44074</v>
          </cell>
          <cell r="C65">
            <v>214.97143</v>
          </cell>
          <cell r="D65">
            <v>221.06910999999999</v>
          </cell>
          <cell r="E65">
            <v>100.445347</v>
          </cell>
        </row>
        <row r="66">
          <cell r="B66">
            <v>44075</v>
          </cell>
          <cell r="C66">
            <v>214.69164000000001</v>
          </cell>
          <cell r="D66">
            <v>220.90114199999999</v>
          </cell>
          <cell r="E66">
            <v>100.362032</v>
          </cell>
        </row>
        <row r="67">
          <cell r="B67">
            <v>44076</v>
          </cell>
          <cell r="C67">
            <v>215.19606200000001</v>
          </cell>
          <cell r="D67">
            <v>221.48011</v>
          </cell>
          <cell r="E67">
            <v>100.60678799999999</v>
          </cell>
        </row>
        <row r="68">
          <cell r="B68">
            <v>44077</v>
          </cell>
          <cell r="C68">
            <v>214.461018</v>
          </cell>
          <cell r="D68">
            <v>220.24768599999999</v>
          </cell>
          <cell r="E68">
            <v>100.323699</v>
          </cell>
        </row>
        <row r="69">
          <cell r="B69">
            <v>44078</v>
          </cell>
          <cell r="C69">
            <v>214.349549</v>
          </cell>
          <cell r="D69">
            <v>220.15956800000001</v>
          </cell>
          <cell r="E69">
            <v>100.176912</v>
          </cell>
        </row>
        <row r="70">
          <cell r="B70">
            <v>44079</v>
          </cell>
          <cell r="C70">
            <v>214.27379400000001</v>
          </cell>
          <cell r="D70">
            <v>220.029053</v>
          </cell>
          <cell r="E70">
            <v>100.147668</v>
          </cell>
        </row>
        <row r="71">
          <cell r="B71">
            <v>44080</v>
          </cell>
          <cell r="C71">
            <v>214.286303</v>
          </cell>
          <cell r="D71">
            <v>220.04146</v>
          </cell>
          <cell r="E71">
            <v>100.151431</v>
          </cell>
        </row>
        <row r="72">
          <cell r="B72">
            <v>44081</v>
          </cell>
          <cell r="C72">
            <v>214.545399</v>
          </cell>
          <cell r="D72">
            <v>220.150159</v>
          </cell>
          <cell r="E72">
            <v>100.245717</v>
          </cell>
        </row>
        <row r="73">
          <cell r="B73">
            <v>44082</v>
          </cell>
          <cell r="C73">
            <v>213.62985599999999</v>
          </cell>
          <cell r="D73">
            <v>218.87616600000001</v>
          </cell>
          <cell r="E73">
            <v>99.949511000000001</v>
          </cell>
        </row>
        <row r="74">
          <cell r="B74">
            <v>44083</v>
          </cell>
          <cell r="C74">
            <v>214.46360799999999</v>
          </cell>
          <cell r="D74">
            <v>220.06137100000001</v>
          </cell>
          <cell r="E74">
            <v>100.25836700000001</v>
          </cell>
        </row>
        <row r="75">
          <cell r="B75">
            <v>44084</v>
          </cell>
          <cell r="C75">
            <v>214.04728900000001</v>
          </cell>
          <cell r="D75">
            <v>219.42913300000001</v>
          </cell>
          <cell r="E75">
            <v>100.132499</v>
          </cell>
        </row>
        <row r="76">
          <cell r="B76">
            <v>44085</v>
          </cell>
          <cell r="C76">
            <v>213.97097199999999</v>
          </cell>
          <cell r="D76">
            <v>219.31839500000001</v>
          </cell>
          <cell r="E76">
            <v>100.10413800000001</v>
          </cell>
        </row>
        <row r="77">
          <cell r="B77">
            <v>44086</v>
          </cell>
          <cell r="C77">
            <v>213.96716499999999</v>
          </cell>
          <cell r="D77">
            <v>219.30668700000001</v>
          </cell>
          <cell r="E77">
            <v>100.102335</v>
          </cell>
        </row>
        <row r="78">
          <cell r="B78">
            <v>44087</v>
          </cell>
          <cell r="C78">
            <v>213.97962799999999</v>
          </cell>
          <cell r="D78">
            <v>219.319061</v>
          </cell>
          <cell r="E78">
            <v>100.10605099999999</v>
          </cell>
        </row>
        <row r="79">
          <cell r="B79">
            <v>44088</v>
          </cell>
          <cell r="C79">
            <v>214.47765999999999</v>
          </cell>
          <cell r="D79">
            <v>220.10172</v>
          </cell>
          <cell r="E79">
            <v>100.256576</v>
          </cell>
        </row>
        <row r="80">
          <cell r="B80">
            <v>44089</v>
          </cell>
          <cell r="C80">
            <v>214.65148300000001</v>
          </cell>
          <cell r="D80">
            <v>220.38672700000001</v>
          </cell>
          <cell r="E80">
            <v>100.33529799999999</v>
          </cell>
        </row>
        <row r="81">
          <cell r="B81">
            <v>44090</v>
          </cell>
          <cell r="C81">
            <v>214.55318600000001</v>
          </cell>
          <cell r="D81">
            <v>220.22681800000001</v>
          </cell>
          <cell r="E81">
            <v>100.321929</v>
          </cell>
        </row>
        <row r="82">
          <cell r="B82">
            <v>44091</v>
          </cell>
          <cell r="C82">
            <v>214.405811</v>
          </cell>
          <cell r="D82">
            <v>220.02264099999999</v>
          </cell>
          <cell r="E82">
            <v>100.26517200000001</v>
          </cell>
        </row>
        <row r="83">
          <cell r="B83">
            <v>44092</v>
          </cell>
          <cell r="C83">
            <v>214.23121900000001</v>
          </cell>
          <cell r="D83">
            <v>219.82347100000001</v>
          </cell>
          <cell r="E83">
            <v>100.233715</v>
          </cell>
        </row>
        <row r="84">
          <cell r="B84">
            <v>44093</v>
          </cell>
          <cell r="C84">
            <v>214.129479</v>
          </cell>
          <cell r="D84">
            <v>219.662128</v>
          </cell>
          <cell r="E84">
            <v>100.199551</v>
          </cell>
        </row>
        <row r="85">
          <cell r="B85">
            <v>44094</v>
          </cell>
          <cell r="C85">
            <v>214.142111</v>
          </cell>
          <cell r="D85">
            <v>219.67465300000001</v>
          </cell>
          <cell r="E85">
            <v>100.20340899999999</v>
          </cell>
        </row>
        <row r="86">
          <cell r="B86">
            <v>44095</v>
          </cell>
          <cell r="C86">
            <v>213.165391</v>
          </cell>
          <cell r="D86">
            <v>218.60314600000001</v>
          </cell>
          <cell r="E86">
            <v>99.951706999999999</v>
          </cell>
        </row>
        <row r="87">
          <cell r="B87">
            <v>44096</v>
          </cell>
          <cell r="C87">
            <v>213.520714</v>
          </cell>
          <cell r="D87">
            <v>219.14310599999999</v>
          </cell>
          <cell r="E87">
            <v>100.110423</v>
          </cell>
        </row>
        <row r="88">
          <cell r="B88">
            <v>44097</v>
          </cell>
          <cell r="C88">
            <v>212.99389300000001</v>
          </cell>
          <cell r="D88">
            <v>218.29690299999999</v>
          </cell>
          <cell r="E88">
            <v>99.940465000000003</v>
          </cell>
        </row>
        <row r="89">
          <cell r="B89">
            <v>44098</v>
          </cell>
          <cell r="C89">
            <v>213.16117</v>
          </cell>
          <cell r="D89">
            <v>218.48807199999999</v>
          </cell>
          <cell r="E89">
            <v>99.948273999999998</v>
          </cell>
        </row>
        <row r="90">
          <cell r="B90">
            <v>44099</v>
          </cell>
          <cell r="C90">
            <v>213.67833400000001</v>
          </cell>
          <cell r="D90">
            <v>219.359118</v>
          </cell>
          <cell r="E90">
            <v>100.136382</v>
          </cell>
        </row>
        <row r="91">
          <cell r="B91">
            <v>44100</v>
          </cell>
          <cell r="C91">
            <v>213.71798999999999</v>
          </cell>
          <cell r="D91">
            <v>219.422245</v>
          </cell>
          <cell r="E91">
            <v>100.151397</v>
          </cell>
        </row>
        <row r="92">
          <cell r="B92">
            <v>44101</v>
          </cell>
          <cell r="C92">
            <v>213.73056500000001</v>
          </cell>
          <cell r="D92">
            <v>219.43473900000001</v>
          </cell>
          <cell r="E92">
            <v>100.15523</v>
          </cell>
        </row>
        <row r="93">
          <cell r="B93">
            <v>44102</v>
          </cell>
          <cell r="C93">
            <v>214.51525699999999</v>
          </cell>
          <cell r="D93">
            <v>220.487517</v>
          </cell>
          <cell r="E93">
            <v>100.417995</v>
          </cell>
        </row>
        <row r="94">
          <cell r="B94">
            <v>44103</v>
          </cell>
          <cell r="C94">
            <v>214.27979199999999</v>
          </cell>
          <cell r="D94">
            <v>220.05341999999999</v>
          </cell>
          <cell r="E94">
            <v>100.29602199999999</v>
          </cell>
        </row>
        <row r="95">
          <cell r="B95">
            <v>44104</v>
          </cell>
          <cell r="C95">
            <v>214.30637999999999</v>
          </cell>
          <cell r="D95">
            <v>220.182008</v>
          </cell>
          <cell r="E95">
            <v>100.29050100000001</v>
          </cell>
        </row>
      </sheetData>
      <sheetData sheetId="6">
        <row r="3">
          <cell r="C3" t="str">
            <v>нето средства</v>
          </cell>
          <cell r="D3" t="str">
            <v>вредност на единица</v>
          </cell>
        </row>
        <row r="4">
          <cell r="B4">
            <v>44012</v>
          </cell>
          <cell r="C4">
            <v>37226.929859216099</v>
          </cell>
          <cell r="D4">
            <v>212.474547</v>
          </cell>
        </row>
        <row r="5">
          <cell r="B5">
            <v>44027</v>
          </cell>
          <cell r="C5">
            <v>37748.660280092001</v>
          </cell>
          <cell r="D5">
            <v>214.30494400000001</v>
          </cell>
        </row>
        <row r="6">
          <cell r="B6">
            <v>44043</v>
          </cell>
          <cell r="C6">
            <v>37564.530225029404</v>
          </cell>
          <cell r="D6">
            <v>212.718917</v>
          </cell>
        </row>
        <row r="7">
          <cell r="B7">
            <v>44058</v>
          </cell>
          <cell r="C7">
            <v>38040.470169568296</v>
          </cell>
          <cell r="D7">
            <v>214.03182799999999</v>
          </cell>
        </row>
        <row r="8">
          <cell r="B8">
            <v>44074</v>
          </cell>
          <cell r="C8">
            <v>38312.442517397103</v>
          </cell>
          <cell r="D8">
            <v>214.97143</v>
          </cell>
        </row>
        <row r="9">
          <cell r="B9">
            <v>44089</v>
          </cell>
          <cell r="C9">
            <v>38504.628048691098</v>
          </cell>
          <cell r="D9">
            <v>214.65148300000001</v>
          </cell>
        </row>
        <row r="10">
          <cell r="B10">
            <v>44104</v>
          </cell>
          <cell r="C10">
            <v>38576.879345160894</v>
          </cell>
          <cell r="D10">
            <v>214.30637999999999</v>
          </cell>
        </row>
        <row r="24">
          <cell r="C24" t="str">
            <v>нето средства</v>
          </cell>
          <cell r="D24" t="str">
            <v>вредност на единица</v>
          </cell>
        </row>
        <row r="25">
          <cell r="B25">
            <v>44012</v>
          </cell>
          <cell r="C25">
            <v>41490.935777644096</v>
          </cell>
          <cell r="D25">
            <v>216.507724</v>
          </cell>
        </row>
        <row r="26">
          <cell r="B26">
            <v>44027</v>
          </cell>
          <cell r="C26">
            <v>42198.260649686796</v>
          </cell>
          <cell r="D26">
            <v>219.07795400000001</v>
          </cell>
        </row>
        <row r="27">
          <cell r="B27">
            <v>44043</v>
          </cell>
          <cell r="C27">
            <v>41999.602375406401</v>
          </cell>
          <cell r="D27">
            <v>217.50231400000001</v>
          </cell>
        </row>
        <row r="28">
          <cell r="B28">
            <v>44058</v>
          </cell>
          <cell r="C28">
            <v>42666.832593376901</v>
          </cell>
          <cell r="D28">
            <v>219.604321</v>
          </cell>
        </row>
        <row r="29">
          <cell r="B29">
            <v>44074</v>
          </cell>
          <cell r="C29">
            <v>43054.817737675403</v>
          </cell>
          <cell r="D29">
            <v>221.06910999999999</v>
          </cell>
        </row>
        <row r="30">
          <cell r="B30">
            <v>44089</v>
          </cell>
          <cell r="C30">
            <v>43177.1046941764</v>
          </cell>
          <cell r="D30">
            <v>220.38672700000001</v>
          </cell>
        </row>
        <row r="31">
          <cell r="B31">
            <v>44104</v>
          </cell>
          <cell r="C31">
            <v>43286.796481810699</v>
          </cell>
          <cell r="D31">
            <v>220.182008</v>
          </cell>
        </row>
        <row r="49">
          <cell r="C49" t="str">
            <v>нето средства</v>
          </cell>
          <cell r="D49" t="str">
            <v>вредност на единица</v>
          </cell>
        </row>
        <row r="50">
          <cell r="B50">
            <v>44012</v>
          </cell>
          <cell r="C50">
            <v>692.56483517678907</v>
          </cell>
          <cell r="D50">
            <v>99.551529000000002</v>
          </cell>
        </row>
        <row r="51">
          <cell r="B51">
            <v>44027</v>
          </cell>
          <cell r="C51">
            <v>778.74961345301494</v>
          </cell>
          <cell r="D51">
            <v>100.184556</v>
          </cell>
        </row>
        <row r="52">
          <cell r="B52">
            <v>44043</v>
          </cell>
          <cell r="C52">
            <v>780.62928871984695</v>
          </cell>
          <cell r="D52">
            <v>99.836293999999995</v>
          </cell>
        </row>
        <row r="53">
          <cell r="B53">
            <v>44058</v>
          </cell>
          <cell r="C53">
            <v>796.33415166253405</v>
          </cell>
          <cell r="D53">
            <v>100.158599</v>
          </cell>
        </row>
        <row r="54">
          <cell r="B54">
            <v>44074</v>
          </cell>
          <cell r="C54">
            <v>846.11302732592003</v>
          </cell>
          <cell r="D54">
            <v>100.445347</v>
          </cell>
        </row>
        <row r="55">
          <cell r="B55">
            <v>44089</v>
          </cell>
          <cell r="C55">
            <v>907.953928704801</v>
          </cell>
          <cell r="D55">
            <v>100.33529799999999</v>
          </cell>
        </row>
        <row r="56">
          <cell r="B56">
            <v>44104</v>
          </cell>
          <cell r="C56">
            <v>914.03324267309199</v>
          </cell>
          <cell r="D56">
            <v>100.29050100000001</v>
          </cell>
        </row>
        <row r="73">
          <cell r="C73" t="str">
            <v>САВАз</v>
          </cell>
          <cell r="D73" t="str">
            <v>КБПз</v>
          </cell>
          <cell r="E73" t="str">
            <v>ТРИГЛАВз</v>
          </cell>
        </row>
        <row r="74">
          <cell r="B74">
            <v>44012</v>
          </cell>
          <cell r="C74">
            <v>37226.929859216099</v>
          </cell>
          <cell r="D74">
            <v>41490.935777644096</v>
          </cell>
          <cell r="E74">
            <v>692.56483517678907</v>
          </cell>
        </row>
        <row r="75">
          <cell r="B75">
            <v>44027</v>
          </cell>
          <cell r="C75">
            <v>37748.660280092001</v>
          </cell>
          <cell r="D75">
            <v>42198.260649686796</v>
          </cell>
          <cell r="E75">
            <v>778.74961345301494</v>
          </cell>
        </row>
        <row r="76">
          <cell r="B76">
            <v>44043</v>
          </cell>
          <cell r="C76">
            <v>37564.530225029404</v>
          </cell>
          <cell r="D76">
            <v>41999.602375406401</v>
          </cell>
          <cell r="E76">
            <v>780.62928871984695</v>
          </cell>
        </row>
        <row r="77">
          <cell r="B77">
            <v>44058</v>
          </cell>
          <cell r="C77">
            <v>38040.470169568296</v>
          </cell>
          <cell r="D77">
            <v>42666.832593376901</v>
          </cell>
          <cell r="E77">
            <v>796.33415166253405</v>
          </cell>
        </row>
        <row r="78">
          <cell r="B78">
            <v>44074</v>
          </cell>
          <cell r="C78">
            <v>38312.442517397103</v>
          </cell>
          <cell r="D78">
            <v>43054.817737675403</v>
          </cell>
          <cell r="E78">
            <v>846.11302732592003</v>
          </cell>
        </row>
        <row r="79">
          <cell r="B79">
            <v>44089</v>
          </cell>
          <cell r="C79">
            <v>38504.628048691098</v>
          </cell>
          <cell r="D79">
            <v>43177.1046941764</v>
          </cell>
          <cell r="E79">
            <v>907.953928704801</v>
          </cell>
        </row>
        <row r="80">
          <cell r="B80">
            <v>44104</v>
          </cell>
          <cell r="C80">
            <v>38576.879345160894</v>
          </cell>
          <cell r="D80">
            <v>43286.796481810699</v>
          </cell>
          <cell r="E80">
            <v>914.03324267309199</v>
          </cell>
        </row>
      </sheetData>
      <sheetData sheetId="7">
        <row r="6">
          <cell r="A6">
            <v>41274</v>
          </cell>
          <cell r="B6">
            <v>43830</v>
          </cell>
          <cell r="C6">
            <v>6.3138904007425944E-2</v>
          </cell>
          <cell r="D6">
            <v>5.7392782066844283E-2</v>
          </cell>
          <cell r="E6">
            <v>6.2949690187620089E-2</v>
          </cell>
          <cell r="F6">
            <v>5.7204590922135257E-2</v>
          </cell>
          <cell r="G6" t="str">
            <v>-</v>
          </cell>
          <cell r="H6" t="str">
            <v>-</v>
          </cell>
        </row>
        <row r="7">
          <cell r="A7">
            <v>41364</v>
          </cell>
          <cell r="B7">
            <v>43921</v>
          </cell>
          <cell r="C7">
            <v>5.2305154966592271E-2</v>
          </cell>
          <cell r="D7">
            <v>4.6816033302166771E-2</v>
          </cell>
          <cell r="E7">
            <v>5.0548687532131709E-2</v>
          </cell>
          <cell r="F7">
            <v>4.5068728099214583E-2</v>
          </cell>
          <cell r="G7" t="str">
            <v>-</v>
          </cell>
          <cell r="H7" t="str">
            <v>-</v>
          </cell>
        </row>
        <row r="8">
          <cell r="A8">
            <v>41547</v>
          </cell>
          <cell r="B8">
            <v>44104</v>
          </cell>
          <cell r="C8">
            <v>5.5963418709736201E-2</v>
          </cell>
          <cell r="D8">
            <v>4.9567109593268155E-2</v>
          </cell>
          <cell r="E8">
            <v>5.6557816328391519E-2</v>
          </cell>
          <cell r="F8">
            <v>5.0157906754900505E-2</v>
          </cell>
          <cell r="G8" t="str">
            <v>-</v>
          </cell>
          <cell r="H8" t="str">
            <v>-</v>
          </cell>
        </row>
        <row r="9">
          <cell r="A9">
            <v>43646</v>
          </cell>
          <cell r="B9">
            <v>44104</v>
          </cell>
          <cell r="C9" t="str">
            <v>-</v>
          </cell>
          <cell r="D9" t="str">
            <v>-</v>
          </cell>
          <cell r="E9" t="str">
            <v>-</v>
          </cell>
          <cell r="F9" t="str">
            <v>-</v>
          </cell>
          <cell r="G9">
            <v>7.9232234068338236E-4</v>
          </cell>
          <cell r="H9">
            <v>-1.2924063690242349E-2</v>
          </cell>
        </row>
        <row r="10">
          <cell r="B10">
            <v>44104</v>
          </cell>
          <cell r="C10">
            <v>5.3012876971361145E-2</v>
          </cell>
          <cell r="D10">
            <v>3.3325643855566023E-2</v>
          </cell>
          <cell r="E10">
            <v>5.4944804697000249E-2</v>
          </cell>
          <cell r="F10">
            <v>3.5221452068966208E-2</v>
          </cell>
          <cell r="G10">
            <v>1.9339689759905188E-3</v>
          </cell>
          <cell r="H10">
            <v>-1.0611686528848696E-2</v>
          </cell>
        </row>
        <row r="15">
          <cell r="B15">
            <v>0.02</v>
          </cell>
          <cell r="C15">
            <v>0.02</v>
          </cell>
          <cell r="D15">
            <v>0.02</v>
          </cell>
        </row>
        <row r="16">
          <cell r="B16">
            <v>2.9999999999999997E-4</v>
          </cell>
          <cell r="C16">
            <v>2.9999999999999997E-4</v>
          </cell>
          <cell r="D16">
            <v>2.9999999999999997E-4</v>
          </cell>
        </row>
      </sheetData>
      <sheetData sheetId="8">
        <row r="6">
          <cell r="C6">
            <v>23770044023.330002</v>
          </cell>
          <cell r="D6">
            <v>0.61596970181986654</v>
          </cell>
          <cell r="E6">
            <v>27348647853.870003</v>
          </cell>
          <cell r="F6">
            <v>0.6315388236379178</v>
          </cell>
          <cell r="G6">
            <v>469859537.26999998</v>
          </cell>
          <cell r="H6">
            <v>0.5063885044575186</v>
          </cell>
        </row>
        <row r="7">
          <cell r="C7">
            <v>1476105435.0999999</v>
          </cell>
          <cell r="D7">
            <v>3.8251347949580038E-2</v>
          </cell>
          <cell r="E7">
            <v>797016827.14999998</v>
          </cell>
          <cell r="F7">
            <v>1.8404824696541987E-2</v>
          </cell>
          <cell r="G7">
            <v>11072357.199999999</v>
          </cell>
          <cell r="H7">
            <v>1.1933171423751438E-2</v>
          </cell>
        </row>
        <row r="8">
          <cell r="C8">
            <v>21887504167.900002</v>
          </cell>
          <cell r="D8">
            <v>0.56718613573664378</v>
          </cell>
          <cell r="E8">
            <v>26551631026.720001</v>
          </cell>
          <cell r="F8">
            <v>0.61313399894137577</v>
          </cell>
          <cell r="G8">
            <v>414777283.94</v>
          </cell>
          <cell r="H8">
            <v>0.44702391211999959</v>
          </cell>
        </row>
        <row r="9">
          <cell r="C9">
            <v>406434420.32999998</v>
          </cell>
          <cell r="D9">
            <v>1.0532218133642652E-2</v>
          </cell>
          <cell r="E9">
            <v>0</v>
          </cell>
          <cell r="F9">
            <v>0</v>
          </cell>
          <cell r="G9">
            <v>17408065.940000001</v>
          </cell>
          <cell r="H9">
            <v>1.8761446299618002E-2</v>
          </cell>
        </row>
        <row r="10">
          <cell r="C10">
            <v>0</v>
          </cell>
          <cell r="D10">
            <v>0</v>
          </cell>
          <cell r="E10">
            <v>0</v>
          </cell>
          <cell r="F10">
            <v>0</v>
          </cell>
          <cell r="G10">
            <v>26601830.190000001</v>
          </cell>
          <cell r="H10">
            <v>2.8669974614149579E-2</v>
          </cell>
        </row>
        <row r="11">
          <cell r="C11">
            <v>8821297527.4400005</v>
          </cell>
          <cell r="D11">
            <v>0.22859242508379374</v>
          </cell>
          <cell r="E11">
            <v>12391164390.84</v>
          </cell>
          <cell r="F11">
            <v>0.28613851129710577</v>
          </cell>
          <cell r="G11">
            <v>185690628.63</v>
          </cell>
          <cell r="H11">
            <v>0.20012704279680904</v>
          </cell>
        </row>
        <row r="12">
          <cell r="C12">
            <v>3690318734.3000002</v>
          </cell>
          <cell r="D12">
            <v>9.5629798924898701E-2</v>
          </cell>
          <cell r="E12">
            <v>0</v>
          </cell>
          <cell r="F12">
            <v>0</v>
          </cell>
          <cell r="G12">
            <v>8039482.5</v>
          </cell>
          <cell r="H12">
            <v>8.6645075748414055E-3</v>
          </cell>
        </row>
        <row r="13">
          <cell r="C13">
            <v>0</v>
          </cell>
          <cell r="D13">
            <v>0</v>
          </cell>
          <cell r="E13">
            <v>0</v>
          </cell>
          <cell r="F13">
            <v>0</v>
          </cell>
          <cell r="G13">
            <v>0</v>
          </cell>
          <cell r="H13">
            <v>0</v>
          </cell>
        </row>
        <row r="14">
          <cell r="C14">
            <v>5130978793.1400003</v>
          </cell>
          <cell r="D14">
            <v>0.13296262615889504</v>
          </cell>
          <cell r="E14">
            <v>12391164390.84</v>
          </cell>
          <cell r="F14">
            <v>0.28613851129710577</v>
          </cell>
          <cell r="G14">
            <v>177651146.13</v>
          </cell>
          <cell r="H14">
            <v>0.19146253522196763</v>
          </cell>
        </row>
        <row r="15">
          <cell r="C15">
            <v>0</v>
          </cell>
          <cell r="D15">
            <v>0</v>
          </cell>
          <cell r="E15">
            <v>0</v>
          </cell>
          <cell r="F15">
            <v>0</v>
          </cell>
          <cell r="G15">
            <v>0</v>
          </cell>
          <cell r="H15">
            <v>0</v>
          </cell>
        </row>
        <row r="16">
          <cell r="C16">
            <v>32591341550.770004</v>
          </cell>
          <cell r="D16">
            <v>0.84456212690366028</v>
          </cell>
          <cell r="E16">
            <v>39739812244.710007</v>
          </cell>
          <cell r="F16">
            <v>0.91767733493502357</v>
          </cell>
          <cell r="G16">
            <v>655550165.89999998</v>
          </cell>
          <cell r="H16">
            <v>0.70651554725432764</v>
          </cell>
        </row>
        <row r="17">
          <cell r="C17">
            <v>5720164746.8000002</v>
          </cell>
          <cell r="D17">
            <v>0.1482306120253159</v>
          </cell>
          <cell r="E17">
            <v>3010808190.0599999</v>
          </cell>
          <cell r="F17">
            <v>6.9526006284103548E-2</v>
          </cell>
          <cell r="G17">
            <v>121857279.37</v>
          </cell>
          <cell r="H17">
            <v>0.13133100546595261</v>
          </cell>
        </row>
        <row r="18">
          <cell r="C18">
            <v>262236394</v>
          </cell>
          <cell r="D18">
            <v>6.7955142725001968E-3</v>
          </cell>
          <cell r="E18">
            <v>526973225.60000002</v>
          </cell>
          <cell r="F18">
            <v>1.2168939859928367E-2</v>
          </cell>
          <cell r="G18">
            <v>145417375.78999999</v>
          </cell>
          <cell r="H18">
            <v>0.15672276841774507</v>
          </cell>
        </row>
        <row r="19">
          <cell r="C19">
            <v>15889157.369999999</v>
          </cell>
          <cell r="D19">
            <v>4.1174679852346003E-4</v>
          </cell>
          <cell r="E19">
            <v>27183227.82</v>
          </cell>
          <cell r="F19">
            <v>6.2771892094457037E-4</v>
          </cell>
          <cell r="G19">
            <v>5038930.0599999996</v>
          </cell>
          <cell r="H19">
            <v>5.4306788619747672E-3</v>
          </cell>
        </row>
        <row r="20">
          <cell r="C20">
            <v>38589631848.94001</v>
          </cell>
          <cell r="D20">
            <v>0.99999999999999978</v>
          </cell>
          <cell r="E20">
            <v>43304776888.190002</v>
          </cell>
          <cell r="F20">
            <v>1</v>
          </cell>
          <cell r="G20">
            <v>927863751.11999989</v>
          </cell>
          <cell r="H20">
            <v>1</v>
          </cell>
        </row>
        <row r="21">
          <cell r="C21">
            <v>12752444.300000001</v>
          </cell>
          <cell r="D21">
            <v>3.3046296865229846E-4</v>
          </cell>
          <cell r="E21">
            <v>17980331.75</v>
          </cell>
          <cell r="F21">
            <v>4.1520435023655701E-4</v>
          </cell>
          <cell r="G21">
            <v>13830508.449999999</v>
          </cell>
          <cell r="H21">
            <v>1.4905753601545007E-2</v>
          </cell>
        </row>
        <row r="22">
          <cell r="C22">
            <v>38576879345.160896</v>
          </cell>
          <cell r="D22">
            <v>0.99966953549002402</v>
          </cell>
          <cell r="E22">
            <v>43286796481.810699</v>
          </cell>
          <cell r="F22">
            <v>0.99958479392641308</v>
          </cell>
          <cell r="G22">
            <v>914033242.67309201</v>
          </cell>
          <cell r="H22">
            <v>0.98509424640178755</v>
          </cell>
        </row>
        <row r="26">
          <cell r="D26" t="str">
            <v>САВАз</v>
          </cell>
          <cell r="F26" t="str">
            <v>КБПз</v>
          </cell>
          <cell r="H26" t="str">
            <v>ТРИГЛАВз</v>
          </cell>
        </row>
        <row r="27">
          <cell r="B27" t="str">
            <v xml:space="preserve">Акции од домашни издавачи </v>
          </cell>
          <cell r="D27">
            <v>3.8251347949580038E-2</v>
          </cell>
          <cell r="F27">
            <v>1.8404824696541987E-2</v>
          </cell>
          <cell r="H27">
            <v>1.1933171423751438E-2</v>
          </cell>
        </row>
        <row r="28">
          <cell r="B28" t="str">
            <v xml:space="preserve">Обврзници од домашни издавачи </v>
          </cell>
          <cell r="D28">
            <v>0.56718613573664378</v>
          </cell>
          <cell r="F28">
            <v>0.61313399894137577</v>
          </cell>
          <cell r="H28">
            <v>0.44702391211999959</v>
          </cell>
        </row>
        <row r="29">
          <cell r="B29" t="str">
            <v xml:space="preserve">Инвестициски фондови од домашни издавачи </v>
          </cell>
          <cell r="D29">
            <v>1.0532218133642652E-2</v>
          </cell>
          <cell r="F29">
            <v>0</v>
          </cell>
          <cell r="H29">
            <v>1.8761446299618002E-2</v>
          </cell>
        </row>
        <row r="30">
          <cell r="B30" t="str">
            <v xml:space="preserve">Краткорочни хартии од домашни издавачи </v>
          </cell>
          <cell r="D30">
            <v>0</v>
          </cell>
          <cell r="F30">
            <v>0</v>
          </cell>
          <cell r="H30">
            <v>2.8669974614149579E-2</v>
          </cell>
        </row>
        <row r="31">
          <cell r="B31" t="str">
            <v xml:space="preserve">Акции од странски издавачи </v>
          </cell>
          <cell r="D31">
            <v>9.5629798924898701E-2</v>
          </cell>
          <cell r="F31">
            <v>0</v>
          </cell>
          <cell r="H31">
            <v>8.6645075748414055E-3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0.13296262615889504</v>
          </cell>
          <cell r="F33">
            <v>0.28613851129710577</v>
          </cell>
          <cell r="H33">
            <v>0.19146253522196763</v>
          </cell>
        </row>
        <row r="34">
          <cell r="B34" t="str">
            <v xml:space="preserve">Депозити </v>
          </cell>
          <cell r="D34">
            <v>0.1482306120253159</v>
          </cell>
          <cell r="F34">
            <v>6.9526006284103548E-2</v>
          </cell>
          <cell r="H34">
            <v>0.13133100546595261</v>
          </cell>
        </row>
        <row r="35">
          <cell r="B35" t="str">
            <v xml:space="preserve">Парични средства </v>
          </cell>
          <cell r="D35">
            <v>6.7955142725001968E-3</v>
          </cell>
          <cell r="F35">
            <v>1.2168939859928367E-2</v>
          </cell>
          <cell r="H35">
            <v>0.15672276841774507</v>
          </cell>
        </row>
        <row r="36">
          <cell r="B36" t="str">
            <v>Побарувања</v>
          </cell>
          <cell r="D36">
            <v>4.1174679852346003E-4</v>
          </cell>
          <cell r="F36">
            <v>6.2771892094457037E-4</v>
          </cell>
          <cell r="H36">
            <v>5.4306788619747672E-3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pf_clenovi"/>
      <sheetName val="semi-SAVA"/>
      <sheetName val="semi-KB"/>
      <sheetName val="2_dpf_semi"/>
      <sheetName val="4_dpf_clenovi"/>
      <sheetName val="3_dpf_clenovi "/>
      <sheetName val="5_dpf_clenovi"/>
      <sheetName val="clenovi detalno"/>
      <sheetName val="6_dpf_sredstva"/>
      <sheetName val="7_dpf_se"/>
      <sheetName val="8_dpf_sredstva_se"/>
      <sheetName val="9_dpf_prinos_nadomestoci"/>
      <sheetName val="10 dpf inv"/>
    </sheetNames>
    <sheetDataSet>
      <sheetData sheetId="0">
        <row r="4">
          <cell r="B4">
            <v>44012</v>
          </cell>
        </row>
        <row r="5">
          <cell r="C5">
            <v>7158</v>
          </cell>
          <cell r="D5">
            <v>3568</v>
          </cell>
          <cell r="E5">
            <v>10726</v>
          </cell>
        </row>
        <row r="6">
          <cell r="C6">
            <v>3328</v>
          </cell>
          <cell r="D6">
            <v>11366</v>
          </cell>
          <cell r="E6">
            <v>14694</v>
          </cell>
        </row>
        <row r="7">
          <cell r="C7">
            <v>10486</v>
          </cell>
          <cell r="D7">
            <v>14934</v>
          </cell>
          <cell r="E7">
            <v>25420</v>
          </cell>
        </row>
        <row r="8">
          <cell r="B8">
            <v>44104</v>
          </cell>
        </row>
        <row r="9">
          <cell r="C9">
            <v>7303</v>
          </cell>
          <cell r="D9">
            <v>3547</v>
          </cell>
          <cell r="E9">
            <v>10850</v>
          </cell>
        </row>
        <row r="10">
          <cell r="C10">
            <v>3367</v>
          </cell>
          <cell r="D10">
            <v>11376</v>
          </cell>
          <cell r="E10">
            <v>14743</v>
          </cell>
        </row>
        <row r="11">
          <cell r="C11">
            <v>10670</v>
          </cell>
          <cell r="D11">
            <v>14923</v>
          </cell>
          <cell r="E11">
            <v>25593</v>
          </cell>
        </row>
        <row r="14">
          <cell r="C14" t="str">
            <v xml:space="preserve">Со  доброволна индивидуална сметка </v>
          </cell>
          <cell r="D14" t="str">
            <v>Во пензиска шема  со  професионална сметка</v>
          </cell>
        </row>
        <row r="15">
          <cell r="B15" t="str">
            <v xml:space="preserve">САВАд </v>
          </cell>
          <cell r="C15">
            <v>0.67308755760368666</v>
          </cell>
          <cell r="D15">
            <v>0.32691244239631334</v>
          </cell>
        </row>
        <row r="16">
          <cell r="B16" t="str">
            <v>КБПд</v>
          </cell>
          <cell r="C16">
            <v>0.22837956996540731</v>
          </cell>
          <cell r="D16">
            <v>0.77162043003459269</v>
          </cell>
        </row>
        <row r="17">
          <cell r="B17" t="str">
            <v>ВКУПНО</v>
          </cell>
          <cell r="C17">
            <v>0.41691087406712773</v>
          </cell>
          <cell r="D17">
            <v>0.58308912593287232</v>
          </cell>
        </row>
        <row r="23">
          <cell r="B23">
            <v>44012</v>
          </cell>
        </row>
        <row r="24">
          <cell r="C24">
            <v>1210</v>
          </cell>
        </row>
        <row r="25">
          <cell r="C25">
            <v>2855</v>
          </cell>
        </row>
        <row r="26">
          <cell r="C26">
            <v>4065</v>
          </cell>
        </row>
        <row r="27">
          <cell r="B27">
            <v>44104</v>
          </cell>
        </row>
        <row r="28">
          <cell r="C28">
            <v>1205</v>
          </cell>
        </row>
        <row r="29">
          <cell r="C29">
            <v>2858</v>
          </cell>
        </row>
        <row r="30">
          <cell r="C30">
            <v>4063</v>
          </cell>
        </row>
      </sheetData>
      <sheetData sheetId="1"/>
      <sheetData sheetId="2"/>
      <sheetData sheetId="3">
        <row r="8">
          <cell r="C8" t="str">
            <v>САВАд</v>
          </cell>
          <cell r="D8" t="str">
            <v>КБПд</v>
          </cell>
        </row>
        <row r="9">
          <cell r="C9">
            <v>2225</v>
          </cell>
          <cell r="D9">
            <v>7122</v>
          </cell>
        </row>
        <row r="10">
          <cell r="C10">
            <v>671</v>
          </cell>
          <cell r="D10">
            <v>1046</v>
          </cell>
        </row>
        <row r="11">
          <cell r="C11">
            <v>418</v>
          </cell>
          <cell r="D11">
            <v>503</v>
          </cell>
        </row>
        <row r="12">
          <cell r="C12">
            <v>231</v>
          </cell>
          <cell r="D12">
            <v>493</v>
          </cell>
        </row>
        <row r="13">
          <cell r="C13"/>
          <cell r="D13">
            <v>397</v>
          </cell>
        </row>
        <row r="14">
          <cell r="C14"/>
          <cell r="D14">
            <v>360</v>
          </cell>
        </row>
        <row r="15">
          <cell r="C15"/>
          <cell r="D15">
            <v>232</v>
          </cell>
        </row>
        <row r="16">
          <cell r="C16"/>
          <cell r="D16">
            <v>222</v>
          </cell>
        </row>
        <row r="17">
          <cell r="C17"/>
          <cell r="D17">
            <v>206</v>
          </cell>
        </row>
        <row r="18">
          <cell r="C18"/>
          <cell r="D18">
            <v>181</v>
          </cell>
        </row>
        <row r="19">
          <cell r="C19"/>
          <cell r="D19">
            <v>142</v>
          </cell>
        </row>
        <row r="20">
          <cell r="C20"/>
          <cell r="D20">
            <v>136</v>
          </cell>
        </row>
        <row r="21">
          <cell r="C21"/>
          <cell r="D21">
            <v>115</v>
          </cell>
        </row>
        <row r="22">
          <cell r="C22"/>
          <cell r="D22">
            <v>114</v>
          </cell>
        </row>
        <row r="23">
          <cell r="C23"/>
          <cell r="D23">
            <v>104</v>
          </cell>
        </row>
        <row r="24">
          <cell r="C24"/>
          <cell r="D24"/>
        </row>
        <row r="27">
          <cell r="D27"/>
        </row>
        <row r="28">
          <cell r="C28"/>
          <cell r="D28"/>
        </row>
        <row r="29">
          <cell r="D29"/>
        </row>
      </sheetData>
      <sheetData sheetId="4">
        <row r="6">
          <cell r="C6">
            <v>7</v>
          </cell>
          <cell r="D6">
            <v>3</v>
          </cell>
          <cell r="E6">
            <v>10</v>
          </cell>
          <cell r="F6">
            <v>4</v>
          </cell>
          <cell r="G6">
            <v>2</v>
          </cell>
          <cell r="H6">
            <v>6</v>
          </cell>
          <cell r="I6">
            <v>16</v>
          </cell>
        </row>
        <row r="7">
          <cell r="C7">
            <v>93</v>
          </cell>
          <cell r="D7">
            <v>76</v>
          </cell>
          <cell r="E7">
            <v>169</v>
          </cell>
          <cell r="F7">
            <v>36</v>
          </cell>
          <cell r="G7">
            <v>15</v>
          </cell>
          <cell r="H7">
            <v>51</v>
          </cell>
          <cell r="I7">
            <v>220</v>
          </cell>
        </row>
        <row r="8">
          <cell r="C8">
            <v>368</v>
          </cell>
          <cell r="D8">
            <v>438</v>
          </cell>
          <cell r="E8">
            <v>806</v>
          </cell>
          <cell r="F8">
            <v>234</v>
          </cell>
          <cell r="G8">
            <v>191</v>
          </cell>
          <cell r="H8">
            <v>425</v>
          </cell>
          <cell r="I8">
            <v>1231</v>
          </cell>
        </row>
        <row r="9">
          <cell r="C9">
            <v>860</v>
          </cell>
          <cell r="D9">
            <v>932</v>
          </cell>
          <cell r="E9">
            <v>1792</v>
          </cell>
          <cell r="F9">
            <v>729</v>
          </cell>
          <cell r="G9">
            <v>604</v>
          </cell>
          <cell r="H9">
            <v>1333</v>
          </cell>
          <cell r="I9">
            <v>3125</v>
          </cell>
        </row>
        <row r="10">
          <cell r="C10">
            <v>1139</v>
          </cell>
          <cell r="D10">
            <v>1120</v>
          </cell>
          <cell r="E10">
            <v>2259</v>
          </cell>
          <cell r="F10">
            <v>1235</v>
          </cell>
          <cell r="G10">
            <v>914</v>
          </cell>
          <cell r="H10">
            <v>2149</v>
          </cell>
          <cell r="I10">
            <v>4408</v>
          </cell>
        </row>
        <row r="11">
          <cell r="C11">
            <v>1046</v>
          </cell>
          <cell r="D11">
            <v>890</v>
          </cell>
          <cell r="E11">
            <v>1936</v>
          </cell>
          <cell r="F11">
            <v>1332</v>
          </cell>
          <cell r="G11">
            <v>1148</v>
          </cell>
          <cell r="H11">
            <v>2480</v>
          </cell>
          <cell r="I11">
            <v>4416</v>
          </cell>
        </row>
        <row r="12">
          <cell r="C12">
            <v>828</v>
          </cell>
          <cell r="D12">
            <v>664</v>
          </cell>
          <cell r="E12">
            <v>1492</v>
          </cell>
          <cell r="F12">
            <v>1287</v>
          </cell>
          <cell r="G12">
            <v>1085</v>
          </cell>
          <cell r="H12">
            <v>2372</v>
          </cell>
          <cell r="I12">
            <v>3864</v>
          </cell>
        </row>
        <row r="13">
          <cell r="C13">
            <v>530</v>
          </cell>
          <cell r="D13">
            <v>483</v>
          </cell>
          <cell r="E13">
            <v>1013</v>
          </cell>
          <cell r="F13">
            <v>1107</v>
          </cell>
          <cell r="G13">
            <v>1079</v>
          </cell>
          <cell r="H13">
            <v>2186</v>
          </cell>
          <cell r="I13">
            <v>3199</v>
          </cell>
        </row>
        <row r="14">
          <cell r="C14">
            <v>364</v>
          </cell>
          <cell r="D14">
            <v>398</v>
          </cell>
          <cell r="E14">
            <v>762</v>
          </cell>
          <cell r="F14">
            <v>963</v>
          </cell>
          <cell r="G14">
            <v>887</v>
          </cell>
          <cell r="H14">
            <v>1850</v>
          </cell>
          <cell r="I14">
            <v>2612</v>
          </cell>
        </row>
        <row r="15">
          <cell r="C15">
            <v>247</v>
          </cell>
          <cell r="D15">
            <v>196</v>
          </cell>
          <cell r="E15">
            <v>443</v>
          </cell>
          <cell r="F15">
            <v>617</v>
          </cell>
          <cell r="G15">
            <v>517</v>
          </cell>
          <cell r="H15">
            <v>1134</v>
          </cell>
          <cell r="I15">
            <v>1577</v>
          </cell>
        </row>
        <row r="16">
          <cell r="C16">
            <v>119</v>
          </cell>
          <cell r="D16">
            <v>49</v>
          </cell>
          <cell r="E16">
            <v>168</v>
          </cell>
          <cell r="F16">
            <v>522</v>
          </cell>
          <cell r="G16">
            <v>235</v>
          </cell>
          <cell r="H16">
            <v>757</v>
          </cell>
          <cell r="I16">
            <v>925</v>
          </cell>
        </row>
        <row r="17">
          <cell r="C17">
            <v>5601</v>
          </cell>
          <cell r="D17">
            <v>5249</v>
          </cell>
          <cell r="E17">
            <v>10850</v>
          </cell>
          <cell r="F17">
            <v>8066</v>
          </cell>
          <cell r="G17">
            <v>6677</v>
          </cell>
          <cell r="H17">
            <v>14743</v>
          </cell>
          <cell r="I17">
            <v>25593</v>
          </cell>
        </row>
      </sheetData>
      <sheetData sheetId="5">
        <row r="8">
          <cell r="C8" t="str">
            <v>Член кој има уплаќач</v>
          </cell>
          <cell r="D8" t="str">
            <v>Член кој сам уплаќа</v>
          </cell>
        </row>
        <row r="9">
          <cell r="C9"/>
          <cell r="D9"/>
        </row>
        <row r="15">
          <cell r="B15" t="str">
            <v>САВАд</v>
          </cell>
          <cell r="C15">
            <v>401</v>
          </cell>
          <cell r="D15">
            <v>6902</v>
          </cell>
        </row>
        <row r="16">
          <cell r="B16" t="str">
            <v xml:space="preserve">КБПд </v>
          </cell>
          <cell r="C16">
            <v>137</v>
          </cell>
          <cell r="D16">
            <v>3230</v>
          </cell>
        </row>
      </sheetData>
      <sheetData sheetId="6">
        <row r="4">
          <cell r="C4" t="str">
            <v>САВАд мажи</v>
          </cell>
          <cell r="D4" t="str">
            <v>САВАд жени</v>
          </cell>
          <cell r="E4" t="str">
            <v xml:space="preserve">КБПд мажи </v>
          </cell>
          <cell r="F4" t="str">
            <v>КБПд жени</v>
          </cell>
        </row>
        <row r="5">
          <cell r="B5" t="str">
            <v xml:space="preserve"> ≤  20</v>
          </cell>
          <cell r="C5">
            <v>-7</v>
          </cell>
          <cell r="D5">
            <v>3</v>
          </cell>
          <cell r="E5">
            <v>-4</v>
          </cell>
          <cell r="F5">
            <v>2</v>
          </cell>
        </row>
        <row r="6">
          <cell r="B6" t="str">
            <v>21-25</v>
          </cell>
          <cell r="C6">
            <v>-93</v>
          </cell>
          <cell r="D6">
            <v>76</v>
          </cell>
          <cell r="E6">
            <v>-36</v>
          </cell>
          <cell r="F6">
            <v>15</v>
          </cell>
        </row>
        <row r="7">
          <cell r="B7" t="str">
            <v>26-30</v>
          </cell>
          <cell r="C7">
            <v>-368</v>
          </cell>
          <cell r="D7">
            <v>438</v>
          </cell>
          <cell r="E7">
            <v>-234</v>
          </cell>
          <cell r="F7">
            <v>191</v>
          </cell>
        </row>
        <row r="8">
          <cell r="B8" t="str">
            <v>31-35</v>
          </cell>
          <cell r="C8">
            <v>-860</v>
          </cell>
          <cell r="D8">
            <v>932</v>
          </cell>
          <cell r="E8">
            <v>-729</v>
          </cell>
          <cell r="F8">
            <v>604</v>
          </cell>
        </row>
        <row r="9">
          <cell r="B9" t="str">
            <v>36-40</v>
          </cell>
          <cell r="C9">
            <v>-1139</v>
          </cell>
          <cell r="D9">
            <v>1120</v>
          </cell>
          <cell r="E9">
            <v>-1235</v>
          </cell>
          <cell r="F9">
            <v>914</v>
          </cell>
        </row>
        <row r="10">
          <cell r="B10" t="str">
            <v>41-45</v>
          </cell>
          <cell r="C10">
            <v>-1046</v>
          </cell>
          <cell r="D10">
            <v>890</v>
          </cell>
          <cell r="E10">
            <v>-1332</v>
          </cell>
          <cell r="F10">
            <v>1148</v>
          </cell>
        </row>
        <row r="11">
          <cell r="B11" t="str">
            <v>46-50</v>
          </cell>
          <cell r="C11">
            <v>-828</v>
          </cell>
          <cell r="D11">
            <v>664</v>
          </cell>
          <cell r="E11">
            <v>-1287</v>
          </cell>
          <cell r="F11">
            <v>1085</v>
          </cell>
        </row>
        <row r="12">
          <cell r="B12" t="str">
            <v>51-55</v>
          </cell>
          <cell r="C12">
            <v>-530</v>
          </cell>
          <cell r="D12">
            <v>483</v>
          </cell>
          <cell r="E12">
            <v>-1107</v>
          </cell>
          <cell r="F12">
            <v>1079</v>
          </cell>
        </row>
        <row r="13">
          <cell r="B13" t="str">
            <v>56-60</v>
          </cell>
          <cell r="C13">
            <v>-364</v>
          </cell>
          <cell r="D13">
            <v>398</v>
          </cell>
          <cell r="E13">
            <v>-963</v>
          </cell>
          <cell r="F13">
            <v>887</v>
          </cell>
        </row>
        <row r="14">
          <cell r="B14" t="str">
            <v>61-64</v>
          </cell>
          <cell r="C14">
            <v>-247</v>
          </cell>
          <cell r="D14">
            <v>196</v>
          </cell>
          <cell r="E14">
            <v>-617</v>
          </cell>
          <cell r="F14">
            <v>517</v>
          </cell>
        </row>
        <row r="15">
          <cell r="B15" t="str">
            <v xml:space="preserve"> ≥  65</v>
          </cell>
          <cell r="C15">
            <v>-119</v>
          </cell>
          <cell r="D15">
            <v>49</v>
          </cell>
          <cell r="E15">
            <v>-522</v>
          </cell>
          <cell r="F15">
            <v>235</v>
          </cell>
        </row>
      </sheetData>
      <sheetData sheetId="7"/>
      <sheetData sheetId="8">
        <row r="10">
          <cell r="D10">
            <v>44012</v>
          </cell>
          <cell r="E10">
            <v>44043</v>
          </cell>
          <cell r="F10">
            <v>44074</v>
          </cell>
          <cell r="G10">
            <v>44104</v>
          </cell>
        </row>
        <row r="11">
          <cell r="D11">
            <v>8.5724579999999992</v>
          </cell>
          <cell r="E11">
            <v>9.7041020000000007</v>
          </cell>
          <cell r="F11">
            <v>7.8908529999999999</v>
          </cell>
          <cell r="G11">
            <v>8.157178</v>
          </cell>
        </row>
        <row r="12">
          <cell r="D12">
            <v>1.25361433</v>
          </cell>
          <cell r="E12">
            <v>1.2971805699999999</v>
          </cell>
          <cell r="F12">
            <v>1.2579144199999999</v>
          </cell>
          <cell r="G12">
            <v>1.25886349</v>
          </cell>
        </row>
        <row r="13">
          <cell r="D13">
            <v>1037.0577548435999</v>
          </cell>
          <cell r="E13">
            <v>1045.76681057823</v>
          </cell>
          <cell r="F13">
            <v>1060.6218259320399</v>
          </cell>
          <cell r="G13">
            <v>1060.03172303467</v>
          </cell>
        </row>
        <row r="14">
          <cell r="D14">
            <v>11.601397</v>
          </cell>
          <cell r="E14">
            <v>7.8648800000000003</v>
          </cell>
          <cell r="F14">
            <v>6.4355760000000002</v>
          </cell>
          <cell r="G14">
            <v>9.0031130000000008</v>
          </cell>
        </row>
        <row r="15">
          <cell r="D15">
            <v>1.0886153399999998</v>
          </cell>
          <cell r="E15">
            <v>0.99544549999999998</v>
          </cell>
          <cell r="F15">
            <v>0.96097096999999998</v>
          </cell>
          <cell r="G15">
            <v>1.0414241099999999</v>
          </cell>
        </row>
        <row r="16">
          <cell r="D16">
            <v>1026.61375426838</v>
          </cell>
          <cell r="E16">
            <v>1037.21620906455</v>
          </cell>
          <cell r="F16">
            <v>1057.9176602866701</v>
          </cell>
          <cell r="G16">
            <v>1060.7666789986399</v>
          </cell>
        </row>
      </sheetData>
      <sheetData sheetId="9">
        <row r="2">
          <cell r="C2" t="str">
            <v>САВАд</v>
          </cell>
          <cell r="D2" t="str">
            <v>КБПд</v>
          </cell>
        </row>
        <row r="3">
          <cell r="B3">
            <v>44012</v>
          </cell>
          <cell r="C3">
            <v>184.13983899999999</v>
          </cell>
          <cell r="D3">
            <v>179.223252</v>
          </cell>
          <cell r="F3">
            <v>44012</v>
          </cell>
          <cell r="G3">
            <v>184.13983899999999</v>
          </cell>
          <cell r="H3">
            <v>179.223252</v>
          </cell>
        </row>
        <row r="4">
          <cell r="B4">
            <v>44013</v>
          </cell>
          <cell r="C4">
            <v>184.532207</v>
          </cell>
          <cell r="D4">
            <v>179.881576</v>
          </cell>
          <cell r="F4">
            <v>44027</v>
          </cell>
          <cell r="G4">
            <v>185.910438</v>
          </cell>
          <cell r="H4">
            <v>181.31858</v>
          </cell>
        </row>
        <row r="5">
          <cell r="B5">
            <v>44014</v>
          </cell>
          <cell r="C5">
            <v>184.69309000000001</v>
          </cell>
          <cell r="D5">
            <v>180.39054300000001</v>
          </cell>
          <cell r="F5">
            <v>44043</v>
          </cell>
          <cell r="G5">
            <v>184.657151</v>
          </cell>
          <cell r="H5">
            <v>180.05456699999999</v>
          </cell>
        </row>
        <row r="6">
          <cell r="B6">
            <v>44015</v>
          </cell>
          <cell r="C6">
            <v>184.49676299999999</v>
          </cell>
          <cell r="D6">
            <v>180.008454</v>
          </cell>
          <cell r="F6">
            <v>44058</v>
          </cell>
          <cell r="G6">
            <v>185.867028</v>
          </cell>
          <cell r="H6">
            <v>181.72391500000001</v>
          </cell>
        </row>
        <row r="7">
          <cell r="B7">
            <v>44016</v>
          </cell>
          <cell r="C7">
            <v>184.67855399999999</v>
          </cell>
          <cell r="D7">
            <v>180.28458800000001</v>
          </cell>
          <cell r="F7">
            <v>44074</v>
          </cell>
          <cell r="G7">
            <v>186.580479</v>
          </cell>
          <cell r="H7">
            <v>182.83804799999999</v>
          </cell>
        </row>
        <row r="8">
          <cell r="B8">
            <v>44017</v>
          </cell>
          <cell r="C8">
            <v>184.682749</v>
          </cell>
          <cell r="D8">
            <v>180.291561</v>
          </cell>
          <cell r="F8">
            <v>44089</v>
          </cell>
          <cell r="G8">
            <v>186.27207799999999</v>
          </cell>
          <cell r="H8">
            <v>182.29480899999999</v>
          </cell>
        </row>
        <row r="9">
          <cell r="B9">
            <v>44018</v>
          </cell>
          <cell r="C9">
            <v>185.49610200000001</v>
          </cell>
          <cell r="D9">
            <v>181.19938500000001</v>
          </cell>
          <cell r="F9">
            <v>44104</v>
          </cell>
          <cell r="G9">
            <v>185.94959800000001</v>
          </cell>
          <cell r="H9">
            <v>182.09117599999999</v>
          </cell>
        </row>
        <row r="10">
          <cell r="B10">
            <v>44019</v>
          </cell>
          <cell r="C10">
            <v>184.86000200000001</v>
          </cell>
          <cell r="D10">
            <v>180.14766599999999</v>
          </cell>
        </row>
        <row r="11">
          <cell r="B11">
            <v>44020</v>
          </cell>
          <cell r="C11">
            <v>185.27408399999999</v>
          </cell>
          <cell r="D11">
            <v>180.731481</v>
          </cell>
        </row>
        <row r="12">
          <cell r="B12">
            <v>44021</v>
          </cell>
          <cell r="C12">
            <v>185.066776</v>
          </cell>
          <cell r="D12">
            <v>180.36655999999999</v>
          </cell>
        </row>
        <row r="13">
          <cell r="B13">
            <v>44022</v>
          </cell>
          <cell r="C13">
            <v>185.41333800000001</v>
          </cell>
          <cell r="D13">
            <v>180.6223</v>
          </cell>
        </row>
        <row r="14">
          <cell r="B14">
            <v>44023</v>
          </cell>
          <cell r="C14">
            <v>185.60748599999999</v>
          </cell>
          <cell r="D14">
            <v>180.920019</v>
          </cell>
        </row>
        <row r="15">
          <cell r="B15">
            <v>44024</v>
          </cell>
          <cell r="C15">
            <v>185.611583</v>
          </cell>
          <cell r="D15">
            <v>180.926964</v>
          </cell>
        </row>
        <row r="16">
          <cell r="B16">
            <v>44025</v>
          </cell>
          <cell r="C16">
            <v>185.43244899999999</v>
          </cell>
          <cell r="D16">
            <v>180.55270999999999</v>
          </cell>
        </row>
        <row r="17">
          <cell r="B17">
            <v>44026</v>
          </cell>
          <cell r="C17">
            <v>185.547526</v>
          </cell>
          <cell r="D17">
            <v>180.895747</v>
          </cell>
        </row>
        <row r="18">
          <cell r="B18">
            <v>44027</v>
          </cell>
          <cell r="C18">
            <v>185.910438</v>
          </cell>
          <cell r="D18">
            <v>181.31858</v>
          </cell>
        </row>
        <row r="19">
          <cell r="B19">
            <v>44028</v>
          </cell>
          <cell r="C19">
            <v>185.758793</v>
          </cell>
          <cell r="D19">
            <v>181.04965999999999</v>
          </cell>
        </row>
        <row r="20">
          <cell r="B20">
            <v>44029</v>
          </cell>
          <cell r="C20">
            <v>185.79879500000001</v>
          </cell>
          <cell r="D20">
            <v>181.07682199999999</v>
          </cell>
        </row>
        <row r="21">
          <cell r="B21">
            <v>44030</v>
          </cell>
          <cell r="C21">
            <v>185.77234799999999</v>
          </cell>
          <cell r="D21">
            <v>181.02585999999999</v>
          </cell>
        </row>
        <row r="22">
          <cell r="B22">
            <v>44031</v>
          </cell>
          <cell r="C22">
            <v>185.776453</v>
          </cell>
          <cell r="D22">
            <v>181.032633</v>
          </cell>
        </row>
        <row r="23">
          <cell r="B23">
            <v>44032</v>
          </cell>
          <cell r="C23">
            <v>186.305295</v>
          </cell>
          <cell r="D23">
            <v>181.42241300000001</v>
          </cell>
        </row>
        <row r="24">
          <cell r="B24">
            <v>44033</v>
          </cell>
          <cell r="C24">
            <v>186.48203100000001</v>
          </cell>
          <cell r="D24">
            <v>181.56756999999999</v>
          </cell>
        </row>
        <row r="25">
          <cell r="B25">
            <v>44034</v>
          </cell>
          <cell r="C25">
            <v>186.46537799999999</v>
          </cell>
          <cell r="D25">
            <v>181.77929900000001</v>
          </cell>
        </row>
        <row r="26">
          <cell r="B26">
            <v>44035</v>
          </cell>
          <cell r="C26">
            <v>185.75588400000001</v>
          </cell>
          <cell r="D26">
            <v>180.77797699999999</v>
          </cell>
        </row>
        <row r="27">
          <cell r="B27">
            <v>44036</v>
          </cell>
          <cell r="C27">
            <v>185.32735199999999</v>
          </cell>
          <cell r="D27">
            <v>180.51592400000001</v>
          </cell>
        </row>
        <row r="28">
          <cell r="B28">
            <v>44037</v>
          </cell>
          <cell r="C28">
            <v>185.22735</v>
          </cell>
          <cell r="D28">
            <v>180.35943599999999</v>
          </cell>
        </row>
        <row r="29">
          <cell r="B29">
            <v>44038</v>
          </cell>
          <cell r="C29">
            <v>185.232069</v>
          </cell>
          <cell r="D29">
            <v>180.36623599999999</v>
          </cell>
        </row>
        <row r="30">
          <cell r="B30">
            <v>44039</v>
          </cell>
          <cell r="C30">
            <v>185.66324399999999</v>
          </cell>
          <cell r="D30">
            <v>180.98719700000001</v>
          </cell>
        </row>
        <row r="31">
          <cell r="B31">
            <v>44040</v>
          </cell>
          <cell r="C31">
            <v>184.89151699999999</v>
          </cell>
          <cell r="D31">
            <v>179.91859700000001</v>
          </cell>
        </row>
        <row r="32">
          <cell r="B32">
            <v>44041</v>
          </cell>
          <cell r="C32">
            <v>185.23561000000001</v>
          </cell>
          <cell r="D32">
            <v>180.795355</v>
          </cell>
        </row>
        <row r="33">
          <cell r="B33">
            <v>44042</v>
          </cell>
          <cell r="C33">
            <v>184.923081</v>
          </cell>
          <cell r="D33">
            <v>180.37552299999999</v>
          </cell>
        </row>
        <row r="34">
          <cell r="B34">
            <v>44043</v>
          </cell>
          <cell r="C34">
            <v>184.657151</v>
          </cell>
          <cell r="D34">
            <v>180.05456699999999</v>
          </cell>
        </row>
        <row r="35">
          <cell r="B35">
            <v>44044</v>
          </cell>
          <cell r="C35">
            <v>184.383331</v>
          </cell>
          <cell r="D35">
            <v>179.63263799999999</v>
          </cell>
        </row>
        <row r="36">
          <cell r="B36">
            <v>44045</v>
          </cell>
          <cell r="C36">
            <v>184.38772499999999</v>
          </cell>
          <cell r="D36">
            <v>179.63942700000001</v>
          </cell>
        </row>
        <row r="37">
          <cell r="B37">
            <v>44046</v>
          </cell>
          <cell r="C37">
            <v>184.94574299999999</v>
          </cell>
          <cell r="D37">
            <v>180.23964000000001</v>
          </cell>
        </row>
        <row r="38">
          <cell r="B38">
            <v>44047</v>
          </cell>
          <cell r="C38">
            <v>185.119708</v>
          </cell>
          <cell r="D38">
            <v>180.483002</v>
          </cell>
        </row>
        <row r="39">
          <cell r="B39">
            <v>44048</v>
          </cell>
          <cell r="C39">
            <v>185.41663600000001</v>
          </cell>
          <cell r="D39">
            <v>181.17160100000001</v>
          </cell>
        </row>
        <row r="40">
          <cell r="B40">
            <v>44049</v>
          </cell>
          <cell r="C40">
            <v>185.18929499999999</v>
          </cell>
          <cell r="D40">
            <v>180.938064</v>
          </cell>
        </row>
        <row r="41">
          <cell r="B41">
            <v>44050</v>
          </cell>
          <cell r="C41">
            <v>185.39006800000001</v>
          </cell>
          <cell r="D41">
            <v>180.92305300000001</v>
          </cell>
        </row>
        <row r="42">
          <cell r="B42">
            <v>44051</v>
          </cell>
          <cell r="C42">
            <v>185.456309</v>
          </cell>
          <cell r="D42">
            <v>181.03798399999999</v>
          </cell>
        </row>
        <row r="43">
          <cell r="B43">
            <v>44052</v>
          </cell>
          <cell r="C43">
            <v>185.46092100000001</v>
          </cell>
          <cell r="D43">
            <v>181.04507899999999</v>
          </cell>
        </row>
        <row r="44">
          <cell r="B44">
            <v>44053</v>
          </cell>
          <cell r="C44">
            <v>185.560463</v>
          </cell>
          <cell r="D44">
            <v>181.21368699999999</v>
          </cell>
        </row>
        <row r="45">
          <cell r="B45">
            <v>44054</v>
          </cell>
          <cell r="C45">
            <v>185.793226</v>
          </cell>
          <cell r="D45">
            <v>181.375281</v>
          </cell>
        </row>
        <row r="46">
          <cell r="B46">
            <v>44055</v>
          </cell>
          <cell r="C46">
            <v>186.29214400000001</v>
          </cell>
          <cell r="D46">
            <v>182.08835199999999</v>
          </cell>
        </row>
        <row r="47">
          <cell r="B47">
            <v>44056</v>
          </cell>
          <cell r="C47">
            <v>185.938852</v>
          </cell>
          <cell r="D47">
            <v>181.993188</v>
          </cell>
        </row>
        <row r="48">
          <cell r="B48">
            <v>44057</v>
          </cell>
          <cell r="C48">
            <v>185.80404300000001</v>
          </cell>
          <cell r="D48">
            <v>181.63293899999999</v>
          </cell>
        </row>
        <row r="49">
          <cell r="B49">
            <v>44058</v>
          </cell>
          <cell r="C49">
            <v>185.867028</v>
          </cell>
          <cell r="D49">
            <v>181.72391500000001</v>
          </cell>
        </row>
        <row r="50">
          <cell r="B50">
            <v>44059</v>
          </cell>
          <cell r="C50">
            <v>185.87163000000001</v>
          </cell>
          <cell r="D50">
            <v>181.73098899999999</v>
          </cell>
        </row>
        <row r="51">
          <cell r="B51">
            <v>44060</v>
          </cell>
          <cell r="C51">
            <v>186.02824100000001</v>
          </cell>
          <cell r="D51">
            <v>181.982088</v>
          </cell>
        </row>
        <row r="52">
          <cell r="B52">
            <v>44061</v>
          </cell>
          <cell r="C52">
            <v>185.92373499999999</v>
          </cell>
          <cell r="D52">
            <v>181.79761099999999</v>
          </cell>
        </row>
        <row r="53">
          <cell r="B53">
            <v>44062</v>
          </cell>
          <cell r="C53">
            <v>185.83940000000001</v>
          </cell>
          <cell r="D53">
            <v>181.37020000000001</v>
          </cell>
        </row>
        <row r="54">
          <cell r="B54">
            <v>44063</v>
          </cell>
          <cell r="C54">
            <v>185.65826999999999</v>
          </cell>
          <cell r="D54">
            <v>181.245339</v>
          </cell>
        </row>
        <row r="55">
          <cell r="B55">
            <v>44064</v>
          </cell>
          <cell r="C55">
            <v>185.84357499999999</v>
          </cell>
          <cell r="D55">
            <v>181.605358</v>
          </cell>
        </row>
        <row r="56">
          <cell r="B56">
            <v>44065</v>
          </cell>
          <cell r="C56">
            <v>186.072723</v>
          </cell>
          <cell r="D56">
            <v>181.95219599999999</v>
          </cell>
        </row>
        <row r="57">
          <cell r="B57">
            <v>44066</v>
          </cell>
          <cell r="C57">
            <v>186.07736199999999</v>
          </cell>
          <cell r="D57">
            <v>181.959238</v>
          </cell>
        </row>
        <row r="58">
          <cell r="B58">
            <v>44067</v>
          </cell>
          <cell r="C58">
            <v>186.411112</v>
          </cell>
          <cell r="D58">
            <v>182.552817</v>
          </cell>
        </row>
        <row r="59">
          <cell r="B59">
            <v>44068</v>
          </cell>
          <cell r="C59">
            <v>186.193175</v>
          </cell>
          <cell r="D59">
            <v>182.33449300000001</v>
          </cell>
        </row>
        <row r="60">
          <cell r="B60">
            <v>44069</v>
          </cell>
          <cell r="C60">
            <v>186.60246699999999</v>
          </cell>
          <cell r="D60">
            <v>182.876991</v>
          </cell>
        </row>
        <row r="61">
          <cell r="B61">
            <v>44070</v>
          </cell>
          <cell r="C61">
            <v>186.56001599999999</v>
          </cell>
          <cell r="D61">
            <v>182.90653499999999</v>
          </cell>
        </row>
        <row r="62">
          <cell r="B62">
            <v>44071</v>
          </cell>
          <cell r="C62">
            <v>186.72190699999999</v>
          </cell>
          <cell r="D62">
            <v>183.20104000000001</v>
          </cell>
        </row>
        <row r="63">
          <cell r="B63">
            <v>44072</v>
          </cell>
          <cell r="C63">
            <v>186.72653299999999</v>
          </cell>
          <cell r="D63">
            <v>183.207617</v>
          </cell>
        </row>
        <row r="64">
          <cell r="B64">
            <v>44073</v>
          </cell>
          <cell r="C64">
            <v>186.73117199999999</v>
          </cell>
          <cell r="D64">
            <v>183.214618</v>
          </cell>
        </row>
        <row r="65">
          <cell r="B65">
            <v>44074</v>
          </cell>
          <cell r="C65">
            <v>186.580479</v>
          </cell>
          <cell r="D65">
            <v>182.83804799999999</v>
          </cell>
        </row>
        <row r="66">
          <cell r="B66">
            <v>44075</v>
          </cell>
          <cell r="C66">
            <v>186.29715100000001</v>
          </cell>
          <cell r="D66">
            <v>182.68877499999999</v>
          </cell>
        </row>
        <row r="67">
          <cell r="B67">
            <v>44076</v>
          </cell>
          <cell r="C67">
            <v>186.768291</v>
          </cell>
          <cell r="D67">
            <v>183.156284</v>
          </cell>
        </row>
        <row r="68">
          <cell r="B68">
            <v>44077</v>
          </cell>
          <cell r="C68">
            <v>186.114552</v>
          </cell>
          <cell r="D68">
            <v>182.15454199999999</v>
          </cell>
        </row>
        <row r="69">
          <cell r="B69">
            <v>44078</v>
          </cell>
          <cell r="C69">
            <v>186.05689899999999</v>
          </cell>
          <cell r="D69">
            <v>182.10176200000001</v>
          </cell>
        </row>
        <row r="70">
          <cell r="B70">
            <v>44079</v>
          </cell>
          <cell r="C70">
            <v>185.978959</v>
          </cell>
          <cell r="D70">
            <v>181.98664299999999</v>
          </cell>
        </row>
        <row r="71">
          <cell r="B71">
            <v>44080</v>
          </cell>
          <cell r="C71">
            <v>185.983587</v>
          </cell>
          <cell r="D71">
            <v>181.99352500000001</v>
          </cell>
        </row>
        <row r="72">
          <cell r="B72">
            <v>44081</v>
          </cell>
          <cell r="C72">
            <v>186.306376</v>
          </cell>
          <cell r="D72">
            <v>182.06510700000001</v>
          </cell>
        </row>
        <row r="73">
          <cell r="B73">
            <v>44082</v>
          </cell>
          <cell r="C73">
            <v>185.43727799999999</v>
          </cell>
          <cell r="D73">
            <v>180.999088</v>
          </cell>
        </row>
        <row r="74">
          <cell r="B74">
            <v>44083</v>
          </cell>
          <cell r="C74">
            <v>186.23639800000001</v>
          </cell>
          <cell r="D74">
            <v>181.98996</v>
          </cell>
        </row>
        <row r="75">
          <cell r="B75">
            <v>44084</v>
          </cell>
          <cell r="C75">
            <v>185.77689799999999</v>
          </cell>
          <cell r="D75">
            <v>181.46132</v>
          </cell>
        </row>
        <row r="76">
          <cell r="B76">
            <v>44085</v>
          </cell>
          <cell r="C76">
            <v>185.65396999999999</v>
          </cell>
          <cell r="D76">
            <v>181.39419100000001</v>
          </cell>
        </row>
        <row r="77">
          <cell r="B77">
            <v>44086</v>
          </cell>
          <cell r="C77">
            <v>185.64326</v>
          </cell>
          <cell r="D77">
            <v>181.38047700000001</v>
          </cell>
        </row>
        <row r="78">
          <cell r="B78">
            <v>44087</v>
          </cell>
          <cell r="C78">
            <v>185.64769699999999</v>
          </cell>
          <cell r="D78">
            <v>181.38737</v>
          </cell>
        </row>
        <row r="79">
          <cell r="B79">
            <v>44088</v>
          </cell>
          <cell r="C79">
            <v>186.05833200000001</v>
          </cell>
          <cell r="D79">
            <v>182.05485899999999</v>
          </cell>
        </row>
        <row r="80">
          <cell r="B80">
            <v>44089</v>
          </cell>
          <cell r="C80">
            <v>186.27207799999999</v>
          </cell>
          <cell r="D80">
            <v>182.29480899999999</v>
          </cell>
        </row>
        <row r="81">
          <cell r="B81">
            <v>44090</v>
          </cell>
          <cell r="C81">
            <v>186.100583</v>
          </cell>
          <cell r="D81">
            <v>182.12552400000001</v>
          </cell>
        </row>
        <row r="82">
          <cell r="B82">
            <v>44091</v>
          </cell>
          <cell r="C82">
            <v>185.99492699999999</v>
          </cell>
          <cell r="D82">
            <v>181.98816400000001</v>
          </cell>
        </row>
        <row r="83">
          <cell r="B83">
            <v>44092</v>
          </cell>
          <cell r="C83">
            <v>185.90947299999999</v>
          </cell>
          <cell r="D83">
            <v>181.863405</v>
          </cell>
        </row>
        <row r="84">
          <cell r="B84">
            <v>44093</v>
          </cell>
          <cell r="C84">
            <v>185.808232</v>
          </cell>
          <cell r="D84">
            <v>181.721655</v>
          </cell>
        </row>
        <row r="85">
          <cell r="B85">
            <v>44094</v>
          </cell>
          <cell r="C85">
            <v>185.812746</v>
          </cell>
          <cell r="D85">
            <v>181.72858299999999</v>
          </cell>
        </row>
        <row r="86">
          <cell r="B86">
            <v>44095</v>
          </cell>
          <cell r="C86">
            <v>184.87491399999999</v>
          </cell>
          <cell r="D86">
            <v>180.84576100000001</v>
          </cell>
        </row>
        <row r="87">
          <cell r="B87">
            <v>44096</v>
          </cell>
          <cell r="C87">
            <v>185.165131</v>
          </cell>
          <cell r="D87">
            <v>181.26815099999999</v>
          </cell>
        </row>
        <row r="88">
          <cell r="B88">
            <v>44097</v>
          </cell>
          <cell r="C88">
            <v>184.672798</v>
          </cell>
          <cell r="D88">
            <v>180.53751600000001</v>
          </cell>
        </row>
        <row r="89">
          <cell r="B89">
            <v>44098</v>
          </cell>
          <cell r="C89">
            <v>184.82394199999999</v>
          </cell>
          <cell r="D89">
            <v>180.67944700000001</v>
          </cell>
        </row>
        <row r="90">
          <cell r="B90">
            <v>44099</v>
          </cell>
          <cell r="C90">
            <v>185.28494499999999</v>
          </cell>
          <cell r="D90">
            <v>181.41196400000001</v>
          </cell>
        </row>
        <row r="91">
          <cell r="B91">
            <v>44100</v>
          </cell>
          <cell r="C91">
            <v>185.31447700000001</v>
          </cell>
          <cell r="D91">
            <v>181.46233599999999</v>
          </cell>
        </row>
        <row r="92">
          <cell r="B92">
            <v>44101</v>
          </cell>
          <cell r="C92">
            <v>185.318996</v>
          </cell>
          <cell r="D92">
            <v>181.46925300000001</v>
          </cell>
        </row>
        <row r="93">
          <cell r="B93">
            <v>44102</v>
          </cell>
          <cell r="C93">
            <v>186.04504600000001</v>
          </cell>
          <cell r="D93">
            <v>182.309594</v>
          </cell>
        </row>
        <row r="94">
          <cell r="B94">
            <v>44103</v>
          </cell>
          <cell r="C94">
            <v>185.86909700000001</v>
          </cell>
          <cell r="D94">
            <v>181.96156999999999</v>
          </cell>
        </row>
        <row r="95">
          <cell r="B95">
            <v>44104</v>
          </cell>
          <cell r="C95">
            <v>185.94959800000001</v>
          </cell>
          <cell r="D95">
            <v>182.09117599999999</v>
          </cell>
        </row>
      </sheetData>
      <sheetData sheetId="10">
        <row r="3">
          <cell r="C3" t="str">
            <v>нето средства</v>
          </cell>
          <cell r="D3" t="str">
            <v>вредност на единица</v>
          </cell>
        </row>
        <row r="4">
          <cell r="B4">
            <v>44012</v>
          </cell>
          <cell r="C4">
            <v>1037.0577548435999</v>
          </cell>
          <cell r="D4">
            <v>184.13983899999999</v>
          </cell>
        </row>
        <row r="5">
          <cell r="B5">
            <v>44027</v>
          </cell>
          <cell r="C5">
            <v>1048.0357607569601</v>
          </cell>
          <cell r="D5">
            <v>185.910438</v>
          </cell>
        </row>
        <row r="6">
          <cell r="B6">
            <v>44043</v>
          </cell>
          <cell r="C6">
            <v>1045.76681057823</v>
          </cell>
          <cell r="D6">
            <v>184.657151</v>
          </cell>
        </row>
        <row r="7">
          <cell r="B7">
            <v>44058</v>
          </cell>
          <cell r="C7">
            <v>1053.6117738303201</v>
          </cell>
          <cell r="D7">
            <v>185.867028</v>
          </cell>
        </row>
        <row r="8">
          <cell r="B8">
            <v>44074</v>
          </cell>
          <cell r="C8">
            <v>1060.6218259320399</v>
          </cell>
          <cell r="D8">
            <v>186.580479</v>
          </cell>
        </row>
        <row r="9">
          <cell r="B9">
            <v>44089</v>
          </cell>
          <cell r="C9">
            <v>1058.38461794348</v>
          </cell>
          <cell r="D9">
            <v>186.27207799999999</v>
          </cell>
        </row>
        <row r="10">
          <cell r="B10">
            <v>44104</v>
          </cell>
          <cell r="C10">
            <v>1060.03172303467</v>
          </cell>
          <cell r="D10">
            <v>185.94959800000001</v>
          </cell>
        </row>
        <row r="46">
          <cell r="C46" t="str">
            <v>САВАд</v>
          </cell>
          <cell r="D46" t="str">
            <v>КБПд</v>
          </cell>
        </row>
        <row r="47">
          <cell r="B47">
            <v>44012</v>
          </cell>
          <cell r="C47">
            <v>1037.0577548435999</v>
          </cell>
          <cell r="D47">
            <v>1026.61375426838</v>
          </cell>
        </row>
        <row r="48">
          <cell r="B48">
            <v>44027</v>
          </cell>
          <cell r="C48">
            <v>1048.0357607569601</v>
          </cell>
          <cell r="D48">
            <v>1041.4355522043199</v>
          </cell>
        </row>
        <row r="49">
          <cell r="B49">
            <v>44043</v>
          </cell>
          <cell r="C49">
            <v>1045.76681057823</v>
          </cell>
          <cell r="D49">
            <v>1037.21620906455</v>
          </cell>
        </row>
        <row r="50">
          <cell r="B50">
            <v>44058</v>
          </cell>
          <cell r="C50">
            <v>1053.6117738303201</v>
          </cell>
          <cell r="D50">
            <v>1049.51372601056</v>
          </cell>
        </row>
        <row r="51">
          <cell r="B51">
            <v>44074</v>
          </cell>
          <cell r="C51">
            <v>1060.6218259320399</v>
          </cell>
          <cell r="D51">
            <v>1057.9176602866701</v>
          </cell>
        </row>
        <row r="52">
          <cell r="B52">
            <v>44089</v>
          </cell>
          <cell r="C52">
            <v>1058.38461794348</v>
          </cell>
          <cell r="D52">
            <v>1058.58024741335</v>
          </cell>
        </row>
        <row r="53">
          <cell r="B53">
            <v>44104</v>
          </cell>
          <cell r="C53">
            <v>1060.03172303467</v>
          </cell>
          <cell r="D53">
            <v>1060.7666789986399</v>
          </cell>
        </row>
      </sheetData>
      <sheetData sheetId="11">
        <row r="6">
          <cell r="A6">
            <v>41364</v>
          </cell>
          <cell r="B6">
            <v>43921</v>
          </cell>
          <cell r="C6">
            <v>5.2999999999999999E-2</v>
          </cell>
          <cell r="D6">
            <v>4.7500000000000001E-2</v>
          </cell>
          <cell r="E6">
            <v>4.7600000000000003E-2</v>
          </cell>
          <cell r="F6">
            <v>4.2099999999999999E-2</v>
          </cell>
        </row>
        <row r="7">
          <cell r="A7">
            <v>41455</v>
          </cell>
          <cell r="B7">
            <v>44012</v>
          </cell>
          <cell r="C7">
            <v>5.91E-2</v>
          </cell>
          <cell r="D7">
            <v>5.3699999999999998E-2</v>
          </cell>
          <cell r="E7">
            <v>5.4699999999999999E-2</v>
          </cell>
          <cell r="F7">
            <v>4.9299999999999997E-2</v>
          </cell>
        </row>
        <row r="8">
          <cell r="A8">
            <v>41547</v>
          </cell>
          <cell r="B8">
            <v>44104</v>
          </cell>
          <cell r="C8">
            <v>5.8200000000000002E-2</v>
          </cell>
          <cell r="D8">
            <v>5.1799999999999999E-2</v>
          </cell>
          <cell r="E8">
            <v>5.4699999999999999E-2</v>
          </cell>
          <cell r="F8">
            <v>4.8300000000000003E-2</v>
          </cell>
        </row>
        <row r="9">
          <cell r="A9" t="str">
            <v xml:space="preserve">Почеток/Start </v>
          </cell>
          <cell r="B9">
            <v>44104</v>
          </cell>
          <cell r="C9">
            <v>5.6899999999999999E-2</v>
          </cell>
          <cell r="D9">
            <v>4.1500000000000002E-2</v>
          </cell>
          <cell r="E9">
            <v>5.7099999999999998E-2</v>
          </cell>
          <cell r="F9">
            <v>4.1500000000000002E-2</v>
          </cell>
        </row>
        <row r="15">
          <cell r="B15" t="str">
            <v>0,100%****</v>
          </cell>
          <cell r="C15" t="str">
            <v>0,075%*****</v>
          </cell>
        </row>
        <row r="16">
          <cell r="B16"/>
          <cell r="C16"/>
        </row>
      </sheetData>
      <sheetData sheetId="12">
        <row r="5">
          <cell r="C5">
            <v>626397967.67000008</v>
          </cell>
          <cell r="D5">
            <v>0.59024091363553421</v>
          </cell>
          <cell r="E5">
            <v>602540663.28000009</v>
          </cell>
          <cell r="F5">
            <v>0.56654404491021548</v>
          </cell>
        </row>
        <row r="6">
          <cell r="C6">
            <v>140951307.5</v>
          </cell>
          <cell r="D6">
            <v>0.13281529125386973</v>
          </cell>
          <cell r="E6">
            <v>37436207.200000003</v>
          </cell>
          <cell r="F6">
            <v>3.5199716045270474E-2</v>
          </cell>
        </row>
        <row r="7">
          <cell r="C7">
            <v>481719807.60000002</v>
          </cell>
          <cell r="D7">
            <v>0.45391389185341252</v>
          </cell>
          <cell r="E7">
            <v>565104456.08000004</v>
          </cell>
          <cell r="F7">
            <v>0.53134432886494498</v>
          </cell>
        </row>
        <row r="8">
          <cell r="C8">
            <v>3726852.57</v>
          </cell>
          <cell r="D8">
            <v>3.5117305282519845E-3</v>
          </cell>
          <cell r="E8">
            <v>0</v>
          </cell>
          <cell r="F8">
            <v>0</v>
          </cell>
        </row>
        <row r="9">
          <cell r="C9">
            <v>0</v>
          </cell>
          <cell r="D9">
            <v>0</v>
          </cell>
          <cell r="E9">
            <v>0</v>
          </cell>
          <cell r="F9">
            <v>0</v>
          </cell>
        </row>
        <row r="10">
          <cell r="C10">
            <v>260463928.66000003</v>
          </cell>
          <cell r="D10">
            <v>0.24542938380408461</v>
          </cell>
          <cell r="E10">
            <v>306711588.23000002</v>
          </cell>
          <cell r="F10">
            <v>0.28838821079849997</v>
          </cell>
        </row>
        <row r="11">
          <cell r="C11">
            <v>114518611.39</v>
          </cell>
          <cell r="D11">
            <v>0.10790834789348494</v>
          </cell>
          <cell r="E11">
            <v>0</v>
          </cell>
          <cell r="F11">
            <v>0</v>
          </cell>
        </row>
        <row r="12">
          <cell r="C12">
            <v>0</v>
          </cell>
          <cell r="D12">
            <v>0</v>
          </cell>
          <cell r="E12">
            <v>0</v>
          </cell>
          <cell r="F12">
            <v>0</v>
          </cell>
        </row>
        <row r="13">
          <cell r="C13">
            <v>145945317.27000001</v>
          </cell>
          <cell r="D13">
            <v>0.13752103591059966</v>
          </cell>
          <cell r="E13">
            <v>306711588.23000002</v>
          </cell>
          <cell r="F13">
            <v>0.28838821079849997</v>
          </cell>
        </row>
        <row r="14">
          <cell r="C14">
            <v>0</v>
          </cell>
          <cell r="D14">
            <v>0</v>
          </cell>
          <cell r="E14">
            <v>0</v>
          </cell>
          <cell r="F14">
            <v>0</v>
          </cell>
        </row>
        <row r="15">
          <cell r="C15">
            <v>886861896.33000004</v>
          </cell>
          <cell r="D15">
            <v>0.83567029743961885</v>
          </cell>
          <cell r="E15">
            <v>909252251.51000011</v>
          </cell>
          <cell r="F15">
            <v>0.85493225570871545</v>
          </cell>
        </row>
        <row r="16">
          <cell r="C16">
            <v>170671592.03</v>
          </cell>
          <cell r="D16">
            <v>0.16082005627529267</v>
          </cell>
          <cell r="E16">
            <v>148886651.78</v>
          </cell>
          <cell r="F16">
            <v>0.13999195585142141</v>
          </cell>
        </row>
        <row r="17">
          <cell r="C17">
            <v>3614745.22</v>
          </cell>
          <cell r="D17">
            <v>3.4060942584930149E-3</v>
          </cell>
          <cell r="E17">
            <v>5017773.8899999997</v>
          </cell>
          <cell r="F17">
            <v>4.7180050896654998E-3</v>
          </cell>
        </row>
        <row r="18">
          <cell r="C18">
            <v>109895.43</v>
          </cell>
          <cell r="D18">
            <v>1.035520265955621E-4</v>
          </cell>
          <cell r="E18">
            <v>380515.9</v>
          </cell>
          <cell r="F18">
            <v>3.5778335019768072E-4</v>
          </cell>
        </row>
        <row r="19">
          <cell r="C19">
            <v>1061258129.01</v>
          </cell>
          <cell r="D19">
            <v>1</v>
          </cell>
          <cell r="E19">
            <v>1063537193.08</v>
          </cell>
          <cell r="F19">
            <v>1</v>
          </cell>
        </row>
        <row r="20">
          <cell r="C20">
            <v>1226408.6200000001</v>
          </cell>
          <cell r="D20">
            <v>1.1556176452038691E-3</v>
          </cell>
          <cell r="E20">
            <v>2770516.93</v>
          </cell>
          <cell r="F20">
            <v>2.6050023901623906E-3</v>
          </cell>
        </row>
        <row r="21">
          <cell r="C21">
            <v>1060031723.03467</v>
          </cell>
          <cell r="D21">
            <v>0.99884438484681004</v>
          </cell>
          <cell r="E21">
            <v>1060766678.9986399</v>
          </cell>
          <cell r="F21">
            <v>0.99739500028829575</v>
          </cell>
        </row>
        <row r="25">
          <cell r="D25" t="str">
            <v>САВАд</v>
          </cell>
          <cell r="F25" t="str">
            <v>КБПд</v>
          </cell>
        </row>
        <row r="26">
          <cell r="B26" t="str">
            <v xml:space="preserve">Акции од домашни издавачи </v>
          </cell>
          <cell r="D26">
            <v>0.13281529125386973</v>
          </cell>
          <cell r="F26">
            <v>3.5199716045270474E-2</v>
          </cell>
        </row>
        <row r="27">
          <cell r="B27" t="str">
            <v xml:space="preserve">Обврзници од домашни издавачи </v>
          </cell>
          <cell r="D27">
            <v>0.45391389185341252</v>
          </cell>
          <cell r="F27">
            <v>0.53134432886494498</v>
          </cell>
        </row>
        <row r="28">
          <cell r="B28" t="str">
            <v xml:space="preserve">Инвестициски фондови од домашни издавачи  </v>
          </cell>
          <cell r="D28">
            <v>3.5117305282519845E-3</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0.10790834789348494</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0.13752103591059966</v>
          </cell>
          <cell r="F32">
            <v>0.28838821079849997</v>
          </cell>
        </row>
        <row r="33">
          <cell r="B33" t="str">
            <v>Депозити</v>
          </cell>
          <cell r="D33">
            <v>0.16082005627529267</v>
          </cell>
          <cell r="F33">
            <v>0.13999195585142141</v>
          </cell>
        </row>
        <row r="34">
          <cell r="B34" t="str">
            <v>Парични средства</v>
          </cell>
          <cell r="D34">
            <v>3.4060942584930149E-3</v>
          </cell>
          <cell r="F34">
            <v>4.7180050896654998E-3</v>
          </cell>
        </row>
        <row r="35">
          <cell r="B35" t="str">
            <v>Побарувања</v>
          </cell>
          <cell r="D35">
            <v>1.035520265955621E-4</v>
          </cell>
          <cell r="F35">
            <v>3.5778335019768072E-4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topLeftCell="A19" workbookViewId="0">
      <selection activeCell="L24" sqref="L24"/>
    </sheetView>
  </sheetViews>
  <sheetFormatPr defaultRowHeight="12.75" x14ac:dyDescent="0.2"/>
  <cols>
    <col min="9" max="9" width="11.28515625" customWidth="1"/>
  </cols>
  <sheetData>
    <row r="3" spans="4:7" ht="15" x14ac:dyDescent="0.25">
      <c r="D3" s="30"/>
      <c r="E3" s="5"/>
      <c r="F3" s="5"/>
      <c r="G3" s="5"/>
    </row>
    <row r="4" spans="4:7" ht="15" x14ac:dyDescent="0.25">
      <c r="D4" s="30"/>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G1" sqref="G1:H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186</v>
      </c>
      <c r="G1" s="214">
        <f>'[1]1 zpf_clenovi'!$B$10</f>
        <v>44104</v>
      </c>
      <c r="H1" s="214"/>
    </row>
    <row r="2" spans="2:14" x14ac:dyDescent="0.2">
      <c r="B2" s="43" t="s">
        <v>187</v>
      </c>
      <c r="E2" s="27"/>
      <c r="F2" s="213" t="s">
        <v>174</v>
      </c>
      <c r="G2" s="213"/>
      <c r="H2" s="213"/>
    </row>
    <row r="3" spans="2:14" ht="24.75" customHeight="1" thickBot="1" x14ac:dyDescent="0.25">
      <c r="B3" s="114" t="s">
        <v>135</v>
      </c>
      <c r="C3" s="215" t="s">
        <v>136</v>
      </c>
      <c r="D3" s="215"/>
      <c r="E3" s="215" t="s">
        <v>137</v>
      </c>
      <c r="F3" s="215"/>
      <c r="G3" s="215" t="s">
        <v>138</v>
      </c>
      <c r="H3" s="215"/>
    </row>
    <row r="4" spans="2:14" ht="10.5" customHeight="1" thickTop="1" x14ac:dyDescent="0.2">
      <c r="B4" s="19"/>
      <c r="C4" s="28" t="s">
        <v>24</v>
      </c>
      <c r="D4" s="115" t="s">
        <v>0</v>
      </c>
      <c r="E4" s="28" t="s">
        <v>24</v>
      </c>
      <c r="F4" s="115" t="s">
        <v>0</v>
      </c>
      <c r="G4" s="28" t="s">
        <v>24</v>
      </c>
      <c r="H4" s="115" t="s">
        <v>0</v>
      </c>
    </row>
    <row r="5" spans="2:14" ht="8.25" customHeight="1" x14ac:dyDescent="0.2">
      <c r="B5" s="19"/>
      <c r="C5" s="123" t="s">
        <v>25</v>
      </c>
      <c r="D5" s="124" t="s">
        <v>26</v>
      </c>
      <c r="E5" s="123" t="s">
        <v>25</v>
      </c>
      <c r="F5" s="124" t="s">
        <v>26</v>
      </c>
      <c r="G5" s="123" t="s">
        <v>25</v>
      </c>
      <c r="H5" s="124" t="s">
        <v>26</v>
      </c>
    </row>
    <row r="6" spans="2:14" x14ac:dyDescent="0.2">
      <c r="B6" s="117" t="s">
        <v>146</v>
      </c>
      <c r="C6" s="118">
        <f>'[1]8_zpf inv'!C6/10^6</f>
        <v>23770.044023330003</v>
      </c>
      <c r="D6" s="119">
        <f>'[1]8_zpf inv'!D6</f>
        <v>0.61596970181986654</v>
      </c>
      <c r="E6" s="118">
        <f>'[1]8_zpf inv'!E6/10^6</f>
        <v>27348.647853870003</v>
      </c>
      <c r="F6" s="119">
        <f>'[1]8_zpf inv'!F6</f>
        <v>0.6315388236379178</v>
      </c>
      <c r="G6" s="118">
        <f>'[1]8_zpf inv'!G6/10^6</f>
        <v>469.85953726999998</v>
      </c>
      <c r="H6" s="119">
        <f>'[1]8_zpf inv'!H6</f>
        <v>0.5063885044575186</v>
      </c>
      <c r="J6" s="25"/>
      <c r="K6" s="26"/>
      <c r="L6" s="25"/>
      <c r="M6" s="26"/>
      <c r="N6" s="25"/>
    </row>
    <row r="7" spans="2:14" ht="18.75" customHeight="1" x14ac:dyDescent="0.2">
      <c r="B7" s="20" t="s">
        <v>139</v>
      </c>
      <c r="C7" s="24">
        <f>'[1]8_zpf inv'!C7/10^6</f>
        <v>1476.1054350999998</v>
      </c>
      <c r="D7" s="116">
        <f>'[1]8_zpf inv'!D7</f>
        <v>3.8251347949580038E-2</v>
      </c>
      <c r="E7" s="24">
        <f>'[1]8_zpf inv'!E7/10^6</f>
        <v>797.01682714999993</v>
      </c>
      <c r="F7" s="116">
        <f>'[1]8_zpf inv'!F7</f>
        <v>1.8404824696541987E-2</v>
      </c>
      <c r="G7" s="24">
        <f>'[1]8_zpf inv'!G7/10^6</f>
        <v>11.072357199999999</v>
      </c>
      <c r="H7" s="116">
        <f>'[1]8_zpf inv'!H7</f>
        <v>1.1933171423751438E-2</v>
      </c>
      <c r="J7" s="25"/>
      <c r="K7" s="26"/>
      <c r="L7" s="4"/>
      <c r="M7" s="26"/>
      <c r="N7" s="25"/>
    </row>
    <row r="8" spans="2:14" ht="21" customHeight="1" x14ac:dyDescent="0.2">
      <c r="B8" s="20" t="s">
        <v>167</v>
      </c>
      <c r="C8" s="24">
        <f>'[1]8_zpf inv'!C8/10^6</f>
        <v>21887.504167900002</v>
      </c>
      <c r="D8" s="116">
        <f>'[1]8_zpf inv'!D8</f>
        <v>0.56718613573664378</v>
      </c>
      <c r="E8" s="24">
        <f>'[1]8_zpf inv'!E8/10^6</f>
        <v>26551.631026720002</v>
      </c>
      <c r="F8" s="116">
        <f>'[1]8_zpf inv'!F8</f>
        <v>0.61313399894137577</v>
      </c>
      <c r="G8" s="24">
        <f>'[1]8_zpf inv'!G8/10^6</f>
        <v>414.77728394000002</v>
      </c>
      <c r="H8" s="116">
        <f>'[1]8_zpf inv'!H8</f>
        <v>0.44702391211999959</v>
      </c>
      <c r="J8" s="25"/>
      <c r="K8" s="26"/>
      <c r="L8" s="43"/>
      <c r="M8" s="26"/>
      <c r="N8" s="25"/>
    </row>
    <row r="9" spans="2:14" ht="21.75" customHeight="1" x14ac:dyDescent="0.2">
      <c r="B9" s="20" t="s">
        <v>140</v>
      </c>
      <c r="C9" s="24">
        <f>'[1]8_zpf inv'!C9/10^6</f>
        <v>406.43442032999997</v>
      </c>
      <c r="D9" s="116">
        <f>'[1]8_zpf inv'!D9</f>
        <v>1.0532218133642652E-2</v>
      </c>
      <c r="E9" s="24">
        <f>'[1]8_zpf inv'!E9/10^6</f>
        <v>0</v>
      </c>
      <c r="F9" s="116">
        <f>'[1]8_zpf inv'!F9</f>
        <v>0</v>
      </c>
      <c r="G9" s="24">
        <f>'[1]8_zpf inv'!G9/10^6</f>
        <v>17.40806594</v>
      </c>
      <c r="H9" s="116">
        <f>'[1]8_zpf inv'!H9</f>
        <v>1.8761446299618002E-2</v>
      </c>
      <c r="J9" s="25"/>
      <c r="K9" s="26"/>
      <c r="L9" s="25"/>
      <c r="M9" s="26"/>
      <c r="N9" s="25"/>
    </row>
    <row r="10" spans="2:14" ht="24.75" customHeight="1" x14ac:dyDescent="0.2">
      <c r="B10" s="20" t="s">
        <v>305</v>
      </c>
      <c r="C10" s="24">
        <f>'[1]8_zpf inv'!C10/10^6</f>
        <v>0</v>
      </c>
      <c r="D10" s="116">
        <f>'[1]8_zpf inv'!D10</f>
        <v>0</v>
      </c>
      <c r="E10" s="24">
        <f>'[1]8_zpf inv'!E10/10^6</f>
        <v>0</v>
      </c>
      <c r="F10" s="116">
        <f>'[1]8_zpf inv'!F10</f>
        <v>0</v>
      </c>
      <c r="G10" s="24">
        <f>'[1]8_zpf inv'!G10/10^6</f>
        <v>26.601830190000001</v>
      </c>
      <c r="H10" s="116">
        <f>'[1]8_zpf inv'!H10</f>
        <v>2.8669974614149579E-2</v>
      </c>
      <c r="J10" s="25"/>
      <c r="K10" s="26"/>
      <c r="L10" s="4"/>
      <c r="M10" s="26"/>
      <c r="N10" s="25"/>
    </row>
    <row r="11" spans="2:14" x14ac:dyDescent="0.2">
      <c r="B11" s="117" t="s">
        <v>145</v>
      </c>
      <c r="C11" s="118">
        <f>'[1]8_zpf inv'!C11/10^6</f>
        <v>8821.2975274400014</v>
      </c>
      <c r="D11" s="119">
        <f>'[1]8_zpf inv'!D11</f>
        <v>0.22859242508379374</v>
      </c>
      <c r="E11" s="118">
        <f>'[1]8_zpf inv'!E11/10^6</f>
        <v>12391.16439084</v>
      </c>
      <c r="F11" s="119">
        <f>'[1]8_zpf inv'!F11</f>
        <v>0.28613851129710577</v>
      </c>
      <c r="G11" s="118">
        <f>'[1]8_zpf inv'!G11/10^6</f>
        <v>185.69062862999999</v>
      </c>
      <c r="H11" s="119">
        <f>'[1]8_zpf inv'!H11</f>
        <v>0.20012704279680904</v>
      </c>
      <c r="J11" s="25"/>
      <c r="K11" s="26"/>
      <c r="L11" s="43"/>
      <c r="M11" s="26"/>
      <c r="N11" s="25"/>
    </row>
    <row r="12" spans="2:14" ht="21.75" customHeight="1" x14ac:dyDescent="0.2">
      <c r="B12" s="20" t="s">
        <v>142</v>
      </c>
      <c r="C12" s="24">
        <f>'[1]8_zpf inv'!C12/10^6</f>
        <v>3690.3187343000004</v>
      </c>
      <c r="D12" s="116">
        <f>'[1]8_zpf inv'!D12</f>
        <v>9.5629798924898701E-2</v>
      </c>
      <c r="E12" s="24">
        <f>'[1]8_zpf inv'!E12/10^6</f>
        <v>0</v>
      </c>
      <c r="F12" s="116">
        <f>'[1]8_zpf inv'!F12</f>
        <v>0</v>
      </c>
      <c r="G12" s="24">
        <f>'[1]8_zpf inv'!G12/10^6</f>
        <v>8.0394825000000001</v>
      </c>
      <c r="H12" s="116">
        <f>'[1]8_zpf inv'!H12</f>
        <v>8.6645075748414055E-3</v>
      </c>
      <c r="J12" s="25"/>
      <c r="K12" s="26"/>
      <c r="L12" s="25"/>
      <c r="M12" s="26"/>
      <c r="N12" s="25"/>
    </row>
    <row r="13" spans="2:14" ht="21" customHeight="1" x14ac:dyDescent="0.2">
      <c r="B13" s="20" t="s">
        <v>143</v>
      </c>
      <c r="C13" s="24">
        <f>'[1]8_zpf inv'!C13/10^6</f>
        <v>0</v>
      </c>
      <c r="D13" s="116">
        <f>'[1]8_zpf inv'!D13</f>
        <v>0</v>
      </c>
      <c r="E13" s="24">
        <f>'[1]8_zpf inv'!E13/10^6</f>
        <v>0</v>
      </c>
      <c r="F13" s="116">
        <f>'[1]8_zpf inv'!F13</f>
        <v>0</v>
      </c>
      <c r="G13" s="24">
        <f>'[1]8_zpf inv'!G13/10^6</f>
        <v>0</v>
      </c>
      <c r="H13" s="116">
        <f>'[1]8_zpf inv'!H13</f>
        <v>0</v>
      </c>
      <c r="J13" s="25"/>
      <c r="K13" s="26"/>
      <c r="L13" s="25"/>
      <c r="M13" s="26"/>
      <c r="N13" s="25"/>
    </row>
    <row r="14" spans="2:14" ht="21.75" customHeight="1" x14ac:dyDescent="0.2">
      <c r="B14" s="20" t="s">
        <v>144</v>
      </c>
      <c r="C14" s="24">
        <f>'[1]8_zpf inv'!C14/10^6</f>
        <v>5130.9787931400006</v>
      </c>
      <c r="D14" s="116">
        <f>'[1]8_zpf inv'!D14</f>
        <v>0.13296262615889504</v>
      </c>
      <c r="E14" s="24">
        <f>'[1]8_zpf inv'!E14/10^6</f>
        <v>12391.16439084</v>
      </c>
      <c r="F14" s="116">
        <f>'[1]8_zpf inv'!F14</f>
        <v>0.28613851129710577</v>
      </c>
      <c r="G14" s="24">
        <f>'[1]8_zpf inv'!G14/10^6</f>
        <v>177.65114613</v>
      </c>
      <c r="H14" s="116">
        <f>'[1]8_zpf inv'!H14</f>
        <v>0.19146253522196763</v>
      </c>
      <c r="J14" s="25"/>
      <c r="K14" s="26"/>
      <c r="L14" s="25"/>
      <c r="M14" s="26"/>
      <c r="N14" s="25"/>
    </row>
    <row r="15" spans="2:14" ht="22.5" x14ac:dyDescent="0.2">
      <c r="B15" s="20" t="s">
        <v>147</v>
      </c>
      <c r="C15" s="24">
        <f>'[1]8_zpf inv'!C15/10^6</f>
        <v>0</v>
      </c>
      <c r="D15" s="116">
        <f>'[1]8_zpf inv'!D15</f>
        <v>0</v>
      </c>
      <c r="E15" s="24">
        <f>'[1]8_zpf inv'!E15/10^6</f>
        <v>0</v>
      </c>
      <c r="F15" s="116">
        <f>'[1]8_zpf inv'!F15</f>
        <v>0</v>
      </c>
      <c r="G15" s="24">
        <f>'[1]8_zpf inv'!G15/10^6</f>
        <v>0</v>
      </c>
      <c r="H15" s="116">
        <f>'[1]8_zpf inv'!H15</f>
        <v>0</v>
      </c>
      <c r="J15" s="25"/>
      <c r="K15" s="26"/>
      <c r="L15" s="25"/>
      <c r="M15" s="26"/>
      <c r="N15" s="25"/>
    </row>
    <row r="16" spans="2:14" ht="33.75" x14ac:dyDescent="0.2">
      <c r="B16" s="120" t="s">
        <v>148</v>
      </c>
      <c r="C16" s="118">
        <f>'[1]8_zpf inv'!C16/10^6</f>
        <v>32591.341550770005</v>
      </c>
      <c r="D16" s="119">
        <f>'[1]8_zpf inv'!D16</f>
        <v>0.84456212690366028</v>
      </c>
      <c r="E16" s="118">
        <f>'[1]8_zpf inv'!E16/10^6</f>
        <v>39739.812244710003</v>
      </c>
      <c r="F16" s="119">
        <f>'[1]8_zpf inv'!F16</f>
        <v>0.91767733493502357</v>
      </c>
      <c r="G16" s="118">
        <f>'[1]8_zpf inv'!G16/10^6</f>
        <v>655.55016590000002</v>
      </c>
      <c r="H16" s="119">
        <f>'[1]8_zpf inv'!H16</f>
        <v>0.70651554725432764</v>
      </c>
      <c r="J16" s="25"/>
      <c r="K16" s="26"/>
      <c r="L16" s="25"/>
      <c r="M16" s="26"/>
      <c r="N16" s="25"/>
    </row>
    <row r="17" spans="2:14" x14ac:dyDescent="0.2">
      <c r="B17" s="18" t="s">
        <v>149</v>
      </c>
      <c r="C17" s="24">
        <f>'[1]8_zpf inv'!C17/10^6</f>
        <v>5720.1647468000001</v>
      </c>
      <c r="D17" s="116">
        <f>'[1]8_zpf inv'!D17</f>
        <v>0.1482306120253159</v>
      </c>
      <c r="E17" s="24">
        <f>'[1]8_zpf inv'!E17/10^6</f>
        <v>3010.80819006</v>
      </c>
      <c r="F17" s="116">
        <f>'[1]8_zpf inv'!F17</f>
        <v>6.9526006284103548E-2</v>
      </c>
      <c r="G17" s="24">
        <f>'[1]8_zpf inv'!G17/10^6</f>
        <v>121.85727937</v>
      </c>
      <c r="H17" s="116">
        <f>'[1]8_zpf inv'!H17</f>
        <v>0.13133100546595261</v>
      </c>
      <c r="J17" s="25"/>
      <c r="K17" s="26"/>
      <c r="L17" s="25"/>
      <c r="M17" s="26"/>
      <c r="N17" s="25"/>
    </row>
    <row r="18" spans="2:14" ht="11.25" customHeight="1" x14ac:dyDescent="0.2">
      <c r="B18" s="22" t="s">
        <v>150</v>
      </c>
      <c r="C18" s="24">
        <f>'[1]8_zpf inv'!C18/10^6</f>
        <v>262.23639400000002</v>
      </c>
      <c r="D18" s="116">
        <f>'[1]8_zpf inv'!D18</f>
        <v>6.7955142725001968E-3</v>
      </c>
      <c r="E18" s="24">
        <f>'[1]8_zpf inv'!E18/10^6</f>
        <v>526.97322559999998</v>
      </c>
      <c r="F18" s="116">
        <f>'[1]8_zpf inv'!F18</f>
        <v>1.2168939859928367E-2</v>
      </c>
      <c r="G18" s="24">
        <f>'[1]8_zpf inv'!G18/10^6</f>
        <v>145.41737578999999</v>
      </c>
      <c r="H18" s="116">
        <f>'[1]8_zpf inv'!H18</f>
        <v>0.15672276841774507</v>
      </c>
      <c r="J18" s="25"/>
      <c r="K18" s="26"/>
      <c r="L18" s="25"/>
      <c r="M18" s="26"/>
      <c r="N18" s="25"/>
    </row>
    <row r="19" spans="2:14" x14ac:dyDescent="0.2">
      <c r="B19" s="22" t="s">
        <v>151</v>
      </c>
      <c r="C19" s="24">
        <f>'[1]8_zpf inv'!C19/10^6</f>
        <v>15.88915737</v>
      </c>
      <c r="D19" s="116">
        <f>'[1]8_zpf inv'!D19</f>
        <v>4.1174679852346003E-4</v>
      </c>
      <c r="E19" s="24">
        <f>'[1]8_zpf inv'!E19/10^6</f>
        <v>27.183227819999999</v>
      </c>
      <c r="F19" s="116">
        <f>'[1]8_zpf inv'!F19</f>
        <v>6.2771892094457037E-4</v>
      </c>
      <c r="G19" s="24">
        <f>'[1]8_zpf inv'!G19/10^6</f>
        <v>5.0389300599999993</v>
      </c>
      <c r="H19" s="116">
        <f>'[1]8_zpf inv'!H19</f>
        <v>5.4306788619747672E-3</v>
      </c>
      <c r="J19" s="25"/>
      <c r="K19" s="26"/>
      <c r="L19" s="25"/>
      <c r="M19" s="26"/>
      <c r="N19" s="25"/>
    </row>
    <row r="20" spans="2:14" x14ac:dyDescent="0.2">
      <c r="B20" s="121" t="s">
        <v>152</v>
      </c>
      <c r="C20" s="118">
        <f>'[1]8_zpf inv'!C20/10^6</f>
        <v>38589.631848940007</v>
      </c>
      <c r="D20" s="119">
        <f>'[1]8_zpf inv'!D20</f>
        <v>0.99999999999999978</v>
      </c>
      <c r="E20" s="118">
        <f>'[1]8_zpf inv'!E20/10^6</f>
        <v>43304.776888190005</v>
      </c>
      <c r="F20" s="119">
        <f>'[1]8_zpf inv'!F20</f>
        <v>1</v>
      </c>
      <c r="G20" s="118">
        <f>'[1]8_zpf inv'!G20/10^6</f>
        <v>927.86375111999985</v>
      </c>
      <c r="H20" s="119">
        <f>'[1]8_zpf inv'!H20</f>
        <v>1</v>
      </c>
      <c r="J20" s="25"/>
      <c r="K20" s="26"/>
      <c r="L20" s="25"/>
      <c r="M20" s="26"/>
      <c r="N20" s="25"/>
    </row>
    <row r="21" spans="2:14" x14ac:dyDescent="0.2">
      <c r="B21" s="21" t="s">
        <v>153</v>
      </c>
      <c r="C21" s="24">
        <f>'[1]8_zpf inv'!C21/10^6</f>
        <v>12.752444300000001</v>
      </c>
      <c r="D21" s="116">
        <f>'[1]8_zpf inv'!D21</f>
        <v>3.3046296865229846E-4</v>
      </c>
      <c r="E21" s="24">
        <f>'[1]8_zpf inv'!E21/10^6</f>
        <v>17.980331750000001</v>
      </c>
      <c r="F21" s="116">
        <f>'[1]8_zpf inv'!F21</f>
        <v>4.1520435023655701E-4</v>
      </c>
      <c r="G21" s="24">
        <f>'[1]8_zpf inv'!G21/10^6</f>
        <v>13.83050845</v>
      </c>
      <c r="H21" s="116">
        <f>'[1]8_zpf inv'!H21</f>
        <v>1.4905753601545007E-2</v>
      </c>
      <c r="J21" s="25"/>
      <c r="K21" s="26"/>
      <c r="L21" s="25"/>
      <c r="M21" s="26"/>
      <c r="N21" s="25"/>
    </row>
    <row r="22" spans="2:14" x14ac:dyDescent="0.2">
      <c r="B22" s="122" t="s">
        <v>154</v>
      </c>
      <c r="C22" s="118">
        <f>'[1]8_zpf inv'!C22/10^6</f>
        <v>38576.879345160894</v>
      </c>
      <c r="D22" s="119">
        <f>'[1]8_zpf inv'!D22</f>
        <v>0.99966953549002402</v>
      </c>
      <c r="E22" s="118">
        <f>'[1]8_zpf inv'!E22/10^6</f>
        <v>43286.796481810699</v>
      </c>
      <c r="F22" s="119">
        <f>'[1]8_zpf inv'!F22</f>
        <v>0.99958479392641308</v>
      </c>
      <c r="G22" s="118">
        <f>'[1]8_zpf inv'!G22/10^6</f>
        <v>914.03324267309199</v>
      </c>
      <c r="H22" s="119">
        <f>'[1]8_zpf inv'!H22</f>
        <v>0.98509424640178755</v>
      </c>
      <c r="J22" s="25"/>
      <c r="K22" s="26"/>
      <c r="L22" s="25"/>
      <c r="M22" s="26"/>
      <c r="N22" s="25"/>
    </row>
    <row r="23" spans="2:14" ht="3.75" customHeight="1" x14ac:dyDescent="0.2">
      <c r="B23" s="3"/>
      <c r="J23" s="26"/>
      <c r="K23" s="26"/>
      <c r="L23" s="26"/>
      <c r="M23" s="113"/>
      <c r="N23" s="25"/>
    </row>
    <row r="24" spans="2:14" ht="18" customHeight="1" x14ac:dyDescent="0.2">
      <c r="B24" s="210" t="s">
        <v>165</v>
      </c>
      <c r="C24" s="210"/>
      <c r="D24" s="210"/>
      <c r="E24" s="210"/>
      <c r="F24" s="210"/>
      <c r="G24" s="210"/>
      <c r="H24" s="210"/>
      <c r="I24" s="12"/>
      <c r="J24" s="12"/>
      <c r="K24" s="12"/>
      <c r="M24" s="113"/>
    </row>
    <row r="25" spans="2:14" ht="18.75" customHeight="1" x14ac:dyDescent="0.2">
      <c r="B25" s="211" t="s">
        <v>166</v>
      </c>
      <c r="C25" s="211"/>
      <c r="D25" s="211"/>
      <c r="E25" s="211"/>
      <c r="F25" s="211"/>
      <c r="G25" s="211"/>
      <c r="H25" s="211"/>
      <c r="I25" s="12"/>
      <c r="J25" s="12"/>
      <c r="K25" s="12"/>
      <c r="L25" s="4"/>
      <c r="M25" s="113"/>
    </row>
    <row r="26" spans="2:14" s="33" customFormat="1" ht="11.25" customHeight="1" x14ac:dyDescent="0.2">
      <c r="B26" s="210" t="s">
        <v>306</v>
      </c>
      <c r="C26" s="210"/>
      <c r="D26" s="210"/>
      <c r="E26" s="210"/>
      <c r="F26" s="210"/>
      <c r="G26" s="210"/>
      <c r="H26" s="210"/>
      <c r="I26" s="12"/>
      <c r="J26" s="12"/>
      <c r="K26" s="12"/>
      <c r="L26" s="47"/>
      <c r="M26" s="170"/>
    </row>
    <row r="27" spans="2:14" ht="12" customHeight="1" x14ac:dyDescent="0.2">
      <c r="B27" s="211" t="s">
        <v>307</v>
      </c>
      <c r="C27" s="211"/>
      <c r="D27" s="211"/>
      <c r="E27" s="211"/>
      <c r="F27" s="211"/>
      <c r="G27" s="211"/>
      <c r="H27" s="211"/>
      <c r="L27" s="43"/>
      <c r="M27" s="113"/>
    </row>
    <row r="28" spans="2:14" s="33" customFormat="1" ht="5.25" customHeight="1" x14ac:dyDescent="0.2">
      <c r="B28" s="169"/>
      <c r="C28" s="169"/>
      <c r="D28" s="169"/>
      <c r="E28" s="169"/>
      <c r="F28" s="169"/>
      <c r="G28" s="169"/>
      <c r="H28" s="169"/>
      <c r="L28" s="71"/>
      <c r="M28" s="170"/>
    </row>
    <row r="29" spans="2:14" ht="11.25" customHeight="1" x14ac:dyDescent="0.2">
      <c r="B29" s="4" t="s">
        <v>243</v>
      </c>
      <c r="C29" s="1"/>
      <c r="D29" s="1"/>
      <c r="F29" s="1"/>
      <c r="G29" s="4"/>
      <c r="H29" s="4"/>
    </row>
    <row r="30" spans="2:14" x14ac:dyDescent="0.2">
      <c r="B30" s="43" t="s">
        <v>244</v>
      </c>
      <c r="L30" s="4"/>
    </row>
    <row r="31" spans="2:14" x14ac:dyDescent="0.2">
      <c r="L31" s="43"/>
    </row>
    <row r="40" spans="3:6" x14ac:dyDescent="0.2">
      <c r="C40" s="4"/>
      <c r="D40" s="4"/>
      <c r="E40" s="4"/>
      <c r="F40" s="4"/>
    </row>
    <row r="41" spans="3:6" x14ac:dyDescent="0.2">
      <c r="C41" s="4"/>
      <c r="D41" s="4"/>
      <c r="E41" s="4"/>
      <c r="F41" s="4"/>
    </row>
    <row r="53" spans="2:2" x14ac:dyDescent="0.2">
      <c r="B53" s="13" t="s">
        <v>122</v>
      </c>
    </row>
  </sheetData>
  <mergeCells count="9">
    <mergeCell ref="B27:H27"/>
    <mergeCell ref="B26:H26"/>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sheetPr>
  <dimension ref="A1:H59"/>
  <sheetViews>
    <sheetView showGridLines="0" topLeftCell="A43" workbookViewId="0">
      <selection activeCell="N16" sqref="N16"/>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1:8" ht="12.75" x14ac:dyDescent="0.2">
      <c r="B1" s="2"/>
      <c r="C1" s="2"/>
      <c r="D1" s="2"/>
      <c r="E1" s="2"/>
      <c r="F1" s="2"/>
      <c r="G1" s="2"/>
    </row>
    <row r="2" spans="1:8" ht="12.75" x14ac:dyDescent="0.2">
      <c r="B2" s="196" t="s">
        <v>155</v>
      </c>
      <c r="C2" s="196"/>
      <c r="D2" s="196"/>
      <c r="E2" s="196"/>
      <c r="F2" s="196"/>
      <c r="G2" s="196"/>
    </row>
    <row r="3" spans="1:8" s="33" customFormat="1" ht="12.75" x14ac:dyDescent="0.2">
      <c r="B3" s="140"/>
      <c r="C3" s="140"/>
      <c r="D3" s="140"/>
      <c r="E3" s="140"/>
      <c r="F3" s="140"/>
      <c r="G3" s="14"/>
    </row>
    <row r="4" spans="1:8" s="33" customFormat="1" ht="12.75" x14ac:dyDescent="0.2">
      <c r="B4" s="196" t="s">
        <v>274</v>
      </c>
      <c r="C4" s="196"/>
      <c r="D4" s="196"/>
      <c r="E4" s="196"/>
      <c r="F4" s="196"/>
      <c r="G4" s="196"/>
      <c r="H4" s="196"/>
    </row>
    <row r="6" spans="1:8" x14ac:dyDescent="0.2">
      <c r="B6" s="7" t="s">
        <v>190</v>
      </c>
    </row>
    <row r="7" spans="1:8" x14ac:dyDescent="0.2">
      <c r="B7" s="58" t="s">
        <v>191</v>
      </c>
    </row>
    <row r="8" spans="1:8" ht="5.25" customHeight="1" x14ac:dyDescent="0.2">
      <c r="B8" s="9"/>
    </row>
    <row r="9" spans="1:8" ht="25.5" customHeight="1" x14ac:dyDescent="0.2">
      <c r="A9" s="33"/>
      <c r="B9" s="197" t="s">
        <v>156</v>
      </c>
      <c r="C9" s="197" t="s">
        <v>157</v>
      </c>
      <c r="D9" s="197" t="s">
        <v>158</v>
      </c>
      <c r="E9" s="197" t="s">
        <v>79</v>
      </c>
    </row>
    <row r="10" spans="1:8" ht="25.5" customHeight="1" thickBot="1" x14ac:dyDescent="0.25">
      <c r="A10" s="33"/>
      <c r="B10" s="198"/>
      <c r="C10" s="198"/>
      <c r="D10" s="198"/>
      <c r="E10" s="198"/>
    </row>
    <row r="11" spans="1:8" ht="12.75" thickTop="1" x14ac:dyDescent="0.2">
      <c r="A11" s="33"/>
      <c r="B11" s="60">
        <f>'[2]1_dpf_clenovi'!$B$4</f>
        <v>44012</v>
      </c>
      <c r="C11" s="61"/>
      <c r="D11" s="61"/>
      <c r="E11" s="61"/>
    </row>
    <row r="12" spans="1:8" x14ac:dyDescent="0.2">
      <c r="A12" s="33"/>
      <c r="B12" s="62" t="s">
        <v>159</v>
      </c>
      <c r="C12" s="63">
        <f>'[2]1_dpf_clenovi'!C5</f>
        <v>7158</v>
      </c>
      <c r="D12" s="63">
        <f>'[2]1_dpf_clenovi'!D5</f>
        <v>3568</v>
      </c>
      <c r="E12" s="63">
        <f>'[2]1_dpf_clenovi'!E5</f>
        <v>10726</v>
      </c>
    </row>
    <row r="13" spans="1:8" x14ac:dyDescent="0.2">
      <c r="A13" s="33"/>
      <c r="B13" s="62" t="s">
        <v>160</v>
      </c>
      <c r="C13" s="63">
        <f>'[2]1_dpf_clenovi'!C6</f>
        <v>3328</v>
      </c>
      <c r="D13" s="63">
        <f>'[2]1_dpf_clenovi'!D6</f>
        <v>11366</v>
      </c>
      <c r="E13" s="63">
        <f>'[2]1_dpf_clenovi'!E6</f>
        <v>14694</v>
      </c>
    </row>
    <row r="14" spans="1:8" x14ac:dyDescent="0.2">
      <c r="B14" s="64" t="s">
        <v>4</v>
      </c>
      <c r="C14" s="65">
        <f>'[2]1_dpf_clenovi'!C7</f>
        <v>10486</v>
      </c>
      <c r="D14" s="65">
        <f>'[2]1_dpf_clenovi'!D7</f>
        <v>14934</v>
      </c>
      <c r="E14" s="65">
        <f>'[2]1_dpf_clenovi'!E7</f>
        <v>25420</v>
      </c>
    </row>
    <row r="15" spans="1:8" x14ac:dyDescent="0.2">
      <c r="B15" s="66">
        <f>'[2]1_dpf_clenovi'!$B$8</f>
        <v>44104</v>
      </c>
      <c r="C15" s="67"/>
      <c r="D15" s="67"/>
      <c r="E15" s="67"/>
      <c r="G15" s="8"/>
    </row>
    <row r="16" spans="1:8" x14ac:dyDescent="0.2">
      <c r="B16" s="68" t="s">
        <v>161</v>
      </c>
      <c r="C16" s="69">
        <f>'[2]1_dpf_clenovi'!C9</f>
        <v>7303</v>
      </c>
      <c r="D16" s="69">
        <f>'[2]1_dpf_clenovi'!D9</f>
        <v>3547</v>
      </c>
      <c r="E16" s="69">
        <f>'[2]1_dpf_clenovi'!E9</f>
        <v>10850</v>
      </c>
    </row>
    <row r="17" spans="2:7" x14ac:dyDescent="0.2">
      <c r="B17" s="68" t="s">
        <v>160</v>
      </c>
      <c r="C17" s="69">
        <f>'[2]1_dpf_clenovi'!C10</f>
        <v>3367</v>
      </c>
      <c r="D17" s="69">
        <f>'[2]1_dpf_clenovi'!D10</f>
        <v>11376</v>
      </c>
      <c r="E17" s="69">
        <f>'[2]1_dpf_clenovi'!E10</f>
        <v>14743</v>
      </c>
    </row>
    <row r="18" spans="2:7" x14ac:dyDescent="0.2">
      <c r="B18" s="64" t="s">
        <v>4</v>
      </c>
      <c r="C18" s="65">
        <f>'[2]1_dpf_clenovi'!C11</f>
        <v>10670</v>
      </c>
      <c r="D18" s="65">
        <f>'[2]1_dpf_clenovi'!D11</f>
        <v>14923</v>
      </c>
      <c r="E18" s="65">
        <f>'[2]1_dpf_clenovi'!E11</f>
        <v>25593</v>
      </c>
    </row>
    <row r="19" spans="2:7" x14ac:dyDescent="0.2">
      <c r="B19" s="11"/>
      <c r="C19" s="12"/>
      <c r="D19" s="12"/>
      <c r="E19" s="12"/>
      <c r="F19" s="12"/>
      <c r="G19" s="12"/>
    </row>
    <row r="20" spans="2:7" x14ac:dyDescent="0.2">
      <c r="B20" s="7" t="s">
        <v>192</v>
      </c>
      <c r="C20" s="31"/>
      <c r="D20" s="31"/>
      <c r="E20" s="31"/>
      <c r="F20" s="31"/>
      <c r="G20" s="31"/>
    </row>
    <row r="21" spans="2:7" x14ac:dyDescent="0.2">
      <c r="B21" s="58" t="s">
        <v>193</v>
      </c>
      <c r="C21" s="31"/>
      <c r="D21" s="31"/>
      <c r="E21" s="31"/>
      <c r="F21" s="31"/>
      <c r="G21" s="31"/>
    </row>
    <row r="22" spans="2:7" ht="5.25" customHeight="1" x14ac:dyDescent="0.2">
      <c r="B22" s="31"/>
      <c r="C22" s="31"/>
      <c r="D22" s="31"/>
      <c r="E22" s="31"/>
      <c r="F22" s="31"/>
      <c r="G22" s="31"/>
    </row>
    <row r="23" spans="2:7" ht="16.5" customHeight="1" x14ac:dyDescent="0.2">
      <c r="B23" s="197" t="s">
        <v>156</v>
      </c>
      <c r="C23" s="197" t="s">
        <v>162</v>
      </c>
      <c r="D23" s="16"/>
      <c r="E23" s="16"/>
      <c r="F23" s="16"/>
      <c r="G23" s="16"/>
    </row>
    <row r="24" spans="2:7" ht="20.25" customHeight="1" thickBot="1" x14ac:dyDescent="0.25">
      <c r="B24" s="198"/>
      <c r="C24" s="198"/>
      <c r="D24" s="32"/>
      <c r="E24" s="32"/>
      <c r="F24" s="32"/>
      <c r="G24" s="32"/>
    </row>
    <row r="25" spans="2:7" ht="12.75" thickTop="1" x14ac:dyDescent="0.2">
      <c r="B25" s="60">
        <f>'[2]1_dpf_clenovi'!$B$23</f>
        <v>44012</v>
      </c>
      <c r="C25" s="61"/>
      <c r="D25" s="32"/>
      <c r="E25" s="32"/>
      <c r="F25" s="32"/>
      <c r="G25" s="32"/>
    </row>
    <row r="26" spans="2:7" x14ac:dyDescent="0.2">
      <c r="B26" s="62" t="s">
        <v>161</v>
      </c>
      <c r="C26" s="63">
        <f>'[2]1_dpf_clenovi'!C24</f>
        <v>1210</v>
      </c>
      <c r="D26" s="32"/>
      <c r="E26" s="32"/>
      <c r="F26" s="32"/>
      <c r="G26" s="32"/>
    </row>
    <row r="27" spans="2:7" x14ac:dyDescent="0.2">
      <c r="B27" s="62" t="s">
        <v>163</v>
      </c>
      <c r="C27" s="63">
        <f>'[2]1_dpf_clenovi'!C25</f>
        <v>2855</v>
      </c>
      <c r="D27" s="16"/>
      <c r="E27" s="16"/>
      <c r="F27" s="16"/>
      <c r="G27" s="16"/>
    </row>
    <row r="28" spans="2:7" x14ac:dyDescent="0.2">
      <c r="B28" s="64" t="s">
        <v>4</v>
      </c>
      <c r="C28" s="65">
        <f>'[2]1_dpf_clenovi'!C26</f>
        <v>4065</v>
      </c>
      <c r="D28" s="31"/>
      <c r="E28" s="31"/>
      <c r="F28" s="31"/>
      <c r="G28" s="31"/>
    </row>
    <row r="29" spans="2:7" x14ac:dyDescent="0.2">
      <c r="B29" s="66">
        <f>'[2]1_dpf_clenovi'!$B$27</f>
        <v>44104</v>
      </c>
      <c r="C29" s="67"/>
      <c r="D29" s="31"/>
      <c r="E29" s="31"/>
      <c r="F29" s="31"/>
      <c r="G29" s="31"/>
    </row>
    <row r="30" spans="2:7" x14ac:dyDescent="0.2">
      <c r="B30" s="68" t="s">
        <v>161</v>
      </c>
      <c r="C30" s="69">
        <f>'[2]1_dpf_clenovi'!C28</f>
        <v>1205</v>
      </c>
      <c r="D30" s="23"/>
      <c r="E30" s="23"/>
      <c r="F30" s="23"/>
      <c r="G30" s="23"/>
    </row>
    <row r="31" spans="2:7" ht="13.5" customHeight="1" x14ac:dyDescent="0.2">
      <c r="B31" s="68" t="s">
        <v>160</v>
      </c>
      <c r="C31" s="69">
        <f>'[2]1_dpf_clenovi'!C29</f>
        <v>2858</v>
      </c>
      <c r="D31" s="32"/>
      <c r="E31" s="32"/>
      <c r="F31" s="32"/>
      <c r="G31" s="32"/>
    </row>
    <row r="32" spans="2:7" x14ac:dyDescent="0.2">
      <c r="B32" s="64" t="s">
        <v>4</v>
      </c>
      <c r="C32" s="65">
        <f>'[2]1_dpf_clenovi'!C30</f>
        <v>4063</v>
      </c>
      <c r="D32" s="12"/>
      <c r="E32" s="12"/>
      <c r="F32" s="12"/>
      <c r="G32" s="12"/>
    </row>
    <row r="33" spans="2:7" s="33" customFormat="1" ht="9" customHeight="1" x14ac:dyDescent="0.2">
      <c r="B33" s="11"/>
      <c r="C33" s="12"/>
      <c r="D33" s="12"/>
      <c r="E33" s="12"/>
      <c r="F33" s="12"/>
      <c r="G33" s="12"/>
    </row>
    <row r="34" spans="2:7" x14ac:dyDescent="0.2">
      <c r="B34" s="7" t="s">
        <v>245</v>
      </c>
    </row>
    <row r="35" spans="2:7" x14ac:dyDescent="0.2">
      <c r="B35" s="58" t="s">
        <v>246</v>
      </c>
    </row>
    <row r="59" spans="2:2" x14ac:dyDescent="0.2">
      <c r="B59" s="13" t="s">
        <v>164</v>
      </c>
    </row>
  </sheetData>
  <mergeCells count="8">
    <mergeCell ref="B2:G2"/>
    <mergeCell ref="B4:H4"/>
    <mergeCell ref="E9:E10"/>
    <mergeCell ref="D9:D10"/>
    <mergeCell ref="B23:B24"/>
    <mergeCell ref="C23:C24"/>
    <mergeCell ref="B9:B10"/>
    <mergeCell ref="C9:C10"/>
  </mergeCells>
  <hyperlinks>
    <hyperlink ref="B59" location="'2 Содржина'!A1" display="Содржина / Table of Contents" xr:uid="{00000000-0004-0000-0A00-000000000000}"/>
  </hyperlinks>
  <pageMargins left="0.25" right="0.25" top="0.75" bottom="0.75" header="0.3" footer="0.3"/>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G56"/>
  <sheetViews>
    <sheetView showGridLines="0" topLeftCell="A34" workbookViewId="0">
      <selection activeCell="B1" sqref="B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1:7" ht="9.75" customHeight="1" x14ac:dyDescent="0.2"/>
    <row r="2" spans="1:7" x14ac:dyDescent="0.2">
      <c r="B2" s="7" t="s">
        <v>247</v>
      </c>
    </row>
    <row r="3" spans="1:7" x14ac:dyDescent="0.2">
      <c r="B3" s="58" t="s">
        <v>248</v>
      </c>
    </row>
    <row r="4" spans="1:7" x14ac:dyDescent="0.2">
      <c r="B4" s="9"/>
    </row>
    <row r="5" spans="1:7" x14ac:dyDescent="0.2">
      <c r="A5" s="33"/>
    </row>
    <row r="6" spans="1:7" x14ac:dyDescent="0.2">
      <c r="A6" s="33"/>
    </row>
    <row r="7" spans="1:7" x14ac:dyDescent="0.2">
      <c r="A7" s="33"/>
    </row>
    <row r="8" spans="1:7" x14ac:dyDescent="0.2">
      <c r="A8" s="33"/>
    </row>
    <row r="9" spans="1:7" x14ac:dyDescent="0.2">
      <c r="A9" s="33"/>
    </row>
    <row r="11" spans="1:7" x14ac:dyDescent="0.2">
      <c r="G11" s="8"/>
    </row>
    <row r="15" spans="1:7" x14ac:dyDescent="0.2">
      <c r="F15" s="12"/>
      <c r="G15" s="12"/>
    </row>
    <row r="16" spans="1:7" x14ac:dyDescent="0.2">
      <c r="F16" s="31"/>
      <c r="G16" s="31"/>
    </row>
    <row r="17" spans="2:7" x14ac:dyDescent="0.2">
      <c r="F17" s="31"/>
      <c r="G17" s="31"/>
    </row>
    <row r="18" spans="2:7" x14ac:dyDescent="0.2">
      <c r="F18" s="31"/>
      <c r="G18" s="31"/>
    </row>
    <row r="19" spans="2:7" ht="16.5" customHeight="1" x14ac:dyDescent="0.2">
      <c r="F19" s="16"/>
      <c r="G19" s="16"/>
    </row>
    <row r="20" spans="2:7" ht="20.25" customHeight="1" x14ac:dyDescent="0.2">
      <c r="F20" s="32"/>
      <c r="G20" s="32"/>
    </row>
    <row r="21" spans="2:7" x14ac:dyDescent="0.2">
      <c r="F21" s="32"/>
      <c r="G21" s="32"/>
    </row>
    <row r="22" spans="2:7" x14ac:dyDescent="0.2">
      <c r="F22" s="32"/>
      <c r="G22" s="32"/>
    </row>
    <row r="23" spans="2:7" x14ac:dyDescent="0.2">
      <c r="F23" s="16"/>
      <c r="G23" s="16"/>
    </row>
    <row r="24" spans="2:7" x14ac:dyDescent="0.2">
      <c r="F24" s="31"/>
      <c r="G24" s="31"/>
    </row>
    <row r="25" spans="2:7" x14ac:dyDescent="0.2">
      <c r="F25" s="31"/>
      <c r="G25" s="31"/>
    </row>
    <row r="26" spans="2:7" x14ac:dyDescent="0.2">
      <c r="B26" s="7" t="s">
        <v>249</v>
      </c>
      <c r="F26" s="135"/>
      <c r="G26" s="135"/>
    </row>
    <row r="27" spans="2:7" ht="13.5" customHeight="1" x14ac:dyDescent="0.2">
      <c r="B27" s="58" t="s">
        <v>250</v>
      </c>
      <c r="F27" s="32"/>
      <c r="G27" s="32"/>
    </row>
    <row r="28" spans="2:7" x14ac:dyDescent="0.2">
      <c r="B28" s="58" t="s">
        <v>194</v>
      </c>
      <c r="F28" s="12"/>
      <c r="G28" s="12"/>
    </row>
    <row r="29" spans="2:7" s="33" customFormat="1" x14ac:dyDescent="0.2">
      <c r="C29" s="12"/>
      <c r="D29" s="12"/>
      <c r="E29" s="12"/>
      <c r="F29" s="12"/>
      <c r="G29" s="12"/>
    </row>
    <row r="56" spans="2:2" x14ac:dyDescent="0.2">
      <c r="B56" s="13" t="s">
        <v>164</v>
      </c>
    </row>
  </sheetData>
  <hyperlinks>
    <hyperlink ref="B56"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M57"/>
  <sheetViews>
    <sheetView showGridLines="0" topLeftCell="A31" workbookViewId="0">
      <selection activeCell="B1" sqref="B1"/>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225</v>
      </c>
    </row>
    <row r="3" spans="2:13" x14ac:dyDescent="0.2">
      <c r="B3" s="58" t="s">
        <v>226</v>
      </c>
    </row>
    <row r="4" spans="2:13" ht="6.75" customHeight="1" x14ac:dyDescent="0.2">
      <c r="B4" s="9"/>
    </row>
    <row r="5" spans="2:13" ht="12.75" customHeight="1" thickBot="1" x14ac:dyDescent="0.25">
      <c r="B5" s="197" t="s">
        <v>87</v>
      </c>
      <c r="C5" s="201" t="s">
        <v>161</v>
      </c>
      <c r="D5" s="201"/>
      <c r="E5" s="201"/>
      <c r="F5" s="198" t="s">
        <v>163</v>
      </c>
      <c r="G5" s="198"/>
      <c r="H5" s="198"/>
      <c r="I5" s="216" t="s">
        <v>79</v>
      </c>
      <c r="J5" s="142"/>
      <c r="K5" s="142"/>
    </row>
    <row r="6" spans="2:13" ht="37.5" customHeight="1" thickTop="1" thickBot="1" x14ac:dyDescent="0.25">
      <c r="B6" s="198"/>
      <c r="C6" s="76" t="s">
        <v>88</v>
      </c>
      <c r="D6" s="136" t="s">
        <v>89</v>
      </c>
      <c r="E6" s="136" t="s">
        <v>90</v>
      </c>
      <c r="F6" s="75" t="s">
        <v>88</v>
      </c>
      <c r="G6" s="134" t="s">
        <v>89</v>
      </c>
      <c r="H6" s="134" t="s">
        <v>90</v>
      </c>
      <c r="I6" s="201"/>
      <c r="J6" s="143"/>
      <c r="K6" s="143"/>
    </row>
    <row r="7" spans="2:13" ht="12.75" thickTop="1" x14ac:dyDescent="0.2">
      <c r="B7" s="137" t="s">
        <v>102</v>
      </c>
      <c r="C7" s="129">
        <f>'[2]4_dpf_clenovi'!C6</f>
        <v>7</v>
      </c>
      <c r="D7" s="129">
        <f>'[2]4_dpf_clenovi'!D6</f>
        <v>3</v>
      </c>
      <c r="E7" s="129">
        <f>'[2]4_dpf_clenovi'!E6</f>
        <v>10</v>
      </c>
      <c r="F7" s="130">
        <f>'[2]4_dpf_clenovi'!F6</f>
        <v>4</v>
      </c>
      <c r="G7" s="130">
        <f>'[2]4_dpf_clenovi'!G6</f>
        <v>2</v>
      </c>
      <c r="H7" s="130">
        <f>'[2]4_dpf_clenovi'!H6</f>
        <v>6</v>
      </c>
      <c r="I7" s="131">
        <f>'[2]4_dpf_clenovi'!I6</f>
        <v>16</v>
      </c>
      <c r="J7" s="141"/>
      <c r="K7" s="141"/>
    </row>
    <row r="8" spans="2:13" x14ac:dyDescent="0.2">
      <c r="B8" s="137" t="s">
        <v>93</v>
      </c>
      <c r="C8" s="129">
        <f>'[2]4_dpf_clenovi'!C7</f>
        <v>93</v>
      </c>
      <c r="D8" s="129">
        <f>'[2]4_dpf_clenovi'!D7</f>
        <v>76</v>
      </c>
      <c r="E8" s="129">
        <f>'[2]4_dpf_clenovi'!E7</f>
        <v>169</v>
      </c>
      <c r="F8" s="130">
        <f>'[2]4_dpf_clenovi'!F7</f>
        <v>36</v>
      </c>
      <c r="G8" s="130">
        <f>'[2]4_dpf_clenovi'!G7</f>
        <v>15</v>
      </c>
      <c r="H8" s="130">
        <f>'[2]4_dpf_clenovi'!H7</f>
        <v>51</v>
      </c>
      <c r="I8" s="131">
        <f>'[2]4_dpf_clenovi'!I7</f>
        <v>220</v>
      </c>
      <c r="J8" s="141"/>
      <c r="K8" s="141"/>
    </row>
    <row r="9" spans="2:13" x14ac:dyDescent="0.2">
      <c r="B9" s="137" t="s">
        <v>94</v>
      </c>
      <c r="C9" s="129">
        <f>'[2]4_dpf_clenovi'!C8</f>
        <v>368</v>
      </c>
      <c r="D9" s="129">
        <f>'[2]4_dpf_clenovi'!D8</f>
        <v>438</v>
      </c>
      <c r="E9" s="129">
        <f>'[2]4_dpf_clenovi'!E8</f>
        <v>806</v>
      </c>
      <c r="F9" s="130">
        <f>'[2]4_dpf_clenovi'!F8</f>
        <v>234</v>
      </c>
      <c r="G9" s="130">
        <f>'[2]4_dpf_clenovi'!G8</f>
        <v>191</v>
      </c>
      <c r="H9" s="130">
        <f>'[2]4_dpf_clenovi'!H8</f>
        <v>425</v>
      </c>
      <c r="I9" s="131">
        <f>'[2]4_dpf_clenovi'!I8</f>
        <v>1231</v>
      </c>
      <c r="J9" s="141"/>
      <c r="K9" s="141"/>
    </row>
    <row r="10" spans="2:13" x14ac:dyDescent="0.2">
      <c r="B10" s="137" t="s">
        <v>95</v>
      </c>
      <c r="C10" s="129">
        <f>'[2]4_dpf_clenovi'!C9</f>
        <v>860</v>
      </c>
      <c r="D10" s="129">
        <f>'[2]4_dpf_clenovi'!D9</f>
        <v>932</v>
      </c>
      <c r="E10" s="129">
        <f>'[2]4_dpf_clenovi'!E9</f>
        <v>1792</v>
      </c>
      <c r="F10" s="130">
        <f>'[2]4_dpf_clenovi'!F9</f>
        <v>729</v>
      </c>
      <c r="G10" s="130">
        <f>'[2]4_dpf_clenovi'!G9</f>
        <v>604</v>
      </c>
      <c r="H10" s="130">
        <f>'[2]4_dpf_clenovi'!H9</f>
        <v>1333</v>
      </c>
      <c r="I10" s="131">
        <f>'[2]4_dpf_clenovi'!I9</f>
        <v>3125</v>
      </c>
      <c r="J10" s="141"/>
      <c r="K10" s="141"/>
    </row>
    <row r="11" spans="2:13" x14ac:dyDescent="0.2">
      <c r="B11" s="137" t="s">
        <v>96</v>
      </c>
      <c r="C11" s="129">
        <f>'[2]4_dpf_clenovi'!C10</f>
        <v>1139</v>
      </c>
      <c r="D11" s="129">
        <f>'[2]4_dpf_clenovi'!D10</f>
        <v>1120</v>
      </c>
      <c r="E11" s="129">
        <f>'[2]4_dpf_clenovi'!E10</f>
        <v>2259</v>
      </c>
      <c r="F11" s="130">
        <f>'[2]4_dpf_clenovi'!F10</f>
        <v>1235</v>
      </c>
      <c r="G11" s="130">
        <f>'[2]4_dpf_clenovi'!G10</f>
        <v>914</v>
      </c>
      <c r="H11" s="130">
        <f>'[2]4_dpf_clenovi'!H10</f>
        <v>2149</v>
      </c>
      <c r="I11" s="131">
        <f>'[2]4_dpf_clenovi'!I10</f>
        <v>4408</v>
      </c>
      <c r="J11" s="141"/>
      <c r="K11" s="141"/>
    </row>
    <row r="12" spans="2:13" x14ac:dyDescent="0.2">
      <c r="B12" s="137" t="s">
        <v>97</v>
      </c>
      <c r="C12" s="129">
        <f>'[2]4_dpf_clenovi'!C11</f>
        <v>1046</v>
      </c>
      <c r="D12" s="129">
        <f>'[2]4_dpf_clenovi'!D11</f>
        <v>890</v>
      </c>
      <c r="E12" s="129">
        <f>'[2]4_dpf_clenovi'!E11</f>
        <v>1936</v>
      </c>
      <c r="F12" s="130">
        <f>'[2]4_dpf_clenovi'!F11</f>
        <v>1332</v>
      </c>
      <c r="G12" s="130">
        <f>'[2]4_dpf_clenovi'!G11</f>
        <v>1148</v>
      </c>
      <c r="H12" s="130">
        <f>'[2]4_dpf_clenovi'!H11</f>
        <v>2480</v>
      </c>
      <c r="I12" s="131">
        <f>'[2]4_dpf_clenovi'!I11</f>
        <v>4416</v>
      </c>
      <c r="J12" s="141"/>
      <c r="K12" s="141"/>
    </row>
    <row r="13" spans="2:13" x14ac:dyDescent="0.2">
      <c r="B13" s="137" t="s">
        <v>98</v>
      </c>
      <c r="C13" s="129">
        <f>'[2]4_dpf_clenovi'!C12</f>
        <v>828</v>
      </c>
      <c r="D13" s="129">
        <f>'[2]4_dpf_clenovi'!D12</f>
        <v>664</v>
      </c>
      <c r="E13" s="129">
        <f>'[2]4_dpf_clenovi'!E12</f>
        <v>1492</v>
      </c>
      <c r="F13" s="130">
        <f>'[2]4_dpf_clenovi'!F12</f>
        <v>1287</v>
      </c>
      <c r="G13" s="130">
        <f>'[2]4_dpf_clenovi'!G12</f>
        <v>1085</v>
      </c>
      <c r="H13" s="130">
        <f>'[2]4_dpf_clenovi'!H12</f>
        <v>2372</v>
      </c>
      <c r="I13" s="131">
        <f>'[2]4_dpf_clenovi'!I12</f>
        <v>3864</v>
      </c>
      <c r="J13" s="141"/>
      <c r="K13" s="141"/>
    </row>
    <row r="14" spans="2:13" x14ac:dyDescent="0.2">
      <c r="B14" s="137" t="s">
        <v>99</v>
      </c>
      <c r="C14" s="129">
        <f>'[2]4_dpf_clenovi'!C13</f>
        <v>530</v>
      </c>
      <c r="D14" s="129">
        <f>'[2]4_dpf_clenovi'!D13</f>
        <v>483</v>
      </c>
      <c r="E14" s="129">
        <f>'[2]4_dpf_clenovi'!E13</f>
        <v>1013</v>
      </c>
      <c r="F14" s="130">
        <f>'[2]4_dpf_clenovi'!F13</f>
        <v>1107</v>
      </c>
      <c r="G14" s="130">
        <f>'[2]4_dpf_clenovi'!G13</f>
        <v>1079</v>
      </c>
      <c r="H14" s="130">
        <f>'[2]4_dpf_clenovi'!H13</f>
        <v>2186</v>
      </c>
      <c r="I14" s="131">
        <f>'[2]4_dpf_clenovi'!I13</f>
        <v>3199</v>
      </c>
      <c r="J14" s="141"/>
      <c r="K14" s="141"/>
    </row>
    <row r="15" spans="2:13" x14ac:dyDescent="0.2">
      <c r="B15" s="137" t="s">
        <v>100</v>
      </c>
      <c r="C15" s="129">
        <f>'[2]4_dpf_clenovi'!C14</f>
        <v>364</v>
      </c>
      <c r="D15" s="129">
        <f>'[2]4_dpf_clenovi'!D14</f>
        <v>398</v>
      </c>
      <c r="E15" s="129">
        <f>'[2]4_dpf_clenovi'!E14</f>
        <v>762</v>
      </c>
      <c r="F15" s="130">
        <f>'[2]4_dpf_clenovi'!F14</f>
        <v>963</v>
      </c>
      <c r="G15" s="130">
        <f>'[2]4_dpf_clenovi'!G14</f>
        <v>887</v>
      </c>
      <c r="H15" s="130">
        <f>'[2]4_dpf_clenovi'!H14</f>
        <v>1850</v>
      </c>
      <c r="I15" s="131">
        <f>'[2]4_dpf_clenovi'!I14</f>
        <v>2612</v>
      </c>
      <c r="J15" s="141"/>
      <c r="K15" s="141"/>
    </row>
    <row r="16" spans="2:13" x14ac:dyDescent="0.2">
      <c r="B16" s="137" t="s">
        <v>101</v>
      </c>
      <c r="C16" s="129">
        <f>'[2]4_dpf_clenovi'!C15</f>
        <v>247</v>
      </c>
      <c r="D16" s="129">
        <f>'[2]4_dpf_clenovi'!D15</f>
        <v>196</v>
      </c>
      <c r="E16" s="129">
        <f>'[2]4_dpf_clenovi'!E15</f>
        <v>443</v>
      </c>
      <c r="F16" s="130">
        <f>'[2]4_dpf_clenovi'!F15</f>
        <v>617</v>
      </c>
      <c r="G16" s="130">
        <f>'[2]4_dpf_clenovi'!G15</f>
        <v>517</v>
      </c>
      <c r="H16" s="130">
        <f>'[2]4_dpf_clenovi'!H15</f>
        <v>1134</v>
      </c>
      <c r="I16" s="131">
        <f>'[2]4_dpf_clenovi'!I15</f>
        <v>1577</v>
      </c>
      <c r="J16" s="141"/>
      <c r="K16" s="141"/>
      <c r="M16" s="10"/>
    </row>
    <row r="17" spans="2:13" x14ac:dyDescent="0.2">
      <c r="B17" s="137" t="s">
        <v>92</v>
      </c>
      <c r="C17" s="129">
        <f>'[2]4_dpf_clenovi'!C16</f>
        <v>119</v>
      </c>
      <c r="D17" s="129">
        <f>'[2]4_dpf_clenovi'!D16</f>
        <v>49</v>
      </c>
      <c r="E17" s="129">
        <f>'[2]4_dpf_clenovi'!E16</f>
        <v>168</v>
      </c>
      <c r="F17" s="130">
        <f>'[2]4_dpf_clenovi'!F16</f>
        <v>522</v>
      </c>
      <c r="G17" s="130">
        <f>'[2]4_dpf_clenovi'!G16</f>
        <v>235</v>
      </c>
      <c r="H17" s="130">
        <f>'[2]4_dpf_clenovi'!H16</f>
        <v>757</v>
      </c>
      <c r="I17" s="131">
        <f>'[2]4_dpf_clenovi'!I16</f>
        <v>925</v>
      </c>
      <c r="J17" s="141"/>
      <c r="K17" s="141"/>
      <c r="M17" s="10"/>
    </row>
    <row r="18" spans="2:13" x14ac:dyDescent="0.2">
      <c r="B18" s="64" t="s">
        <v>4</v>
      </c>
      <c r="C18" s="65">
        <f>'[2]4_dpf_clenovi'!C17</f>
        <v>5601</v>
      </c>
      <c r="D18" s="65">
        <f>'[2]4_dpf_clenovi'!D17</f>
        <v>5249</v>
      </c>
      <c r="E18" s="65">
        <f>'[2]4_dpf_clenovi'!E17</f>
        <v>10850</v>
      </c>
      <c r="F18" s="65">
        <f>'[2]4_dpf_clenovi'!F17</f>
        <v>8066</v>
      </c>
      <c r="G18" s="65">
        <f>'[2]4_dpf_clenovi'!G17</f>
        <v>6677</v>
      </c>
      <c r="H18" s="65">
        <f>'[2]4_dpf_clenovi'!H17</f>
        <v>14743</v>
      </c>
      <c r="I18" s="65">
        <f>'[2]4_dpf_clenovi'!I17</f>
        <v>25593</v>
      </c>
      <c r="J18" s="12"/>
      <c r="K18" s="12"/>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251</v>
      </c>
    </row>
    <row r="22" spans="2:13" x14ac:dyDescent="0.2">
      <c r="B22" s="58" t="s">
        <v>252</v>
      </c>
    </row>
    <row r="57" spans="2:2" x14ac:dyDescent="0.2">
      <c r="B57" s="13" t="s">
        <v>86</v>
      </c>
    </row>
  </sheetData>
  <mergeCells count="4">
    <mergeCell ref="B5:B6"/>
    <mergeCell ref="C5:E5"/>
    <mergeCell ref="F5:H5"/>
    <mergeCell ref="I5:I6"/>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topLeftCell="A34" workbookViewId="0">
      <selection activeCell="K30" sqref="K30"/>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5" t="s">
        <v>275</v>
      </c>
      <c r="C2" s="206"/>
      <c r="D2" s="206"/>
      <c r="E2" s="206"/>
      <c r="F2" s="206"/>
      <c r="G2" s="206"/>
      <c r="H2" s="206"/>
    </row>
    <row r="3" spans="2:11" ht="12.75" x14ac:dyDescent="0.2">
      <c r="B3" s="207" t="s">
        <v>276</v>
      </c>
      <c r="C3" s="208"/>
      <c r="D3" s="208"/>
      <c r="E3" s="208"/>
      <c r="F3" s="208"/>
      <c r="G3" s="208"/>
      <c r="H3" s="208"/>
    </row>
    <row r="4" spans="2:11" x14ac:dyDescent="0.2">
      <c r="B4" s="4"/>
    </row>
    <row r="5" spans="2:11" x14ac:dyDescent="0.2">
      <c r="B5" s="4" t="s">
        <v>227</v>
      </c>
    </row>
    <row r="6" spans="2:11" x14ac:dyDescent="0.2">
      <c r="B6" s="43" t="s">
        <v>277</v>
      </c>
    </row>
    <row r="7" spans="2:11" x14ac:dyDescent="0.2">
      <c r="B7" s="43"/>
      <c r="F7" s="18" t="s">
        <v>117</v>
      </c>
    </row>
    <row r="8" spans="2:11" x14ac:dyDescent="0.2">
      <c r="B8" s="79"/>
      <c r="C8" s="79" t="s">
        <v>109</v>
      </c>
      <c r="D8" s="172">
        <f>'[2]6_dpf_sredstva'!D10</f>
        <v>44012</v>
      </c>
      <c r="E8" s="172">
        <f>'[2]6_dpf_sredstva'!E10</f>
        <v>44043</v>
      </c>
      <c r="F8" s="172">
        <f>'[2]6_dpf_sredstva'!F10</f>
        <v>44074</v>
      </c>
      <c r="G8" s="172">
        <f>'[2]6_dpf_sredstva'!G10</f>
        <v>44104</v>
      </c>
      <c r="H8" s="83"/>
    </row>
    <row r="9" spans="2:11" ht="14.25" customHeight="1" x14ac:dyDescent="0.2">
      <c r="B9" s="203" t="s">
        <v>197</v>
      </c>
      <c r="C9" s="81" t="s">
        <v>107</v>
      </c>
      <c r="D9" s="132">
        <f>'[2]6_dpf_sredstva'!D11</f>
        <v>8.5724579999999992</v>
      </c>
      <c r="E9" s="132">
        <f>'[2]6_dpf_sredstva'!E11</f>
        <v>9.7041020000000007</v>
      </c>
      <c r="F9" s="132">
        <f>'[2]6_dpf_sredstva'!F11</f>
        <v>7.8908529999999999</v>
      </c>
      <c r="G9" s="132">
        <f>'[2]6_dpf_sredstva'!G11</f>
        <v>8.157178</v>
      </c>
      <c r="H9" s="84"/>
      <c r="K9" s="4"/>
    </row>
    <row r="10" spans="2:11" ht="14.25" customHeight="1" x14ac:dyDescent="0.2">
      <c r="B10" s="203"/>
      <c r="C10" s="81" t="s">
        <v>108</v>
      </c>
      <c r="D10" s="132">
        <f>'[2]6_dpf_sredstva'!D12</f>
        <v>1.25361433</v>
      </c>
      <c r="E10" s="132">
        <f>'[2]6_dpf_sredstva'!E12</f>
        <v>1.2971805699999999</v>
      </c>
      <c r="F10" s="132">
        <f>'[2]6_dpf_sredstva'!F12</f>
        <v>1.2579144199999999</v>
      </c>
      <c r="G10" s="132">
        <f>'[2]6_dpf_sredstva'!G12</f>
        <v>1.25886349</v>
      </c>
      <c r="H10" s="84"/>
      <c r="K10" s="43"/>
    </row>
    <row r="11" spans="2:11" ht="14.25" customHeight="1" x14ac:dyDescent="0.2">
      <c r="B11" s="203"/>
      <c r="C11" s="81" t="s">
        <v>106</v>
      </c>
      <c r="D11" s="132">
        <f>'[2]6_dpf_sredstva'!D13</f>
        <v>1037.0577548435999</v>
      </c>
      <c r="E11" s="132">
        <f>'[2]6_dpf_sredstva'!E13</f>
        <v>1045.76681057823</v>
      </c>
      <c r="F11" s="132">
        <f>'[2]6_dpf_sredstva'!F13</f>
        <v>1060.6218259320399</v>
      </c>
      <c r="G11" s="132">
        <f>'[2]6_dpf_sredstva'!G13</f>
        <v>1060.03172303467</v>
      </c>
      <c r="H11" s="84"/>
    </row>
    <row r="12" spans="2:11" ht="13.5" customHeight="1" x14ac:dyDescent="0.2">
      <c r="B12" s="204" t="s">
        <v>198</v>
      </c>
      <c r="C12" s="80" t="s">
        <v>107</v>
      </c>
      <c r="D12" s="133">
        <f>'[2]6_dpf_sredstva'!D14</f>
        <v>11.601397</v>
      </c>
      <c r="E12" s="133">
        <f>'[2]6_dpf_sredstva'!E14</f>
        <v>7.8648800000000003</v>
      </c>
      <c r="F12" s="133">
        <f>'[2]6_dpf_sredstva'!F14</f>
        <v>6.4355760000000002</v>
      </c>
      <c r="G12" s="133">
        <f>'[2]6_dpf_sredstva'!G14</f>
        <v>9.0031130000000008</v>
      </c>
      <c r="H12" s="84"/>
      <c r="K12" s="4"/>
    </row>
    <row r="13" spans="2:11" ht="13.5" customHeight="1" x14ac:dyDescent="0.2">
      <c r="B13" s="204"/>
      <c r="C13" s="80" t="s">
        <v>108</v>
      </c>
      <c r="D13" s="133">
        <f>'[2]6_dpf_sredstva'!D15</f>
        <v>1.0886153399999998</v>
      </c>
      <c r="E13" s="133">
        <f>'[2]6_dpf_sredstva'!E15</f>
        <v>0.99544549999999998</v>
      </c>
      <c r="F13" s="133">
        <f>'[2]6_dpf_sredstva'!F15</f>
        <v>0.96097096999999998</v>
      </c>
      <c r="G13" s="133">
        <f>'[2]6_dpf_sredstva'!G15</f>
        <v>1.0414241099999999</v>
      </c>
      <c r="H13" s="84"/>
      <c r="K13" s="43"/>
    </row>
    <row r="14" spans="2:11" ht="13.5" customHeight="1" x14ac:dyDescent="0.2">
      <c r="B14" s="204"/>
      <c r="C14" s="80" t="s">
        <v>106</v>
      </c>
      <c r="D14" s="133">
        <f>'[2]6_dpf_sredstva'!D16</f>
        <v>1026.61375426838</v>
      </c>
      <c r="E14" s="133">
        <f>'[2]6_dpf_sredstva'!E16</f>
        <v>1037.21620906455</v>
      </c>
      <c r="F14" s="133">
        <f>'[2]6_dpf_sredstva'!F16</f>
        <v>1057.9176602866701</v>
      </c>
      <c r="G14" s="133">
        <f>'[2]6_dpf_sredstva'!G16</f>
        <v>1060.7666789986399</v>
      </c>
      <c r="H14" s="84"/>
    </row>
    <row r="15" spans="2:11" ht="12.75" customHeight="1" x14ac:dyDescent="0.2">
      <c r="B15" s="110" t="s">
        <v>128</v>
      </c>
      <c r="K15" s="4"/>
    </row>
    <row r="16" spans="2:11" ht="9.75" customHeight="1" x14ac:dyDescent="0.2">
      <c r="B16" s="111" t="s">
        <v>118</v>
      </c>
      <c r="C16" s="98"/>
      <c r="D16" s="98"/>
      <c r="E16" s="98"/>
      <c r="F16" s="98"/>
      <c r="K16" s="43"/>
    </row>
    <row r="17" spans="2:8" ht="9" customHeight="1" x14ac:dyDescent="0.2">
      <c r="B17" s="86"/>
    </row>
    <row r="18" spans="2:8" x14ac:dyDescent="0.2">
      <c r="B18" s="4" t="s">
        <v>253</v>
      </c>
    </row>
    <row r="19" spans="2:8" x14ac:dyDescent="0.2">
      <c r="B19" s="43" t="s">
        <v>254</v>
      </c>
    </row>
    <row r="20" spans="2:8" x14ac:dyDescent="0.2">
      <c r="B20" s="3"/>
    </row>
    <row r="21" spans="2:8" x14ac:dyDescent="0.2">
      <c r="B21" s="3"/>
    </row>
    <row r="22" spans="2:8" x14ac:dyDescent="0.2">
      <c r="B22" s="3"/>
    </row>
    <row r="23" spans="2:8" x14ac:dyDescent="0.2">
      <c r="B23" s="3"/>
    </row>
    <row r="24" spans="2:8" x14ac:dyDescent="0.2">
      <c r="B24" s="3"/>
    </row>
    <row r="25" spans="2:8" x14ac:dyDescent="0.2">
      <c r="B25" s="3"/>
    </row>
    <row r="26" spans="2:8" x14ac:dyDescent="0.2">
      <c r="B26" s="3"/>
    </row>
    <row r="27" spans="2:8" x14ac:dyDescent="0.2">
      <c r="B27" s="3"/>
    </row>
    <row r="28" spans="2:8" x14ac:dyDescent="0.2">
      <c r="B28" s="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t="s">
        <v>199</v>
      </c>
      <c r="C41" s="4"/>
      <c r="D41" s="4"/>
      <c r="E41" s="4"/>
      <c r="F41" s="4"/>
    </row>
    <row r="42" spans="2:6" x14ac:dyDescent="0.2">
      <c r="B42" s="43" t="s">
        <v>200</v>
      </c>
    </row>
    <row r="43" spans="2:6" ht="32.25" customHeight="1" x14ac:dyDescent="0.2">
      <c r="B43" s="164" t="s">
        <v>120</v>
      </c>
      <c r="C43" s="202" t="s">
        <v>119</v>
      </c>
      <c r="D43" s="202"/>
    </row>
    <row r="44" spans="2:6" ht="23.25" customHeight="1" x14ac:dyDescent="0.2">
      <c r="B44" s="165"/>
      <c r="C44" s="163" t="s">
        <v>201</v>
      </c>
      <c r="D44" s="163" t="s">
        <v>202</v>
      </c>
    </row>
    <row r="45" spans="2:6" x14ac:dyDescent="0.2">
      <c r="B45" s="171">
        <f>'[2]7_dpf_se'!F3</f>
        <v>44012</v>
      </c>
      <c r="C45" s="88">
        <f>'[2]7_dpf_se'!G3</f>
        <v>184.13983899999999</v>
      </c>
      <c r="D45" s="87">
        <f>'[2]7_dpf_se'!H3</f>
        <v>179.223252</v>
      </c>
    </row>
    <row r="46" spans="2:6" x14ac:dyDescent="0.2">
      <c r="B46" s="171">
        <f>'[2]7_dpf_se'!F4</f>
        <v>44027</v>
      </c>
      <c r="C46" s="88">
        <f>'[2]7_dpf_se'!G4</f>
        <v>185.910438</v>
      </c>
      <c r="D46" s="87">
        <f>'[2]7_dpf_se'!H4</f>
        <v>181.31858</v>
      </c>
    </row>
    <row r="47" spans="2:6" x14ac:dyDescent="0.2">
      <c r="B47" s="171">
        <f>'[2]7_dpf_se'!F5</f>
        <v>44043</v>
      </c>
      <c r="C47" s="88">
        <f>'[2]7_dpf_se'!G5</f>
        <v>184.657151</v>
      </c>
      <c r="D47" s="87">
        <f>'[2]7_dpf_se'!H5</f>
        <v>180.05456699999999</v>
      </c>
    </row>
    <row r="48" spans="2:6" x14ac:dyDescent="0.2">
      <c r="B48" s="171">
        <f>'[2]7_dpf_se'!F6</f>
        <v>44058</v>
      </c>
      <c r="C48" s="88">
        <f>'[2]7_dpf_se'!G6</f>
        <v>185.867028</v>
      </c>
      <c r="D48" s="87">
        <f>'[2]7_dpf_se'!H6</f>
        <v>181.72391500000001</v>
      </c>
    </row>
    <row r="49" spans="2:4" x14ac:dyDescent="0.2">
      <c r="B49" s="171">
        <f>'[2]7_dpf_se'!F7</f>
        <v>44074</v>
      </c>
      <c r="C49" s="88">
        <f>'[2]7_dpf_se'!G7</f>
        <v>186.580479</v>
      </c>
      <c r="D49" s="87">
        <f>'[2]7_dpf_se'!H7</f>
        <v>182.83804799999999</v>
      </c>
    </row>
    <row r="50" spans="2:4" x14ac:dyDescent="0.2">
      <c r="B50" s="171">
        <f>'[2]7_dpf_se'!F8</f>
        <v>44089</v>
      </c>
      <c r="C50" s="88">
        <f>'[2]7_dpf_se'!G8</f>
        <v>186.27207799999999</v>
      </c>
      <c r="D50" s="87">
        <f>'[2]7_dpf_se'!H8</f>
        <v>182.29480899999999</v>
      </c>
    </row>
    <row r="51" spans="2:4" x14ac:dyDescent="0.2">
      <c r="B51" s="171">
        <f>'[2]7_dpf_se'!F9</f>
        <v>44104</v>
      </c>
      <c r="C51" s="88">
        <f>'[2]7_dpf_se'!G9</f>
        <v>185.94959800000001</v>
      </c>
      <c r="D51" s="87">
        <f>'[2]7_dpf_se'!H9</f>
        <v>182.09117599999999</v>
      </c>
    </row>
    <row r="62" spans="2:4" x14ac:dyDescent="0.2">
      <c r="B62" s="4" t="s">
        <v>255</v>
      </c>
    </row>
    <row r="63" spans="2:4" x14ac:dyDescent="0.2">
      <c r="B63" s="43" t="s">
        <v>256</v>
      </c>
    </row>
    <row r="83" spans="2:2" x14ac:dyDescent="0.2">
      <c r="B83" s="13" t="s">
        <v>122</v>
      </c>
    </row>
    <row r="90" spans="2:2" x14ac:dyDescent="0.2">
      <c r="B90" s="13" t="s">
        <v>86</v>
      </c>
    </row>
  </sheetData>
  <sheetProtection formatCells="0" formatColumns="0" formatRows="0" insertColumns="0" insertRows="0" insertHyperlinks="0" deleteColumns="0" deleteRows="0" sort="0" autoFilter="0" pivotTables="0"/>
  <mergeCells count="5">
    <mergeCell ref="B2:H2"/>
    <mergeCell ref="B3:H3"/>
    <mergeCell ref="B9:B11"/>
    <mergeCell ref="B12:B14"/>
    <mergeCell ref="C43:D43"/>
  </mergeCells>
  <hyperlinks>
    <hyperlink ref="B83" location="'2 Содржина'!A1" display="Содржина / Table of Contents" xr:uid="{00000000-0004-0000-0D00-000000000000}"/>
    <hyperlink ref="B90"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B1:H62"/>
  <sheetViews>
    <sheetView showGridLines="0" workbookViewId="0">
      <selection activeCell="D2" sqref="D2"/>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6.75" customHeight="1" x14ac:dyDescent="0.2"/>
    <row r="2" spans="2:8" x14ac:dyDescent="0.2">
      <c r="B2" s="4" t="s">
        <v>257</v>
      </c>
    </row>
    <row r="3" spans="2:8" x14ac:dyDescent="0.2">
      <c r="B3" s="43" t="s">
        <v>258</v>
      </c>
    </row>
    <row r="4" spans="2:8" x14ac:dyDescent="0.2">
      <c r="B4" s="43"/>
      <c r="F4" s="18"/>
    </row>
    <row r="5" spans="2:8" x14ac:dyDescent="0.2">
      <c r="B5" s="89"/>
      <c r="C5" s="89"/>
      <c r="D5" s="90"/>
      <c r="E5" s="90"/>
      <c r="F5" s="90"/>
      <c r="G5" s="90"/>
      <c r="H5" s="83"/>
    </row>
    <row r="6" spans="2:8" ht="12" customHeight="1" x14ac:dyDescent="0.2">
      <c r="B6" s="89"/>
      <c r="C6" s="91"/>
      <c r="D6" s="92"/>
      <c r="E6" s="92"/>
      <c r="F6" s="92"/>
      <c r="G6" s="92"/>
      <c r="H6" s="84"/>
    </row>
    <row r="7" spans="2:8" x14ac:dyDescent="0.2">
      <c r="B7" s="89"/>
      <c r="C7" s="91"/>
      <c r="D7" s="92"/>
      <c r="E7" s="92"/>
      <c r="F7" s="92"/>
      <c r="G7" s="92"/>
      <c r="H7" s="84"/>
    </row>
    <row r="8" spans="2:8" x14ac:dyDescent="0.2">
      <c r="B8" s="89"/>
      <c r="C8" s="91"/>
      <c r="D8" s="92"/>
      <c r="E8" s="92"/>
      <c r="F8" s="92"/>
      <c r="G8" s="92"/>
      <c r="H8" s="84"/>
    </row>
    <row r="9" spans="2:8" ht="12" customHeight="1" x14ac:dyDescent="0.2">
      <c r="B9" s="89"/>
      <c r="C9" s="91"/>
      <c r="D9" s="92"/>
      <c r="E9" s="92"/>
      <c r="F9" s="92"/>
      <c r="G9" s="92"/>
      <c r="H9" s="84"/>
    </row>
    <row r="10" spans="2:8" x14ac:dyDescent="0.2">
      <c r="B10" s="89"/>
      <c r="C10" s="91"/>
      <c r="D10" s="92"/>
      <c r="E10" s="92"/>
      <c r="F10" s="92"/>
      <c r="G10" s="92"/>
      <c r="H10" s="84"/>
    </row>
    <row r="11" spans="2:8" x14ac:dyDescent="0.2">
      <c r="B11" s="89"/>
      <c r="C11" s="91"/>
      <c r="D11" s="92"/>
      <c r="E11" s="92"/>
      <c r="F11" s="92"/>
      <c r="G11" s="92"/>
      <c r="H11" s="84"/>
    </row>
    <row r="12" spans="2:8" ht="12" customHeight="1" x14ac:dyDescent="0.2">
      <c r="B12" s="89"/>
      <c r="C12" s="91"/>
      <c r="D12" s="92"/>
      <c r="E12" s="92"/>
      <c r="F12" s="92"/>
      <c r="G12" s="92"/>
      <c r="H12" s="84"/>
    </row>
    <row r="13" spans="2:8" x14ac:dyDescent="0.2">
      <c r="B13" s="89"/>
      <c r="C13" s="91"/>
      <c r="D13" s="92"/>
      <c r="E13" s="92"/>
      <c r="F13" s="92"/>
      <c r="G13" s="92"/>
      <c r="H13" s="84"/>
    </row>
    <row r="14" spans="2:8" x14ac:dyDescent="0.2">
      <c r="B14" s="89"/>
      <c r="C14" s="91"/>
      <c r="D14" s="92"/>
      <c r="E14" s="92"/>
      <c r="F14" s="92"/>
      <c r="G14" s="92"/>
      <c r="H14" s="84"/>
    </row>
    <row r="15" spans="2:8" x14ac:dyDescent="0.2">
      <c r="B15" s="85"/>
    </row>
    <row r="16" spans="2:8" x14ac:dyDescent="0.2">
      <c r="B16" s="86"/>
    </row>
    <row r="17" spans="2:8" ht="9" customHeight="1" x14ac:dyDescent="0.2">
      <c r="B17" s="86"/>
    </row>
    <row r="20" spans="2:8" x14ac:dyDescent="0.2">
      <c r="H20" s="4"/>
    </row>
    <row r="21" spans="2:8" x14ac:dyDescent="0.2">
      <c r="B21" s="3"/>
      <c r="H21" s="43"/>
    </row>
    <row r="22" spans="2:8" ht="9" customHeight="1" x14ac:dyDescent="0.2">
      <c r="B22" s="3"/>
    </row>
    <row r="23" spans="2:8" ht="15" customHeight="1" x14ac:dyDescent="0.2">
      <c r="B23" s="4" t="s">
        <v>259</v>
      </c>
      <c r="H23" s="4"/>
    </row>
    <row r="24" spans="2:8" ht="11.25" customHeight="1" x14ac:dyDescent="0.2">
      <c r="B24" s="43" t="s">
        <v>260</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4" spans="2:6" ht="9.75" customHeight="1" x14ac:dyDescent="0.2">
      <c r="B44" s="4"/>
    </row>
    <row r="45" spans="2:6" ht="9.75" customHeight="1" x14ac:dyDescent="0.2">
      <c r="B45" s="43"/>
    </row>
    <row r="62" spans="2:2" x14ac:dyDescent="0.2">
      <c r="B62" s="13" t="s">
        <v>122</v>
      </c>
    </row>
  </sheetData>
  <sheetProtection formatCells="0" formatColumns="0" formatRows="0" insertColumns="0" insertRows="0" insertHyperlinks="0" deleteColumns="0" deleteRows="0" sort="0" autoFilter="0" pivotTables="0"/>
  <hyperlinks>
    <hyperlink ref="B6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M58"/>
  <sheetViews>
    <sheetView showGridLines="0" workbookViewId="0">
      <selection activeCell="F16" sqref="F16"/>
    </sheetView>
  </sheetViews>
  <sheetFormatPr defaultColWidth="9.140625" defaultRowHeight="12" x14ac:dyDescent="0.2"/>
  <cols>
    <col min="1" max="1" width="1.28515625" style="7" customWidth="1"/>
    <col min="2" max="2" width="21.7109375" style="7" customWidth="1"/>
    <col min="3" max="3" width="14.140625" style="7" customWidth="1"/>
    <col min="4" max="4" width="14.7109375" style="7" customWidth="1"/>
    <col min="5" max="5" width="17.140625" style="7" customWidth="1"/>
    <col min="6" max="6" width="14.1406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228</v>
      </c>
      <c r="C2" s="4"/>
    </row>
    <row r="3" spans="2:10" x14ac:dyDescent="0.2">
      <c r="B3" s="43" t="s">
        <v>229</v>
      </c>
      <c r="C3" s="43"/>
    </row>
    <row r="4" spans="2:10" ht="12.75" customHeight="1" x14ac:dyDescent="0.2">
      <c r="B4" s="197" t="s">
        <v>123</v>
      </c>
      <c r="C4" s="197"/>
      <c r="D4" s="209" t="s">
        <v>161</v>
      </c>
      <c r="E4" s="209"/>
      <c r="F4" s="212" t="s">
        <v>163</v>
      </c>
      <c r="G4" s="212"/>
    </row>
    <row r="5" spans="2:10" ht="24.75" thickBot="1" x14ac:dyDescent="0.25">
      <c r="B5" s="198"/>
      <c r="C5" s="198"/>
      <c r="D5" s="139" t="s">
        <v>125</v>
      </c>
      <c r="E5" s="139" t="s">
        <v>126</v>
      </c>
      <c r="F5" s="138" t="s">
        <v>125</v>
      </c>
      <c r="G5" s="138" t="s">
        <v>124</v>
      </c>
    </row>
    <row r="6" spans="2:10" ht="12" customHeight="1" thickTop="1" x14ac:dyDescent="0.2">
      <c r="B6" s="93"/>
      <c r="C6" s="93"/>
      <c r="D6" s="94"/>
      <c r="E6" s="94"/>
      <c r="F6" s="95"/>
      <c r="G6" s="95"/>
    </row>
    <row r="7" spans="2:10" x14ac:dyDescent="0.2">
      <c r="B7" s="167">
        <f>'[2]9_dpf_prinos_nadomestoci'!A6</f>
        <v>41364</v>
      </c>
      <c r="C7" s="167">
        <f>'[2]9_dpf_prinos_nadomestoci'!B6</f>
        <v>43921</v>
      </c>
      <c r="D7" s="94">
        <f>'[2]9_dpf_prinos_nadomestoci'!C6</f>
        <v>5.2999999999999999E-2</v>
      </c>
      <c r="E7" s="94">
        <f>'[2]9_dpf_prinos_nadomestoci'!D6</f>
        <v>4.7500000000000001E-2</v>
      </c>
      <c r="F7" s="95">
        <f>'[2]9_dpf_prinos_nadomestoci'!E6</f>
        <v>4.7600000000000003E-2</v>
      </c>
      <c r="G7" s="95">
        <f>'[2]9_dpf_prinos_nadomestoci'!F6</f>
        <v>4.2099999999999999E-2</v>
      </c>
    </row>
    <row r="8" spans="2:10" x14ac:dyDescent="0.2">
      <c r="B8" s="167">
        <f>'[2]9_dpf_prinos_nadomestoci'!A7</f>
        <v>41455</v>
      </c>
      <c r="C8" s="167">
        <f>'[2]9_dpf_prinos_nadomestoci'!B7</f>
        <v>44012</v>
      </c>
      <c r="D8" s="94">
        <f>'[2]9_dpf_prinos_nadomestoci'!C7</f>
        <v>5.91E-2</v>
      </c>
      <c r="E8" s="94">
        <f>'[2]9_dpf_prinos_nadomestoci'!D7</f>
        <v>5.3699999999999998E-2</v>
      </c>
      <c r="F8" s="95">
        <f>'[2]9_dpf_prinos_nadomestoci'!E7</f>
        <v>5.4699999999999999E-2</v>
      </c>
      <c r="G8" s="95">
        <f>'[2]9_dpf_prinos_nadomestoci'!F7</f>
        <v>4.9299999999999997E-2</v>
      </c>
    </row>
    <row r="9" spans="2:10" ht="12.75" thickBot="1" x14ac:dyDescent="0.25">
      <c r="B9" s="168">
        <f>'[2]9_dpf_prinos_nadomestoci'!A8</f>
        <v>41547</v>
      </c>
      <c r="C9" s="168">
        <f>'[2]9_dpf_prinos_nadomestoci'!B8</f>
        <v>44104</v>
      </c>
      <c r="D9" s="96">
        <f>'[2]9_dpf_prinos_nadomestoci'!C8</f>
        <v>5.8200000000000002E-2</v>
      </c>
      <c r="E9" s="96">
        <f>'[2]9_dpf_prinos_nadomestoci'!D8</f>
        <v>5.1799999999999999E-2</v>
      </c>
      <c r="F9" s="97">
        <f>'[2]9_dpf_prinos_nadomestoci'!E8</f>
        <v>5.4699999999999999E-2</v>
      </c>
      <c r="G9" s="97">
        <f>'[2]9_dpf_prinos_nadomestoci'!F8</f>
        <v>4.8300000000000003E-2</v>
      </c>
    </row>
    <row r="10" spans="2:10" ht="17.25" customHeight="1" thickTop="1" x14ac:dyDescent="0.2">
      <c r="B10" s="93" t="str">
        <f>'[2]9_dpf_prinos_nadomestoci'!A9</f>
        <v xml:space="preserve">Почеток/Start </v>
      </c>
      <c r="C10" s="167">
        <f>'[2]9_dpf_prinos_nadomestoci'!B9</f>
        <v>44104</v>
      </c>
      <c r="D10" s="94">
        <f>'[2]9_dpf_prinos_nadomestoci'!C9</f>
        <v>5.6899999999999999E-2</v>
      </c>
      <c r="E10" s="94">
        <f>'[2]9_dpf_prinos_nadomestoci'!D9</f>
        <v>4.1500000000000002E-2</v>
      </c>
      <c r="F10" s="95">
        <f>'[2]9_dpf_prinos_nadomestoci'!E9</f>
        <v>5.7099999999999998E-2</v>
      </c>
      <c r="G10" s="95">
        <f>'[2]9_dpf_prinos_nadomestoci'!F9</f>
        <v>4.1500000000000002E-2</v>
      </c>
    </row>
    <row r="11" spans="2:10" x14ac:dyDescent="0.2">
      <c r="B11" s="110"/>
    </row>
    <row r="12" spans="2:10" x14ac:dyDescent="0.2">
      <c r="B12" s="99"/>
    </row>
    <row r="13" spans="2:10" ht="12.75" customHeight="1" x14ac:dyDescent="0.2">
      <c r="B13" s="4" t="s">
        <v>230</v>
      </c>
      <c r="C13" s="4"/>
    </row>
    <row r="14" spans="2:10" ht="11.25" customHeight="1" x14ac:dyDescent="0.2">
      <c r="B14" s="43" t="s">
        <v>231</v>
      </c>
      <c r="C14" s="43"/>
    </row>
    <row r="15" spans="2:10" ht="35.25" customHeight="1" thickBot="1" x14ac:dyDescent="0.25">
      <c r="B15" s="75" t="s">
        <v>210</v>
      </c>
      <c r="C15" s="75" t="s">
        <v>197</v>
      </c>
      <c r="D15" s="75" t="s">
        <v>293</v>
      </c>
      <c r="E15" s="142"/>
      <c r="J15" s="4"/>
    </row>
    <row r="16" spans="2:10" ht="34.5" customHeight="1" thickTop="1" x14ac:dyDescent="0.2">
      <c r="B16" s="107" t="s">
        <v>211</v>
      </c>
      <c r="C16" s="94" t="str">
        <f>'[2]9_dpf_prinos_nadomestoci'!B15</f>
        <v>0,100%****</v>
      </c>
      <c r="D16" s="94" t="str">
        <f>'[2]9_dpf_prinos_nadomestoci'!C15</f>
        <v>0,075%*****</v>
      </c>
      <c r="E16" s="144"/>
      <c r="J16" s="43"/>
    </row>
    <row r="17" spans="2:13" ht="60" x14ac:dyDescent="0.2">
      <c r="B17" s="101" t="s">
        <v>212</v>
      </c>
      <c r="C17" s="125">
        <f>'[2]9_dpf_prinos_nadomestoci'!B16</f>
        <v>0</v>
      </c>
      <c r="D17" s="125">
        <f>'[2]9_dpf_prinos_nadomestoci'!C16</f>
        <v>0</v>
      </c>
      <c r="E17" s="145"/>
    </row>
    <row r="18" spans="2:13" ht="24" x14ac:dyDescent="0.2">
      <c r="B18" s="108" t="s">
        <v>132</v>
      </c>
      <c r="C18" s="105"/>
      <c r="D18" s="106"/>
      <c r="E18" s="146"/>
      <c r="J18" s="4"/>
    </row>
    <row r="19" spans="2:13" ht="24" x14ac:dyDescent="0.2">
      <c r="B19" s="107" t="s">
        <v>213</v>
      </c>
      <c r="C19" s="94"/>
      <c r="D19" s="100"/>
      <c r="E19" s="146"/>
      <c r="J19" s="43"/>
    </row>
    <row r="20" spans="2:13" ht="22.5" x14ac:dyDescent="0.2">
      <c r="B20" s="102" t="s">
        <v>207</v>
      </c>
      <c r="C20" s="104" t="s">
        <v>209</v>
      </c>
      <c r="D20" s="104" t="s">
        <v>209</v>
      </c>
      <c r="E20" s="147"/>
    </row>
    <row r="21" spans="2:13" ht="22.5" x14ac:dyDescent="0.2">
      <c r="B21" s="109" t="s">
        <v>208</v>
      </c>
      <c r="C21" s="103" t="s">
        <v>134</v>
      </c>
      <c r="D21" s="103" t="s">
        <v>134</v>
      </c>
      <c r="E21" s="147"/>
    </row>
    <row r="22" spans="2:13" ht="14.25" customHeight="1" x14ac:dyDescent="0.2">
      <c r="D22" s="1"/>
      <c r="E22" s="4"/>
    </row>
    <row r="23" spans="2:13" ht="13.5" customHeight="1" x14ac:dyDescent="0.2">
      <c r="B23" s="210" t="s">
        <v>216</v>
      </c>
      <c r="C23" s="210"/>
      <c r="D23" s="211" t="s">
        <v>217</v>
      </c>
      <c r="E23" s="211"/>
    </row>
    <row r="24" spans="2:13" ht="12.75" customHeight="1" x14ac:dyDescent="0.2">
      <c r="B24" s="210"/>
      <c r="C24" s="210"/>
      <c r="D24" s="211"/>
      <c r="E24" s="211"/>
      <c r="K24" s="4"/>
      <c r="M24" s="4"/>
    </row>
    <row r="25" spans="2:13" x14ac:dyDescent="0.2">
      <c r="B25" s="110" t="s">
        <v>218</v>
      </c>
      <c r="D25" s="148" t="s">
        <v>221</v>
      </c>
      <c r="E25" s="148"/>
      <c r="J25" s="43"/>
      <c r="L25" s="113"/>
    </row>
    <row r="26" spans="2:13" x14ac:dyDescent="0.2">
      <c r="B26" s="110" t="s">
        <v>296</v>
      </c>
      <c r="D26" s="111" t="s">
        <v>222</v>
      </c>
      <c r="E26" s="111"/>
      <c r="J26" s="43"/>
      <c r="L26" s="113"/>
    </row>
    <row r="27" spans="2:13" x14ac:dyDescent="0.2">
      <c r="B27" s="110" t="s">
        <v>219</v>
      </c>
      <c r="D27" s="111" t="s">
        <v>223</v>
      </c>
      <c r="E27" s="111"/>
      <c r="J27" s="43"/>
      <c r="L27" s="113"/>
    </row>
    <row r="28" spans="2:13" x14ac:dyDescent="0.2">
      <c r="B28" s="110" t="s">
        <v>220</v>
      </c>
      <c r="D28" s="111" t="s">
        <v>224</v>
      </c>
      <c r="E28" s="111"/>
      <c r="J28" s="43"/>
      <c r="L28" s="113"/>
    </row>
    <row r="29" spans="2:13" x14ac:dyDescent="0.2">
      <c r="B29" s="110"/>
      <c r="D29" s="113"/>
      <c r="J29" s="43"/>
      <c r="L29" s="113"/>
    </row>
    <row r="30" spans="2:13" ht="15" customHeight="1" x14ac:dyDescent="0.2">
      <c r="B30" s="210" t="s">
        <v>214</v>
      </c>
      <c r="C30" s="210"/>
      <c r="D30" s="210"/>
      <c r="E30" s="210"/>
      <c r="I30" s="110"/>
      <c r="L30" s="113"/>
    </row>
    <row r="31" spans="2:13" x14ac:dyDescent="0.2">
      <c r="B31" s="210"/>
      <c r="C31" s="210"/>
      <c r="D31" s="210"/>
      <c r="E31" s="210"/>
      <c r="J31" s="4"/>
      <c r="L31" s="113"/>
    </row>
    <row r="32" spans="2:13" x14ac:dyDescent="0.2">
      <c r="B32" s="210"/>
      <c r="C32" s="210"/>
      <c r="D32" s="210"/>
      <c r="E32" s="210"/>
      <c r="I32" s="110"/>
      <c r="J32" s="43"/>
    </row>
    <row r="33" spans="2:12" ht="10.5" customHeight="1" x14ac:dyDescent="0.2">
      <c r="B33" s="112"/>
      <c r="C33" s="112"/>
      <c r="D33" s="112"/>
      <c r="E33" s="112"/>
      <c r="I33" s="110"/>
      <c r="L33" s="113"/>
    </row>
    <row r="34" spans="2:12" x14ac:dyDescent="0.2">
      <c r="B34" s="211" t="s">
        <v>215</v>
      </c>
      <c r="C34" s="211"/>
      <c r="D34" s="211"/>
      <c r="E34" s="211"/>
    </row>
    <row r="35" spans="2:12" x14ac:dyDescent="0.2">
      <c r="B35" s="211"/>
      <c r="C35" s="211"/>
      <c r="D35" s="211"/>
      <c r="E35" s="211"/>
    </row>
    <row r="36" spans="2:12" ht="12" customHeight="1" x14ac:dyDescent="0.2">
      <c r="B36" s="211"/>
      <c r="C36" s="211"/>
      <c r="D36" s="211"/>
      <c r="E36" s="211"/>
    </row>
    <row r="37" spans="2:12" ht="9.75" customHeight="1" x14ac:dyDescent="0.2"/>
    <row r="46" spans="2:12" x14ac:dyDescent="0.2">
      <c r="B46" s="13" t="s">
        <v>122</v>
      </c>
    </row>
    <row r="58" spans="3:3" x14ac:dyDescent="0.2">
      <c r="C58" s="13"/>
    </row>
  </sheetData>
  <sheetProtection formatCells="0" formatColumns="0" formatRows="0" insertColumns="0" insertRows="0" insertHyperlinks="0" deleteColumns="0" deleteRows="0" sort="0" autoFilter="0" pivotTables="0"/>
  <mergeCells count="7">
    <mergeCell ref="B4:C5"/>
    <mergeCell ref="D4:E4"/>
    <mergeCell ref="F4:G4"/>
    <mergeCell ref="B30:E32"/>
    <mergeCell ref="B34:E36"/>
    <mergeCell ref="B23:C24"/>
    <mergeCell ref="D23:E24"/>
  </mergeCells>
  <hyperlinks>
    <hyperlink ref="B46"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N53"/>
  <sheetViews>
    <sheetView showGridLines="0" workbookViewId="0">
      <selection activeCell="G1" sqref="G1:H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232</v>
      </c>
      <c r="G1" s="214">
        <f>'[1]1 zpf_clenovi'!$B$10</f>
        <v>44104</v>
      </c>
      <c r="H1" s="214"/>
    </row>
    <row r="2" spans="2:14" x14ac:dyDescent="0.2">
      <c r="B2" s="43" t="s">
        <v>233</v>
      </c>
      <c r="E2" s="27"/>
      <c r="F2" s="213" t="s">
        <v>174</v>
      </c>
      <c r="G2" s="213"/>
      <c r="H2" s="213"/>
    </row>
    <row r="3" spans="2:14" ht="24.75" customHeight="1" thickBot="1" x14ac:dyDescent="0.25">
      <c r="B3" s="114" t="s">
        <v>135</v>
      </c>
      <c r="C3" s="215" t="s">
        <v>203</v>
      </c>
      <c r="D3" s="215"/>
      <c r="E3" s="215" t="s">
        <v>204</v>
      </c>
      <c r="F3" s="215"/>
      <c r="G3" s="24"/>
      <c r="H3" s="24"/>
      <c r="I3" s="24"/>
      <c r="J3" s="24"/>
    </row>
    <row r="4" spans="2:14" ht="10.5" customHeight="1" thickTop="1" x14ac:dyDescent="0.2">
      <c r="B4" s="19"/>
      <c r="C4" s="28" t="s">
        <v>24</v>
      </c>
      <c r="D4" s="115" t="s">
        <v>0</v>
      </c>
      <c r="E4" s="28" t="s">
        <v>24</v>
      </c>
      <c r="F4" s="115" t="s">
        <v>0</v>
      </c>
      <c r="G4" s="24"/>
      <c r="H4" s="24"/>
      <c r="I4" s="24"/>
      <c r="J4" s="24"/>
    </row>
    <row r="5" spans="2:14" ht="8.25" customHeight="1" x14ac:dyDescent="0.2">
      <c r="B5" s="19"/>
      <c r="C5" s="123" t="s">
        <v>25</v>
      </c>
      <c r="D5" s="124" t="s">
        <v>26</v>
      </c>
      <c r="E5" s="123" t="s">
        <v>25</v>
      </c>
      <c r="F5" s="124" t="s">
        <v>26</v>
      </c>
      <c r="G5" s="24"/>
      <c r="H5" s="24"/>
      <c r="I5" s="24"/>
      <c r="J5" s="24"/>
    </row>
    <row r="6" spans="2:14" x14ac:dyDescent="0.2">
      <c r="B6" s="117" t="s">
        <v>146</v>
      </c>
      <c r="C6" s="118">
        <f>'[2]10 dpf inv'!C5/10^6</f>
        <v>626.39796767000007</v>
      </c>
      <c r="D6" s="119">
        <f>'[2]10 dpf inv'!D5</f>
        <v>0.59024091363553421</v>
      </c>
      <c r="E6" s="118">
        <f>'[2]10 dpf inv'!E5/10^6</f>
        <v>602.5406632800001</v>
      </c>
      <c r="F6" s="119">
        <f>'[2]10 dpf inv'!F5</f>
        <v>0.56654404491021548</v>
      </c>
      <c r="G6" s="24"/>
      <c r="H6" s="24"/>
      <c r="I6" s="24"/>
      <c r="J6" s="24"/>
      <c r="K6" s="26"/>
      <c r="L6" s="25"/>
      <c r="M6" s="26"/>
      <c r="N6" s="25"/>
    </row>
    <row r="7" spans="2:14" ht="18.75" customHeight="1" x14ac:dyDescent="0.2">
      <c r="B7" s="20" t="s">
        <v>139</v>
      </c>
      <c r="C7" s="24">
        <f>'[2]10 dpf inv'!C6/10^6</f>
        <v>140.95130750000001</v>
      </c>
      <c r="D7" s="116">
        <f>'[2]10 dpf inv'!D6</f>
        <v>0.13281529125386973</v>
      </c>
      <c r="E7" s="24">
        <f>'[2]10 dpf inv'!E6/10^6</f>
        <v>37.436207200000005</v>
      </c>
      <c r="F7" s="116">
        <f>'[2]10 dpf inv'!F6</f>
        <v>3.5199716045270474E-2</v>
      </c>
      <c r="G7" s="24"/>
      <c r="H7" s="24"/>
      <c r="I7" s="24"/>
      <c r="J7" s="24"/>
      <c r="K7" s="26"/>
      <c r="L7" s="4"/>
      <c r="M7" s="26"/>
      <c r="N7" s="25"/>
    </row>
    <row r="8" spans="2:14" ht="21" customHeight="1" x14ac:dyDescent="0.2">
      <c r="B8" s="20" t="s">
        <v>167</v>
      </c>
      <c r="C8" s="24">
        <f>'[2]10 dpf inv'!C7/10^6</f>
        <v>481.71980760000002</v>
      </c>
      <c r="D8" s="116">
        <f>'[2]10 dpf inv'!D7</f>
        <v>0.45391389185341252</v>
      </c>
      <c r="E8" s="24">
        <f>'[2]10 dpf inv'!E7/10^6</f>
        <v>565.10445608000009</v>
      </c>
      <c r="F8" s="116">
        <f>'[2]10 dpf inv'!F7</f>
        <v>0.53134432886494498</v>
      </c>
      <c r="G8" s="24"/>
      <c r="H8" s="24"/>
      <c r="I8" s="24"/>
      <c r="J8" s="24"/>
      <c r="K8" s="26"/>
      <c r="L8" s="43"/>
      <c r="M8" s="26"/>
      <c r="N8" s="25"/>
    </row>
    <row r="9" spans="2:14" ht="21.75" customHeight="1" x14ac:dyDescent="0.2">
      <c r="B9" s="20" t="s">
        <v>140</v>
      </c>
      <c r="C9" s="24">
        <f>'[2]10 dpf inv'!C8/10^6</f>
        <v>3.7268525699999997</v>
      </c>
      <c r="D9" s="116">
        <f>'[2]10 dpf inv'!D8</f>
        <v>3.5117305282519845E-3</v>
      </c>
      <c r="E9" s="24">
        <f>'[2]10 dpf inv'!E8/10^6</f>
        <v>0</v>
      </c>
      <c r="F9" s="116">
        <f>'[2]10 dpf inv'!F8</f>
        <v>0</v>
      </c>
      <c r="G9" s="24"/>
      <c r="H9" s="24"/>
      <c r="I9" s="24"/>
      <c r="J9" s="24"/>
      <c r="K9" s="26"/>
      <c r="L9" s="25"/>
      <c r="M9" s="26"/>
      <c r="N9" s="25"/>
    </row>
    <row r="10" spans="2:14" ht="22.5" x14ac:dyDescent="0.2">
      <c r="B10" s="20" t="s">
        <v>141</v>
      </c>
      <c r="C10" s="24">
        <f>'[2]10 dpf inv'!C9/10^6</f>
        <v>0</v>
      </c>
      <c r="D10" s="116">
        <f>'[2]10 dpf inv'!D9</f>
        <v>0</v>
      </c>
      <c r="E10" s="24">
        <f>'[2]10 dpf inv'!E9/10^6</f>
        <v>0</v>
      </c>
      <c r="F10" s="116">
        <f>'[2]10 dpf inv'!F9</f>
        <v>0</v>
      </c>
      <c r="G10" s="24"/>
      <c r="H10" s="24"/>
      <c r="I10" s="24"/>
      <c r="J10" s="24"/>
      <c r="K10" s="26"/>
      <c r="L10" s="4"/>
      <c r="M10" s="26"/>
      <c r="N10" s="25"/>
    </row>
    <row r="11" spans="2:14" x14ac:dyDescent="0.2">
      <c r="B11" s="117" t="s">
        <v>145</v>
      </c>
      <c r="C11" s="118">
        <f>'[2]10 dpf inv'!C10/10^6</f>
        <v>260.46392866000002</v>
      </c>
      <c r="D11" s="119">
        <f>'[2]10 dpf inv'!D10</f>
        <v>0.24542938380408461</v>
      </c>
      <c r="E11" s="118">
        <f>'[2]10 dpf inv'!E10/10^6</f>
        <v>306.71158823000002</v>
      </c>
      <c r="F11" s="119">
        <f>'[2]10 dpf inv'!F10</f>
        <v>0.28838821079849997</v>
      </c>
      <c r="G11" s="24"/>
      <c r="H11" s="24"/>
      <c r="I11" s="24"/>
      <c r="J11" s="24"/>
      <c r="K11" s="26"/>
      <c r="L11" s="43"/>
      <c r="M11" s="26"/>
      <c r="N11" s="25"/>
    </row>
    <row r="12" spans="2:14" ht="21.75" customHeight="1" x14ac:dyDescent="0.2">
      <c r="B12" s="20" t="s">
        <v>142</v>
      </c>
      <c r="C12" s="24">
        <f>'[2]10 dpf inv'!C11/10^6</f>
        <v>114.51861139</v>
      </c>
      <c r="D12" s="116">
        <f>'[2]10 dpf inv'!D11</f>
        <v>0.10790834789348494</v>
      </c>
      <c r="E12" s="24">
        <f>'[2]10 dpf inv'!E11/10^6</f>
        <v>0</v>
      </c>
      <c r="F12" s="116">
        <f>'[2]10 dpf inv'!F11</f>
        <v>0</v>
      </c>
      <c r="G12" s="24"/>
      <c r="H12" s="24"/>
      <c r="I12" s="24"/>
      <c r="J12" s="24"/>
      <c r="K12" s="26"/>
      <c r="L12" s="25"/>
      <c r="M12" s="26"/>
      <c r="N12" s="25"/>
    </row>
    <row r="13" spans="2:14" ht="21" customHeight="1" x14ac:dyDescent="0.2">
      <c r="B13" s="20" t="s">
        <v>143</v>
      </c>
      <c r="C13" s="24">
        <f>'[2]10 dpf inv'!C12/10^6</f>
        <v>0</v>
      </c>
      <c r="D13" s="116">
        <f>'[2]10 dpf inv'!D12</f>
        <v>0</v>
      </c>
      <c r="E13" s="24">
        <f>'[2]10 dpf inv'!E12/10^6</f>
        <v>0</v>
      </c>
      <c r="F13" s="116">
        <f>'[2]10 dpf inv'!F12</f>
        <v>0</v>
      </c>
      <c r="G13" s="24"/>
      <c r="H13" s="24"/>
      <c r="I13" s="24"/>
      <c r="J13" s="24"/>
      <c r="K13" s="26"/>
      <c r="L13" s="25"/>
      <c r="M13" s="26"/>
      <c r="N13" s="25"/>
    </row>
    <row r="14" spans="2:14" ht="21.75" customHeight="1" x14ac:dyDescent="0.2">
      <c r="B14" s="20" t="s">
        <v>144</v>
      </c>
      <c r="C14" s="24">
        <f>'[2]10 dpf inv'!C13/10^6</f>
        <v>145.94531727</v>
      </c>
      <c r="D14" s="116">
        <f>'[2]10 dpf inv'!D13</f>
        <v>0.13752103591059966</v>
      </c>
      <c r="E14" s="24">
        <f>'[2]10 dpf inv'!E13/10^6</f>
        <v>306.71158823000002</v>
      </c>
      <c r="F14" s="116">
        <f>'[2]10 dpf inv'!F13</f>
        <v>0.28838821079849997</v>
      </c>
      <c r="G14" s="24"/>
      <c r="H14" s="24"/>
      <c r="I14" s="24"/>
      <c r="J14" s="24"/>
      <c r="K14" s="26"/>
      <c r="L14" s="25"/>
      <c r="M14" s="26"/>
      <c r="N14" s="25"/>
    </row>
    <row r="15" spans="2:14" ht="22.5" x14ac:dyDescent="0.2">
      <c r="B15" s="20" t="s">
        <v>147</v>
      </c>
      <c r="C15" s="24">
        <f>'[2]10 dpf inv'!C14/10^6</f>
        <v>0</v>
      </c>
      <c r="D15" s="116">
        <f>'[2]10 dpf inv'!D14</f>
        <v>0</v>
      </c>
      <c r="E15" s="24">
        <f>'[2]10 dpf inv'!E14/10^6</f>
        <v>0</v>
      </c>
      <c r="F15" s="116">
        <f>'[2]10 dpf inv'!F14</f>
        <v>0</v>
      </c>
      <c r="G15" s="24"/>
      <c r="H15" s="24"/>
      <c r="I15" s="24"/>
      <c r="J15" s="24"/>
      <c r="K15" s="26"/>
      <c r="L15" s="25"/>
      <c r="M15" s="26"/>
      <c r="N15" s="25"/>
    </row>
    <row r="16" spans="2:14" ht="33.75" x14ac:dyDescent="0.2">
      <c r="B16" s="120" t="s">
        <v>148</v>
      </c>
      <c r="C16" s="118">
        <f>'[2]10 dpf inv'!C15/10^6</f>
        <v>886.86189633000004</v>
      </c>
      <c r="D16" s="119">
        <f>'[2]10 dpf inv'!D15</f>
        <v>0.83567029743961885</v>
      </c>
      <c r="E16" s="118">
        <f>'[2]10 dpf inv'!E15/10^6</f>
        <v>909.25225151000006</v>
      </c>
      <c r="F16" s="119">
        <f>'[2]10 dpf inv'!F15</f>
        <v>0.85493225570871545</v>
      </c>
      <c r="G16" s="24"/>
      <c r="H16" s="24"/>
      <c r="I16" s="24"/>
      <c r="J16" s="24"/>
      <c r="K16" s="26"/>
      <c r="L16" s="25"/>
      <c r="M16" s="26"/>
      <c r="N16" s="25"/>
    </row>
    <row r="17" spans="2:14" x14ac:dyDescent="0.2">
      <c r="B17" s="18" t="s">
        <v>149</v>
      </c>
      <c r="C17" s="24">
        <f>'[2]10 dpf inv'!C16/10^6</f>
        <v>170.67159203</v>
      </c>
      <c r="D17" s="116">
        <f>'[2]10 dpf inv'!D16</f>
        <v>0.16082005627529267</v>
      </c>
      <c r="E17" s="24">
        <f>'[2]10 dpf inv'!E16/10^6</f>
        <v>148.88665177999999</v>
      </c>
      <c r="F17" s="116">
        <f>'[2]10 dpf inv'!F16</f>
        <v>0.13999195585142141</v>
      </c>
      <c r="G17" s="24"/>
      <c r="H17" s="24"/>
      <c r="I17" s="24"/>
      <c r="J17" s="24"/>
      <c r="K17" s="26"/>
      <c r="L17" s="25"/>
      <c r="M17" s="26"/>
      <c r="N17" s="25"/>
    </row>
    <row r="18" spans="2:14" ht="11.25" customHeight="1" x14ac:dyDescent="0.2">
      <c r="B18" s="22" t="s">
        <v>150</v>
      </c>
      <c r="C18" s="24">
        <f>'[2]10 dpf inv'!C17/10^6</f>
        <v>3.6147452200000001</v>
      </c>
      <c r="D18" s="116">
        <f>'[2]10 dpf inv'!D17</f>
        <v>3.4060942584930149E-3</v>
      </c>
      <c r="E18" s="24">
        <f>'[2]10 dpf inv'!E17/10^6</f>
        <v>5.01777389</v>
      </c>
      <c r="F18" s="116">
        <f>'[2]10 dpf inv'!F17</f>
        <v>4.7180050896654998E-3</v>
      </c>
      <c r="G18" s="24"/>
      <c r="H18" s="24"/>
      <c r="I18" s="24"/>
      <c r="J18" s="24"/>
      <c r="K18" s="26"/>
      <c r="L18" s="25"/>
      <c r="M18" s="26"/>
      <c r="N18" s="25"/>
    </row>
    <row r="19" spans="2:14" x14ac:dyDescent="0.2">
      <c r="B19" s="22" t="s">
        <v>151</v>
      </c>
      <c r="C19" s="24">
        <f>'[2]10 dpf inv'!C18/10^6</f>
        <v>0.10989542999999999</v>
      </c>
      <c r="D19" s="116">
        <f>'[2]10 dpf inv'!D18</f>
        <v>1.035520265955621E-4</v>
      </c>
      <c r="E19" s="24">
        <f>'[2]10 dpf inv'!E18/10^6</f>
        <v>0.38051590000000002</v>
      </c>
      <c r="F19" s="116">
        <f>'[2]10 dpf inv'!F18</f>
        <v>3.5778335019768072E-4</v>
      </c>
      <c r="G19" s="24"/>
      <c r="H19" s="24"/>
      <c r="I19" s="24"/>
      <c r="J19" s="24"/>
      <c r="K19" s="26"/>
      <c r="L19" s="25"/>
      <c r="M19" s="26"/>
      <c r="N19" s="25"/>
    </row>
    <row r="20" spans="2:14" x14ac:dyDescent="0.2">
      <c r="B20" s="121" t="s">
        <v>152</v>
      </c>
      <c r="C20" s="118">
        <f>'[2]10 dpf inv'!C19/10^6</f>
        <v>1061.2581290099999</v>
      </c>
      <c r="D20" s="119">
        <f>'[2]10 dpf inv'!D19</f>
        <v>1</v>
      </c>
      <c r="E20" s="118">
        <f>'[2]10 dpf inv'!E19/10^6</f>
        <v>1063.53719308</v>
      </c>
      <c r="F20" s="119">
        <f>'[2]10 dpf inv'!F19</f>
        <v>1</v>
      </c>
      <c r="G20" s="24"/>
      <c r="H20" s="24"/>
      <c r="I20" s="24"/>
      <c r="J20" s="24"/>
      <c r="K20" s="26"/>
      <c r="L20" s="25"/>
      <c r="M20" s="26"/>
      <c r="N20" s="25"/>
    </row>
    <row r="21" spans="2:14" x14ac:dyDescent="0.2">
      <c r="B21" s="21" t="s">
        <v>153</v>
      </c>
      <c r="C21" s="24">
        <f>'[2]10 dpf inv'!C20/10^6</f>
        <v>1.2264086200000002</v>
      </c>
      <c r="D21" s="116">
        <f>'[2]10 dpf inv'!D20</f>
        <v>1.1556176452038691E-3</v>
      </c>
      <c r="E21" s="24">
        <f>'[2]10 dpf inv'!E20/10^6</f>
        <v>2.7705169300000003</v>
      </c>
      <c r="F21" s="116">
        <f>'[2]10 dpf inv'!F20</f>
        <v>2.6050023901623906E-3</v>
      </c>
      <c r="G21" s="24"/>
      <c r="H21" s="24"/>
      <c r="I21" s="24"/>
      <c r="J21" s="24"/>
      <c r="K21" s="26"/>
      <c r="L21" s="25"/>
      <c r="M21" s="26"/>
      <c r="N21" s="25"/>
    </row>
    <row r="22" spans="2:14" x14ac:dyDescent="0.2">
      <c r="B22" s="122" t="s">
        <v>154</v>
      </c>
      <c r="C22" s="118">
        <f>'[2]10 dpf inv'!C21/10^6</f>
        <v>1060.03172303467</v>
      </c>
      <c r="D22" s="119">
        <f>'[2]10 dpf inv'!D21</f>
        <v>0.99884438484681004</v>
      </c>
      <c r="E22" s="118">
        <f>'[2]10 dpf inv'!E21/10^6</f>
        <v>1060.7666789986399</v>
      </c>
      <c r="F22" s="119">
        <f>'[2]10 dpf inv'!F21</f>
        <v>0.99739500028829575</v>
      </c>
      <c r="G22" s="24"/>
      <c r="H22" s="24"/>
      <c r="J22" s="25"/>
      <c r="K22" s="26"/>
      <c r="L22" s="25"/>
      <c r="M22" s="26"/>
      <c r="N22" s="25"/>
    </row>
    <row r="23" spans="2:14" ht="6.75" customHeight="1" x14ac:dyDescent="0.2">
      <c r="B23" s="3"/>
      <c r="J23" s="26"/>
      <c r="K23" s="26"/>
      <c r="L23" s="26"/>
      <c r="M23" s="113"/>
      <c r="N23" s="25"/>
    </row>
    <row r="24" spans="2:14" ht="18" customHeight="1" x14ac:dyDescent="0.2">
      <c r="B24" s="210" t="s">
        <v>165</v>
      </c>
      <c r="C24" s="210"/>
      <c r="D24" s="210"/>
      <c r="E24" s="210"/>
      <c r="F24" s="210"/>
      <c r="G24" s="210"/>
      <c r="H24" s="210"/>
      <c r="I24" s="12"/>
      <c r="J24" s="12"/>
      <c r="K24" s="12"/>
      <c r="M24" s="113"/>
    </row>
    <row r="25" spans="2:14" ht="21" customHeight="1" x14ac:dyDescent="0.2">
      <c r="B25" s="211" t="s">
        <v>166</v>
      </c>
      <c r="C25" s="211"/>
      <c r="D25" s="211"/>
      <c r="E25" s="211"/>
      <c r="F25" s="211"/>
      <c r="G25" s="211"/>
      <c r="H25" s="211"/>
      <c r="I25" s="12"/>
      <c r="J25" s="12"/>
      <c r="K25" s="12"/>
      <c r="L25" s="4"/>
      <c r="M25" s="113"/>
    </row>
    <row r="26" spans="2:14" ht="3.75" customHeight="1" x14ac:dyDescent="0.2">
      <c r="B26" s="110"/>
      <c r="C26" s="1"/>
      <c r="D26" s="1"/>
      <c r="F26" s="1"/>
      <c r="G26" s="4"/>
      <c r="H26" s="4"/>
      <c r="L26" s="43"/>
      <c r="M26" s="113"/>
    </row>
    <row r="27" spans="2:14" ht="15.75" customHeight="1" x14ac:dyDescent="0.2">
      <c r="B27" s="4" t="s">
        <v>261</v>
      </c>
      <c r="C27" s="1"/>
      <c r="D27" s="1"/>
      <c r="F27" s="1"/>
      <c r="G27" s="4"/>
      <c r="H27" s="4"/>
    </row>
    <row r="28" spans="2:14" x14ac:dyDescent="0.2">
      <c r="B28" s="43" t="s">
        <v>262</v>
      </c>
      <c r="L28" s="4"/>
    </row>
    <row r="29" spans="2:14" x14ac:dyDescent="0.2">
      <c r="L29" s="43"/>
    </row>
    <row r="38" spans="3:6" x14ac:dyDescent="0.2">
      <c r="C38" s="4"/>
      <c r="D38" s="4"/>
      <c r="E38" s="4"/>
      <c r="F38" s="4"/>
    </row>
    <row r="39" spans="3:6" x14ac:dyDescent="0.2">
      <c r="C39" s="4"/>
      <c r="D39" s="4"/>
      <c r="E39" s="4"/>
      <c r="F39" s="4"/>
    </row>
    <row r="53" spans="2:2" x14ac:dyDescent="0.2">
      <c r="B53" s="13" t="s">
        <v>86</v>
      </c>
    </row>
  </sheetData>
  <mergeCells count="6">
    <mergeCell ref="B25:H25"/>
    <mergeCell ref="G1:H1"/>
    <mergeCell ref="F2:H2"/>
    <mergeCell ref="C3:D3"/>
    <mergeCell ref="E3:F3"/>
    <mergeCell ref="B24:H24"/>
  </mergeCells>
  <hyperlinks>
    <hyperlink ref="B53"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27"/>
  <sheetViews>
    <sheetView showGridLines="0" topLeftCell="A46" workbookViewId="0">
      <selection activeCell="A113" sqref="A113"/>
    </sheetView>
  </sheetViews>
  <sheetFormatPr defaultRowHeight="12.75" x14ac:dyDescent="0.2"/>
  <cols>
    <col min="1" max="1" width="104" customWidth="1"/>
  </cols>
  <sheetData>
    <row r="1" spans="1:8" ht="11.25" customHeight="1" x14ac:dyDescent="0.2"/>
    <row r="2" spans="1:8" x14ac:dyDescent="0.2">
      <c r="A2" s="42" t="s">
        <v>56</v>
      </c>
    </row>
    <row r="3" spans="1:8" s="18" customFormat="1" ht="9.75" customHeight="1" x14ac:dyDescent="0.2">
      <c r="A3" s="149"/>
    </row>
    <row r="4" spans="1:8" s="18" customFormat="1" ht="12" x14ac:dyDescent="0.2">
      <c r="A4" s="158" t="s">
        <v>7</v>
      </c>
    </row>
    <row r="5" spans="1:8" s="18" customFormat="1" ht="12" x14ac:dyDescent="0.2">
      <c r="A5" s="159" t="s">
        <v>8</v>
      </c>
    </row>
    <row r="6" spans="1:8" s="18" customFormat="1" ht="8.25" customHeight="1" x14ac:dyDescent="0.2">
      <c r="A6" s="159"/>
    </row>
    <row r="7" spans="1:8" s="18" customFormat="1" ht="12" x14ac:dyDescent="0.2">
      <c r="A7" s="4" t="s">
        <v>176</v>
      </c>
    </row>
    <row r="8" spans="1:8" s="18" customFormat="1" ht="10.5" customHeight="1" x14ac:dyDescent="0.2">
      <c r="A8" s="43" t="s">
        <v>175</v>
      </c>
    </row>
    <row r="9" spans="1:8" s="18" customFormat="1" ht="8.25" customHeight="1" x14ac:dyDescent="0.2">
      <c r="A9" s="4"/>
    </row>
    <row r="10" spans="1:8" s="18" customFormat="1" ht="12" x14ac:dyDescent="0.2">
      <c r="A10" s="153" t="s">
        <v>281</v>
      </c>
    </row>
    <row r="11" spans="1:8" s="18" customFormat="1" ht="12" x14ac:dyDescent="0.2">
      <c r="A11" s="4"/>
      <c r="B11" s="150"/>
      <c r="C11" s="150"/>
      <c r="D11" s="150"/>
      <c r="E11" s="150"/>
      <c r="F11" s="150"/>
      <c r="G11" s="150"/>
      <c r="H11" s="150"/>
    </row>
    <row r="12" spans="1:8" s="18" customFormat="1" x14ac:dyDescent="0.25">
      <c r="A12" s="153" t="s">
        <v>282</v>
      </c>
      <c r="E12" s="127"/>
    </row>
    <row r="13" spans="1:8" s="18" customFormat="1" x14ac:dyDescent="0.25">
      <c r="A13" s="128"/>
      <c r="E13" s="127"/>
    </row>
    <row r="14" spans="1:8" s="18" customFormat="1" ht="12" x14ac:dyDescent="0.2">
      <c r="A14" s="7" t="s">
        <v>23</v>
      </c>
    </row>
    <row r="15" spans="1:8" s="18" customFormat="1" x14ac:dyDescent="0.25">
      <c r="A15" s="58" t="s">
        <v>22</v>
      </c>
      <c r="C15" s="127"/>
      <c r="D15" s="127"/>
      <c r="E15" s="127"/>
      <c r="F15" s="127"/>
    </row>
    <row r="16" spans="1:8" s="18" customFormat="1" x14ac:dyDescent="0.25">
      <c r="A16" s="58"/>
      <c r="C16" s="127"/>
      <c r="D16" s="127"/>
      <c r="E16" s="127"/>
      <c r="F16" s="127"/>
    </row>
    <row r="17" spans="1:8" s="18" customFormat="1" x14ac:dyDescent="0.25">
      <c r="A17" s="7" t="s">
        <v>47</v>
      </c>
      <c r="C17" s="127"/>
      <c r="D17" s="127"/>
      <c r="E17" s="127"/>
      <c r="F17" s="127"/>
    </row>
    <row r="18" spans="1:8" s="18" customFormat="1" ht="12" x14ac:dyDescent="0.2">
      <c r="A18" s="58" t="s">
        <v>234</v>
      </c>
    </row>
    <row r="19" spans="1:8" s="18" customFormat="1" ht="12" x14ac:dyDescent="0.2">
      <c r="A19" s="58"/>
    </row>
    <row r="20" spans="1:8" s="18" customFormat="1" ht="12" x14ac:dyDescent="0.2">
      <c r="A20" s="7" t="s">
        <v>177</v>
      </c>
    </row>
    <row r="21" spans="1:8" s="18" customFormat="1" ht="12" x14ac:dyDescent="0.2">
      <c r="A21" s="58" t="s">
        <v>178</v>
      </c>
    </row>
    <row r="22" spans="1:8" s="18" customFormat="1" ht="12" x14ac:dyDescent="0.2">
      <c r="A22" s="58"/>
    </row>
    <row r="23" spans="1:8" s="18" customFormat="1" x14ac:dyDescent="0.25">
      <c r="A23" s="7" t="s">
        <v>195</v>
      </c>
      <c r="B23" s="127"/>
      <c r="C23" s="127"/>
      <c r="D23" s="127"/>
      <c r="E23" s="127"/>
      <c r="F23" s="127"/>
      <c r="G23" s="127"/>
      <c r="H23" s="127"/>
    </row>
    <row r="24" spans="1:8" s="18" customFormat="1" x14ac:dyDescent="0.25">
      <c r="A24" s="58" t="s">
        <v>196</v>
      </c>
      <c r="B24" s="127"/>
      <c r="C24" s="127"/>
      <c r="D24" s="127"/>
      <c r="E24" s="127"/>
      <c r="F24" s="127"/>
      <c r="G24" s="127"/>
      <c r="H24" s="127"/>
    </row>
    <row r="25" spans="1:8" s="18" customFormat="1" ht="11.25" customHeight="1" x14ac:dyDescent="0.2">
      <c r="A25" s="128"/>
      <c r="B25" s="4"/>
    </row>
    <row r="26" spans="1:8" s="18" customFormat="1" ht="12" x14ac:dyDescent="0.2">
      <c r="A26" s="156" t="s">
        <v>272</v>
      </c>
      <c r="B26" s="43"/>
    </row>
    <row r="27" spans="1:8" s="18" customFormat="1" ht="10.5" customHeight="1" x14ac:dyDescent="0.2">
      <c r="A27" s="157" t="s">
        <v>273</v>
      </c>
      <c r="B27" s="4"/>
    </row>
    <row r="28" spans="1:8" s="18" customFormat="1" ht="9.75" customHeight="1" x14ac:dyDescent="0.2">
      <c r="A28" s="128"/>
      <c r="B28" s="43"/>
    </row>
    <row r="29" spans="1:8" s="18" customFormat="1" ht="12" x14ac:dyDescent="0.2">
      <c r="A29" s="7" t="s">
        <v>104</v>
      </c>
      <c r="B29" s="4"/>
    </row>
    <row r="30" spans="1:8" s="18" customFormat="1" ht="12" x14ac:dyDescent="0.2">
      <c r="A30" s="58" t="s">
        <v>105</v>
      </c>
      <c r="B30" s="43"/>
    </row>
    <row r="31" spans="1:8" s="18" customFormat="1" ht="12" x14ac:dyDescent="0.2">
      <c r="A31" s="43"/>
      <c r="B31" s="43"/>
    </row>
    <row r="32" spans="1:8" s="18" customFormat="1" ht="12" x14ac:dyDescent="0.2">
      <c r="A32" s="7" t="s">
        <v>113</v>
      </c>
      <c r="B32" s="4"/>
    </row>
    <row r="33" spans="1:2" s="18" customFormat="1" ht="12" x14ac:dyDescent="0.2">
      <c r="A33" s="58" t="s">
        <v>114</v>
      </c>
      <c r="B33" s="43"/>
    </row>
    <row r="34" spans="1:2" s="18" customFormat="1" ht="12" x14ac:dyDescent="0.2">
      <c r="A34" s="43"/>
      <c r="B34" s="43"/>
    </row>
    <row r="35" spans="1:2" s="18" customFormat="1" ht="12" x14ac:dyDescent="0.2">
      <c r="A35" s="7" t="s">
        <v>116</v>
      </c>
      <c r="B35" s="4"/>
    </row>
    <row r="36" spans="1:2" s="18" customFormat="1" ht="12" x14ac:dyDescent="0.2">
      <c r="A36" s="58" t="s">
        <v>115</v>
      </c>
      <c r="B36" s="43"/>
    </row>
    <row r="37" spans="1:2" s="18" customFormat="1" ht="12" x14ac:dyDescent="0.2">
      <c r="A37" s="43"/>
      <c r="B37" s="43"/>
    </row>
    <row r="38" spans="1:2" s="18" customFormat="1" ht="12" x14ac:dyDescent="0.2">
      <c r="A38" s="7" t="s">
        <v>235</v>
      </c>
      <c r="B38" s="4"/>
    </row>
    <row r="39" spans="1:2" s="18" customFormat="1" ht="12" x14ac:dyDescent="0.2">
      <c r="A39" s="58" t="s">
        <v>236</v>
      </c>
      <c r="B39" s="43"/>
    </row>
    <row r="40" spans="1:2" s="18" customFormat="1" ht="12" x14ac:dyDescent="0.2">
      <c r="A40" s="43"/>
      <c r="B40" s="43"/>
    </row>
    <row r="41" spans="1:2" s="18" customFormat="1" ht="12" x14ac:dyDescent="0.2">
      <c r="A41" s="7" t="s">
        <v>237</v>
      </c>
      <c r="B41" s="4"/>
    </row>
    <row r="42" spans="1:2" s="18" customFormat="1" ht="12" x14ac:dyDescent="0.2">
      <c r="A42" s="58" t="s">
        <v>238</v>
      </c>
      <c r="B42" s="43"/>
    </row>
    <row r="43" spans="1:2" s="18" customFormat="1" ht="12" x14ac:dyDescent="0.2">
      <c r="A43" s="43"/>
      <c r="B43" s="43"/>
    </row>
    <row r="44" spans="1:2" s="18" customFormat="1" ht="12" x14ac:dyDescent="0.2">
      <c r="A44" s="7" t="s">
        <v>239</v>
      </c>
      <c r="B44" s="4"/>
    </row>
    <row r="45" spans="1:2" s="18" customFormat="1" ht="12" x14ac:dyDescent="0.2">
      <c r="A45" s="58" t="s">
        <v>240</v>
      </c>
      <c r="B45" s="43"/>
    </row>
    <row r="46" spans="1:2" s="18" customFormat="1" ht="12" x14ac:dyDescent="0.2">
      <c r="A46" s="43"/>
      <c r="B46" s="43"/>
    </row>
    <row r="47" spans="1:2" s="18" customFormat="1" ht="12" x14ac:dyDescent="0.2">
      <c r="A47" s="7" t="s">
        <v>241</v>
      </c>
      <c r="B47" s="4"/>
    </row>
    <row r="48" spans="1:2" s="18" customFormat="1" ht="12" x14ac:dyDescent="0.2">
      <c r="A48" s="58" t="s">
        <v>242</v>
      </c>
      <c r="B48" s="43"/>
    </row>
    <row r="49" spans="1:2" s="18" customFormat="1" ht="12" x14ac:dyDescent="0.2">
      <c r="A49" s="43"/>
      <c r="B49" s="43"/>
    </row>
    <row r="50" spans="1:2" s="18" customFormat="1" ht="12" x14ac:dyDescent="0.2">
      <c r="A50" s="7" t="s">
        <v>181</v>
      </c>
      <c r="B50" s="4"/>
    </row>
    <row r="51" spans="1:2" s="18" customFormat="1" ht="12" x14ac:dyDescent="0.2">
      <c r="A51" s="58" t="s">
        <v>182</v>
      </c>
      <c r="B51" s="43"/>
    </row>
    <row r="52" spans="1:2" s="18" customFormat="1" ht="12" x14ac:dyDescent="0.2">
      <c r="A52" s="43"/>
      <c r="B52" s="43"/>
    </row>
    <row r="53" spans="1:2" s="18" customFormat="1" ht="12" x14ac:dyDescent="0.2">
      <c r="A53" s="7" t="s">
        <v>205</v>
      </c>
      <c r="B53" s="4"/>
    </row>
    <row r="54" spans="1:2" s="18" customFormat="1" ht="12.75" customHeight="1" x14ac:dyDescent="0.2">
      <c r="A54" s="58" t="s">
        <v>206</v>
      </c>
      <c r="B54" s="43"/>
    </row>
    <row r="55" spans="1:2" s="18" customFormat="1" ht="12.75" customHeight="1" x14ac:dyDescent="0.2">
      <c r="A55" s="43"/>
      <c r="B55" s="43"/>
    </row>
    <row r="56" spans="1:2" s="18" customFormat="1" ht="12.75" customHeight="1" x14ac:dyDescent="0.2">
      <c r="A56" s="7" t="s">
        <v>186</v>
      </c>
    </row>
    <row r="57" spans="1:2" s="18" customFormat="1" ht="12" x14ac:dyDescent="0.2">
      <c r="A57" s="58" t="s">
        <v>187</v>
      </c>
    </row>
    <row r="58" spans="1:2" s="18" customFormat="1" ht="12" x14ac:dyDescent="0.2">
      <c r="A58" s="43"/>
    </row>
    <row r="59" spans="1:2" s="18" customFormat="1" ht="12" x14ac:dyDescent="0.2">
      <c r="A59" s="7" t="s">
        <v>243</v>
      </c>
    </row>
    <row r="60" spans="1:2" s="18" customFormat="1" ht="12" x14ac:dyDescent="0.2">
      <c r="A60" s="58" t="s">
        <v>244</v>
      </c>
    </row>
    <row r="61" spans="1:2" s="18" customFormat="1" ht="11.25" x14ac:dyDescent="0.2"/>
    <row r="62" spans="1:2" s="18" customFormat="1" ht="11.25" x14ac:dyDescent="0.2">
      <c r="A62" s="128"/>
    </row>
    <row r="63" spans="1:2" s="18" customFormat="1" ht="11.25" x14ac:dyDescent="0.2">
      <c r="A63" s="128"/>
    </row>
    <row r="64" spans="1:2" s="18" customFormat="1" ht="11.25" x14ac:dyDescent="0.2">
      <c r="A64" s="126"/>
    </row>
    <row r="65" spans="1:1" s="18" customFormat="1" ht="11.25" x14ac:dyDescent="0.2">
      <c r="A65" s="128"/>
    </row>
    <row r="66" spans="1:1" s="18" customFormat="1" ht="12" x14ac:dyDescent="0.2">
      <c r="A66" s="153" t="s">
        <v>279</v>
      </c>
    </row>
    <row r="67" spans="1:1" s="18" customFormat="1" ht="11.25" x14ac:dyDescent="0.2">
      <c r="A67" s="128"/>
    </row>
    <row r="68" spans="1:1" s="18" customFormat="1" ht="12" x14ac:dyDescent="0.2">
      <c r="A68" s="153" t="s">
        <v>280</v>
      </c>
    </row>
    <row r="69" spans="1:1" s="18" customFormat="1" ht="11.25" x14ac:dyDescent="0.2">
      <c r="A69" s="128"/>
    </row>
    <row r="70" spans="1:1" s="18" customFormat="1" ht="12" x14ac:dyDescent="0.2">
      <c r="A70" s="7" t="s">
        <v>190</v>
      </c>
    </row>
    <row r="71" spans="1:1" s="18" customFormat="1" ht="12" x14ac:dyDescent="0.2">
      <c r="A71" s="58" t="s">
        <v>191</v>
      </c>
    </row>
    <row r="72" spans="1:1" s="18" customFormat="1" ht="6" customHeight="1" x14ac:dyDescent="0.2">
      <c r="A72" s="58"/>
    </row>
    <row r="73" spans="1:1" s="18" customFormat="1" ht="12" x14ac:dyDescent="0.2">
      <c r="A73" s="7" t="s">
        <v>192</v>
      </c>
    </row>
    <row r="74" spans="1:1" s="18" customFormat="1" ht="12" x14ac:dyDescent="0.2">
      <c r="A74" s="58" t="s">
        <v>193</v>
      </c>
    </row>
    <row r="75" spans="1:1" s="18" customFormat="1" ht="12" x14ac:dyDescent="0.2">
      <c r="A75" s="58"/>
    </row>
    <row r="76" spans="1:1" s="18" customFormat="1" ht="12" x14ac:dyDescent="0.2">
      <c r="A76" s="7" t="s">
        <v>245</v>
      </c>
    </row>
    <row r="77" spans="1:1" s="18" customFormat="1" ht="12" x14ac:dyDescent="0.2">
      <c r="A77" s="58" t="s">
        <v>246</v>
      </c>
    </row>
    <row r="78" spans="1:1" s="18" customFormat="1" ht="9.75" customHeight="1" x14ac:dyDescent="0.2">
      <c r="A78" s="58"/>
    </row>
    <row r="79" spans="1:1" s="18" customFormat="1" ht="12" x14ac:dyDescent="0.2">
      <c r="A79" s="7" t="s">
        <v>247</v>
      </c>
    </row>
    <row r="80" spans="1:1" s="18" customFormat="1" ht="12" x14ac:dyDescent="0.2">
      <c r="A80" s="58" t="s">
        <v>248</v>
      </c>
    </row>
    <row r="81" spans="1:1" s="18" customFormat="1" ht="12" x14ac:dyDescent="0.2">
      <c r="A81" s="58"/>
    </row>
    <row r="82" spans="1:1" s="18" customFormat="1" ht="12" x14ac:dyDescent="0.2">
      <c r="A82" s="7" t="s">
        <v>249</v>
      </c>
    </row>
    <row r="83" spans="1:1" s="18" customFormat="1" ht="25.5" customHeight="1" x14ac:dyDescent="0.2">
      <c r="A83" s="160" t="s">
        <v>278</v>
      </c>
    </row>
    <row r="84" spans="1:1" s="18" customFormat="1" ht="12.75" customHeight="1" x14ac:dyDescent="0.2">
      <c r="A84" s="151"/>
    </row>
    <row r="85" spans="1:1" s="18" customFormat="1" ht="12.75" customHeight="1" x14ac:dyDescent="0.2">
      <c r="A85" s="7" t="s">
        <v>225</v>
      </c>
    </row>
    <row r="86" spans="1:1" s="18" customFormat="1" ht="12" x14ac:dyDescent="0.2">
      <c r="A86" s="58" t="s">
        <v>226</v>
      </c>
    </row>
    <row r="87" spans="1:1" s="18" customFormat="1" ht="12" x14ac:dyDescent="0.2">
      <c r="A87" s="7"/>
    </row>
    <row r="88" spans="1:1" s="18" customFormat="1" ht="12" x14ac:dyDescent="0.2">
      <c r="A88" s="7" t="s">
        <v>251</v>
      </c>
    </row>
    <row r="89" spans="1:1" s="18" customFormat="1" ht="12" x14ac:dyDescent="0.2">
      <c r="A89" s="58" t="s">
        <v>252</v>
      </c>
    </row>
    <row r="90" spans="1:1" s="18" customFormat="1" ht="6.75" customHeight="1" x14ac:dyDescent="0.2">
      <c r="A90" s="7"/>
    </row>
    <row r="91" spans="1:1" s="18" customFormat="1" ht="12" x14ac:dyDescent="0.2">
      <c r="A91" s="154" t="s">
        <v>275</v>
      </c>
    </row>
    <row r="92" spans="1:1" s="18" customFormat="1" ht="12" x14ac:dyDescent="0.2">
      <c r="A92" s="155" t="s">
        <v>276</v>
      </c>
    </row>
    <row r="93" spans="1:1" s="18" customFormat="1" ht="12" x14ac:dyDescent="0.2">
      <c r="A93" s="7"/>
    </row>
    <row r="94" spans="1:1" s="18" customFormat="1" ht="12" x14ac:dyDescent="0.2">
      <c r="A94" s="7" t="s">
        <v>227</v>
      </c>
    </row>
    <row r="95" spans="1:1" s="18" customFormat="1" ht="12" x14ac:dyDescent="0.2">
      <c r="A95" s="58" t="s">
        <v>283</v>
      </c>
    </row>
    <row r="96" spans="1:1" s="18" customFormat="1" ht="12" x14ac:dyDescent="0.2">
      <c r="A96" s="58"/>
    </row>
    <row r="97" spans="1:1" s="18" customFormat="1" ht="12" x14ac:dyDescent="0.2">
      <c r="A97" s="7" t="s">
        <v>253</v>
      </c>
    </row>
    <row r="98" spans="1:1" s="18" customFormat="1" ht="12" x14ac:dyDescent="0.2">
      <c r="A98" s="58" t="s">
        <v>254</v>
      </c>
    </row>
    <row r="99" spans="1:1" s="18" customFormat="1" x14ac:dyDescent="0.2">
      <c r="A99" s="152"/>
    </row>
    <row r="100" spans="1:1" s="18" customFormat="1" ht="12" x14ac:dyDescent="0.2">
      <c r="A100" s="7" t="s">
        <v>199</v>
      </c>
    </row>
    <row r="101" spans="1:1" s="18" customFormat="1" ht="12" x14ac:dyDescent="0.2">
      <c r="A101" s="58" t="s">
        <v>200</v>
      </c>
    </row>
    <row r="102" spans="1:1" s="18" customFormat="1" x14ac:dyDescent="0.2">
      <c r="A102" s="152"/>
    </row>
    <row r="103" spans="1:1" s="18" customFormat="1" ht="12" x14ac:dyDescent="0.2">
      <c r="A103" s="7" t="s">
        <v>255</v>
      </c>
    </row>
    <row r="104" spans="1:1" s="18" customFormat="1" ht="12" x14ac:dyDescent="0.2">
      <c r="A104" s="58" t="s">
        <v>256</v>
      </c>
    </row>
    <row r="105" spans="1:1" s="18" customFormat="1" ht="12" x14ac:dyDescent="0.2">
      <c r="A105" s="58"/>
    </row>
    <row r="106" spans="1:1" s="18" customFormat="1" ht="12" x14ac:dyDescent="0.2">
      <c r="A106" s="7" t="s">
        <v>257</v>
      </c>
    </row>
    <row r="107" spans="1:1" s="18" customFormat="1" ht="12" x14ac:dyDescent="0.2">
      <c r="A107" s="58" t="s">
        <v>258</v>
      </c>
    </row>
    <row r="108" spans="1:1" s="18" customFormat="1" x14ac:dyDescent="0.2">
      <c r="A108" s="152"/>
    </row>
    <row r="109" spans="1:1" s="18" customFormat="1" ht="12" x14ac:dyDescent="0.2">
      <c r="A109" s="7" t="s">
        <v>259</v>
      </c>
    </row>
    <row r="110" spans="1:1" s="18" customFormat="1" ht="12" x14ac:dyDescent="0.2">
      <c r="A110" s="58" t="s">
        <v>260</v>
      </c>
    </row>
    <row r="111" spans="1:1" s="18" customFormat="1" ht="12" x14ac:dyDescent="0.2">
      <c r="A111" s="7"/>
    </row>
    <row r="112" spans="1:1" s="18" customFormat="1" ht="12" x14ac:dyDescent="0.2">
      <c r="A112" s="7" t="s">
        <v>228</v>
      </c>
    </row>
    <row r="113" spans="1:2" s="18" customFormat="1" ht="12" x14ac:dyDescent="0.2">
      <c r="A113" s="58" t="s">
        <v>229</v>
      </c>
    </row>
    <row r="114" spans="1:2" s="18" customFormat="1" x14ac:dyDescent="0.2">
      <c r="A114" s="152"/>
    </row>
    <row r="115" spans="1:2" s="18" customFormat="1" ht="11.25" customHeight="1" x14ac:dyDescent="0.2">
      <c r="A115" s="7" t="s">
        <v>230</v>
      </c>
    </row>
    <row r="116" spans="1:2" s="18" customFormat="1" ht="12" x14ac:dyDescent="0.2">
      <c r="A116" s="58" t="s">
        <v>231</v>
      </c>
    </row>
    <row r="117" spans="1:2" s="18" customFormat="1" ht="12" x14ac:dyDescent="0.2">
      <c r="A117" s="58"/>
    </row>
    <row r="118" spans="1:2" s="18" customFormat="1" ht="12" x14ac:dyDescent="0.2">
      <c r="A118" s="7" t="s">
        <v>232</v>
      </c>
    </row>
    <row r="119" spans="1:2" s="18" customFormat="1" ht="12" x14ac:dyDescent="0.2">
      <c r="A119" s="58" t="s">
        <v>233</v>
      </c>
    </row>
    <row r="120" spans="1:2" s="18" customFormat="1" x14ac:dyDescent="0.2">
      <c r="A120" s="152"/>
    </row>
    <row r="121" spans="1:2" s="18" customFormat="1" ht="12" x14ac:dyDescent="0.2">
      <c r="A121" s="7" t="s">
        <v>261</v>
      </c>
    </row>
    <row r="122" spans="1:2" s="18" customFormat="1" ht="12" x14ac:dyDescent="0.2">
      <c r="A122" s="58" t="s">
        <v>262</v>
      </c>
    </row>
    <row r="123" spans="1:2" s="18" customFormat="1" ht="11.25" x14ac:dyDescent="0.2">
      <c r="A123" s="126"/>
    </row>
    <row r="124" spans="1:2" s="18" customFormat="1" ht="11.25" x14ac:dyDescent="0.2">
      <c r="A124" s="44" t="s">
        <v>57</v>
      </c>
      <c r="B124" s="126"/>
    </row>
    <row r="125" spans="1:2" s="18" customFormat="1" ht="11.25" x14ac:dyDescent="0.2">
      <c r="A125" s="45" t="s">
        <v>58</v>
      </c>
      <c r="B125" s="126"/>
    </row>
    <row r="126" spans="1:2" s="18" customFormat="1" ht="11.25" x14ac:dyDescent="0.2">
      <c r="B126" s="126"/>
    </row>
    <row r="127" spans="1:2" s="18"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70" location="'10 Членови во дпф '!A1" display="Табела 7: Дистрибуција на членството во ДПФ според начинот на членство" xr:uid="{00000000-0004-0000-0100-000022000000}"/>
    <hyperlink ref="A71" location="'10 Членови во дпф '!A1" display="Table 7: Distribution of the VPF Membership by membership type" xr:uid="{00000000-0004-0000-0100-000023000000}"/>
    <hyperlink ref="A73" location="'10 Членови во дпф '!A1" display="Табела 8: Дистрибуција на пензиски шеми во ДПФ " xr:uid="{00000000-0004-0000-0100-000024000000}"/>
    <hyperlink ref="A74" location="'10 Членови во дпф '!A1" display="Table 8: Distribution of the pension shemes in VPF " xr:uid="{00000000-0004-0000-0100-000025000000}"/>
    <hyperlink ref="A76" location="'10 Членови во дпф '!A1" display="Слика 9: Дистрибуција на членството во ДПФ според начинот на членство (во проценти)" xr:uid="{00000000-0004-0000-0100-000026000000}"/>
    <hyperlink ref="A77" location="'10 Членови во дпф '!A1" display="Figure 9: Distribution of the VPF Membership by membership type (in percents)" xr:uid="{00000000-0004-0000-0100-000027000000}"/>
    <hyperlink ref="A79" location="'11 Членови во дпф '!A1" display="Слика 10: Дистрибуција на членството по професионални пензиски шеми*" xr:uid="{00000000-0004-0000-0100-000028000000}"/>
    <hyperlink ref="A80" location="'11 Членови во дпф '!A1" display="Figure 10: Distribution of Membership by occupational pension scheme*" xr:uid="{00000000-0004-0000-0100-000029000000}"/>
    <hyperlink ref="A82" location="'11 Членови во дпф '!A1" display="Слика 11: Членови со индивидуални сметки со уплаќач и без уплаќач" xr:uid="{00000000-0004-0000-0100-00002A000000}"/>
    <hyperlink ref="A83" location="'11 Членови во дпф '!A1" display="Figure 11: Members with an individual account whose contributions are paid by third party and members with an individual account who pay for own contributions" xr:uid="{00000000-0004-0000-0100-00002B000000}"/>
    <hyperlink ref="A85" location="'12 Членови во дпф '!A1" display="Табела 9: Старосна и полова структура на членовите на ДПФ" xr:uid="{00000000-0004-0000-0100-00002C000000}"/>
    <hyperlink ref="A86" location="'12 Членови во дпф '!A1" display="Table 9: Structure of the VPF Members by Age and Gender" xr:uid="{00000000-0004-0000-0100-00002D000000}"/>
    <hyperlink ref="A88" location="'12 Членови во дпф '!A1" display="Слика12: Старосна структура на членовите на ДПФ" xr:uid="{00000000-0004-0000-0100-00002E000000}"/>
    <hyperlink ref="A89" location="'12 Членови во дпф '!A1" display="Figure 12: Age Structure of the VPF Membership" xr:uid="{00000000-0004-0000-0100-00002F000000}"/>
    <hyperlink ref="A94" location="'13 Средства во дпф'!A1" display="Табела 10: Уплатени придонеси во ДПФ, наплатени надоместоци и висина на нето средствата на ДПФ" xr:uid="{00000000-0004-0000-0100-000030000000}"/>
    <hyperlink ref="A95" location="'13 Средства во дпф'!A1" display="Table 10: Contributions paid to the VPF, fees charged and value of theVPF net assets" xr:uid="{00000000-0004-0000-0100-000031000000}"/>
    <hyperlink ref="A97:A104" location="'13 Средства во дпф'!A1" display="Слика 13: Вредност на нето средствата на ДПФ" xr:uid="{00000000-0004-0000-0100-000032000000}"/>
    <hyperlink ref="A106:A110" location="'14 Средства во дпф'!A1" display="Слика 15: Вредност на нето средствата и на сметководствената единица на САВАд" xr:uid="{00000000-0004-0000-0100-000033000000}"/>
    <hyperlink ref="A112:A116" location="'15 Принос и надоместци дпф'!A1" display="Табела 11: Принос на ДПФ сведен на годишно ниво по периоди" xr:uid="{00000000-0004-0000-0100-000034000000}"/>
    <hyperlink ref="A118:A122" location="'16 Инвестиции на дпф '!A1" display="Табела 13: Структура на инвестициите на ДПФ" xr:uid="{00000000-0004-0000-0100-000035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topLeftCell="A31" workbookViewId="0">
      <selection activeCell="E1" sqref="E1"/>
    </sheetView>
  </sheetViews>
  <sheetFormatPr defaultRowHeight="12.75" x14ac:dyDescent="0.2"/>
  <cols>
    <col min="1" max="1" width="1.28515625" customWidth="1"/>
    <col min="2" max="2" width="1.8554687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75" t="s">
        <v>59</v>
      </c>
      <c r="C2" s="175"/>
      <c r="D2" s="175"/>
      <c r="E2" s="175"/>
      <c r="F2" s="175"/>
      <c r="G2" s="175"/>
      <c r="H2" s="175"/>
    </row>
    <row r="4" spans="2:8" x14ac:dyDescent="0.2">
      <c r="B4" s="4" t="s">
        <v>10</v>
      </c>
      <c r="C4" s="4" t="s">
        <v>15</v>
      </c>
      <c r="D4" s="4" t="s">
        <v>14</v>
      </c>
      <c r="E4" s="4" t="s">
        <v>16</v>
      </c>
      <c r="F4" s="4"/>
    </row>
    <row r="5" spans="2:8" x14ac:dyDescent="0.2">
      <c r="B5" s="4"/>
      <c r="C5" s="43" t="s">
        <v>30</v>
      </c>
      <c r="D5" s="43" t="s">
        <v>14</v>
      </c>
      <c r="E5" s="43" t="s">
        <v>31</v>
      </c>
      <c r="F5" s="4"/>
    </row>
    <row r="6" spans="2:8" x14ac:dyDescent="0.2">
      <c r="B6" s="4" t="s">
        <v>11</v>
      </c>
      <c r="C6" s="4" t="s">
        <v>17</v>
      </c>
      <c r="D6" s="4" t="s">
        <v>14</v>
      </c>
      <c r="E6" s="4" t="s">
        <v>18</v>
      </c>
      <c r="F6" s="4"/>
    </row>
    <row r="7" spans="2:8" x14ac:dyDescent="0.2">
      <c r="B7" s="4"/>
      <c r="C7" s="43" t="s">
        <v>29</v>
      </c>
      <c r="D7" s="43" t="s">
        <v>14</v>
      </c>
      <c r="E7" s="43" t="s">
        <v>32</v>
      </c>
      <c r="F7" s="4"/>
    </row>
    <row r="8" spans="2:8" x14ac:dyDescent="0.2">
      <c r="B8" s="4" t="s">
        <v>12</v>
      </c>
      <c r="C8" s="4" t="s">
        <v>263</v>
      </c>
      <c r="D8" s="4" t="s">
        <v>14</v>
      </c>
      <c r="E8" s="4" t="s">
        <v>264</v>
      </c>
      <c r="F8" s="4"/>
    </row>
    <row r="9" spans="2:8" x14ac:dyDescent="0.2">
      <c r="B9" s="4"/>
      <c r="C9" s="43" t="s">
        <v>265</v>
      </c>
      <c r="D9" s="43" t="s">
        <v>14</v>
      </c>
      <c r="E9" s="43" t="s">
        <v>266</v>
      </c>
      <c r="F9" s="4"/>
    </row>
    <row r="10" spans="2:8" x14ac:dyDescent="0.2">
      <c r="B10" s="4" t="s">
        <v>19</v>
      </c>
      <c r="C10" s="4" t="s">
        <v>267</v>
      </c>
      <c r="D10" s="4" t="s">
        <v>14</v>
      </c>
      <c r="E10" s="4" t="s">
        <v>269</v>
      </c>
      <c r="F10" s="4"/>
    </row>
    <row r="11" spans="2:8" x14ac:dyDescent="0.2">
      <c r="B11" s="4"/>
      <c r="C11" s="43" t="s">
        <v>268</v>
      </c>
      <c r="D11" s="43" t="s">
        <v>14</v>
      </c>
      <c r="E11" s="43" t="s">
        <v>270</v>
      </c>
      <c r="F11" s="4"/>
    </row>
    <row r="12" spans="2:8" x14ac:dyDescent="0.2">
      <c r="B12" s="4" t="s">
        <v>20</v>
      </c>
      <c r="C12" s="4" t="s">
        <v>2</v>
      </c>
      <c r="D12" s="4" t="s">
        <v>14</v>
      </c>
      <c r="E12" s="4" t="s">
        <v>42</v>
      </c>
      <c r="F12" s="4"/>
    </row>
    <row r="13" spans="2:8" x14ac:dyDescent="0.2">
      <c r="B13" s="4"/>
      <c r="C13" s="43" t="s">
        <v>33</v>
      </c>
      <c r="D13" s="43" t="s">
        <v>14</v>
      </c>
      <c r="E13" s="43" t="s">
        <v>34</v>
      </c>
      <c r="F13" s="4"/>
    </row>
    <row r="14" spans="2:8" x14ac:dyDescent="0.2">
      <c r="B14" s="4" t="s">
        <v>27</v>
      </c>
      <c r="C14" s="4" t="s">
        <v>13</v>
      </c>
      <c r="D14" s="4" t="s">
        <v>14</v>
      </c>
      <c r="E14" s="4" t="s">
        <v>43</v>
      </c>
      <c r="F14" s="4"/>
    </row>
    <row r="15" spans="2:8" x14ac:dyDescent="0.2">
      <c r="B15" s="4"/>
      <c r="C15" s="43" t="s">
        <v>35</v>
      </c>
      <c r="D15" s="43" t="s">
        <v>14</v>
      </c>
      <c r="E15" s="43" t="s">
        <v>36</v>
      </c>
      <c r="F15" s="4"/>
    </row>
    <row r="16" spans="2:8" x14ac:dyDescent="0.2">
      <c r="B16" s="4" t="s">
        <v>28</v>
      </c>
      <c r="C16" s="4" t="s">
        <v>3</v>
      </c>
      <c r="D16" s="4" t="s">
        <v>14</v>
      </c>
      <c r="E16" s="4" t="s">
        <v>53</v>
      </c>
      <c r="F16" s="4"/>
    </row>
    <row r="17" spans="2:8" x14ac:dyDescent="0.2">
      <c r="B17" s="4"/>
      <c r="C17" s="43" t="s">
        <v>37</v>
      </c>
      <c r="D17" s="43" t="s">
        <v>14</v>
      </c>
      <c r="E17" s="43" t="s">
        <v>52</v>
      </c>
      <c r="F17" s="17"/>
    </row>
    <row r="18" spans="2:8" x14ac:dyDescent="0.2">
      <c r="B18" s="4" t="s">
        <v>284</v>
      </c>
      <c r="C18" s="4" t="s">
        <v>21</v>
      </c>
      <c r="D18" s="4" t="s">
        <v>14</v>
      </c>
      <c r="E18" s="4" t="s">
        <v>44</v>
      </c>
      <c r="F18" s="4"/>
    </row>
    <row r="19" spans="2:8" x14ac:dyDescent="0.2">
      <c r="B19" s="4"/>
      <c r="C19" s="43" t="s">
        <v>38</v>
      </c>
      <c r="D19" s="43" t="s">
        <v>14</v>
      </c>
      <c r="E19" s="43" t="s">
        <v>39</v>
      </c>
      <c r="F19" s="17"/>
    </row>
    <row r="20" spans="2:8" x14ac:dyDescent="0.2">
      <c r="B20" s="4" t="s">
        <v>285</v>
      </c>
      <c r="C20" s="4" t="s">
        <v>1</v>
      </c>
      <c r="D20" s="4" t="s">
        <v>14</v>
      </c>
      <c r="E20" s="4" t="s">
        <v>45</v>
      </c>
      <c r="F20" s="4"/>
    </row>
    <row r="21" spans="2:8" x14ac:dyDescent="0.2">
      <c r="B21" s="4"/>
      <c r="C21" s="43" t="s">
        <v>40</v>
      </c>
      <c r="D21" s="43" t="s">
        <v>14</v>
      </c>
      <c r="E21" s="43" t="s">
        <v>41</v>
      </c>
      <c r="F21" s="17"/>
    </row>
    <row r="22" spans="2:8" x14ac:dyDescent="0.2">
      <c r="C22" s="29"/>
      <c r="D22" s="29"/>
      <c r="E22" s="29"/>
      <c r="F22" s="29"/>
    </row>
    <row r="23" spans="2:8" x14ac:dyDescent="0.2">
      <c r="B23" s="179" t="s">
        <v>60</v>
      </c>
      <c r="C23" s="180"/>
      <c r="D23" s="180"/>
      <c r="E23" s="180"/>
      <c r="F23" s="180"/>
      <c r="G23" s="180"/>
      <c r="H23" s="180"/>
    </row>
    <row r="24" spans="2:8" s="36" customFormat="1" x14ac:dyDescent="0.2">
      <c r="C24" s="37"/>
      <c r="D24" s="37"/>
      <c r="E24" s="37"/>
      <c r="F24" s="37"/>
    </row>
    <row r="25" spans="2:8" x14ac:dyDescent="0.2">
      <c r="C25" s="4" t="s">
        <v>300</v>
      </c>
      <c r="D25" s="4"/>
      <c r="E25" s="4"/>
      <c r="F25" s="17"/>
      <c r="G25" s="4"/>
      <c r="H25" s="4"/>
    </row>
    <row r="26" spans="2:8" x14ac:dyDescent="0.2">
      <c r="C26" s="4" t="s">
        <v>301</v>
      </c>
      <c r="D26" s="17"/>
      <c r="E26" s="17"/>
      <c r="F26" s="17"/>
      <c r="G26" s="4"/>
      <c r="H26" s="4"/>
    </row>
    <row r="27" spans="2:8" x14ac:dyDescent="0.2">
      <c r="C27" s="4" t="s">
        <v>302</v>
      </c>
      <c r="D27" s="17"/>
      <c r="E27" s="17"/>
      <c r="F27" s="17"/>
      <c r="G27" s="4"/>
      <c r="H27" s="4"/>
    </row>
    <row r="28" spans="2:8" x14ac:dyDescent="0.2">
      <c r="C28" s="4" t="s">
        <v>303</v>
      </c>
      <c r="D28" s="17"/>
      <c r="E28" s="17"/>
      <c r="F28" s="17"/>
      <c r="G28" s="4"/>
      <c r="H28" s="4"/>
    </row>
    <row r="29" spans="2:8" x14ac:dyDescent="0.2">
      <c r="C29" s="4" t="s">
        <v>304</v>
      </c>
      <c r="D29" s="17"/>
      <c r="E29" s="17"/>
      <c r="F29" s="17"/>
      <c r="G29" s="4"/>
      <c r="H29" s="4"/>
    </row>
    <row r="30" spans="2:8" x14ac:dyDescent="0.2">
      <c r="C30" s="17"/>
      <c r="D30" s="17"/>
      <c r="E30" s="17"/>
      <c r="F30" s="17"/>
      <c r="G30" s="4"/>
      <c r="H30" s="4"/>
    </row>
    <row r="31" spans="2:8" x14ac:dyDescent="0.2">
      <c r="C31" s="176" t="s">
        <v>189</v>
      </c>
      <c r="D31" s="176"/>
      <c r="E31" s="176"/>
      <c r="F31" s="176"/>
      <c r="G31" s="176"/>
      <c r="H31" s="176"/>
    </row>
    <row r="32" spans="2:8" x14ac:dyDescent="0.2">
      <c r="C32" s="176"/>
      <c r="D32" s="176"/>
      <c r="E32" s="176"/>
      <c r="F32" s="176"/>
      <c r="G32" s="176"/>
      <c r="H32" s="176"/>
    </row>
    <row r="33" spans="2:13" ht="21" customHeight="1" x14ac:dyDescent="0.2">
      <c r="C33" s="176"/>
      <c r="D33" s="176"/>
      <c r="E33" s="176"/>
      <c r="F33" s="176"/>
      <c r="G33" s="176"/>
      <c r="H33" s="176"/>
    </row>
    <row r="34" spans="2:13" ht="5.45" customHeight="1" x14ac:dyDescent="0.2"/>
    <row r="35" spans="2:13" ht="12.75" customHeight="1" x14ac:dyDescent="0.2">
      <c r="C35" s="177" t="s">
        <v>188</v>
      </c>
      <c r="D35" s="177"/>
      <c r="E35" s="177"/>
      <c r="F35" s="177"/>
      <c r="G35" s="177"/>
      <c r="H35" s="177"/>
    </row>
    <row r="36" spans="2:13" x14ac:dyDescent="0.2">
      <c r="C36" s="177"/>
      <c r="D36" s="177"/>
      <c r="E36" s="177"/>
      <c r="F36" s="177"/>
      <c r="G36" s="177"/>
      <c r="H36" s="177"/>
    </row>
    <row r="37" spans="2:13" ht="23.45" customHeight="1" x14ac:dyDescent="0.2">
      <c r="C37" s="177"/>
      <c r="D37" s="177"/>
      <c r="E37" s="177"/>
      <c r="F37" s="177"/>
      <c r="G37" s="177"/>
      <c r="H37" s="177"/>
    </row>
    <row r="38" spans="2:13" x14ac:dyDescent="0.2">
      <c r="C38" s="39"/>
      <c r="D38" s="39"/>
      <c r="E38" s="39"/>
      <c r="F38" s="39"/>
      <c r="G38" s="39"/>
      <c r="H38" s="39"/>
    </row>
    <row r="39" spans="2:13" x14ac:dyDescent="0.2">
      <c r="B39" s="41"/>
      <c r="C39" s="176" t="s">
        <v>54</v>
      </c>
      <c r="D39" s="176"/>
      <c r="E39" s="176"/>
      <c r="F39" s="176"/>
      <c r="G39" s="176"/>
      <c r="H39" s="176"/>
    </row>
    <row r="40" spans="2:13" x14ac:dyDescent="0.2">
      <c r="C40" s="176"/>
      <c r="D40" s="176"/>
      <c r="E40" s="176"/>
      <c r="F40" s="176"/>
      <c r="G40" s="176"/>
      <c r="H40" s="176"/>
    </row>
    <row r="41" spans="2:13" ht="13.15" customHeight="1" x14ac:dyDescent="0.2">
      <c r="C41" s="178" t="s">
        <v>55</v>
      </c>
      <c r="D41" s="178"/>
      <c r="E41" s="178"/>
      <c r="F41" s="178"/>
      <c r="G41" s="178"/>
      <c r="H41" s="178"/>
    </row>
    <row r="42" spans="2:13" ht="10.9" customHeight="1" x14ac:dyDescent="0.2">
      <c r="C42" s="178"/>
      <c r="D42" s="178"/>
      <c r="E42" s="178"/>
      <c r="F42" s="178"/>
      <c r="G42" s="178"/>
      <c r="H42" s="178"/>
    </row>
    <row r="43" spans="2:13" x14ac:dyDescent="0.2">
      <c r="C43" s="4"/>
      <c r="D43" s="40"/>
      <c r="E43" s="40"/>
      <c r="F43" s="40"/>
      <c r="G43" s="4"/>
      <c r="H43" s="4"/>
    </row>
    <row r="44" spans="2:13" x14ac:dyDescent="0.2">
      <c r="I44" s="34"/>
      <c r="J44" s="34"/>
      <c r="K44" s="34"/>
      <c r="L44" s="34"/>
      <c r="M44" s="34"/>
    </row>
    <row r="45" spans="2:13" x14ac:dyDescent="0.2">
      <c r="I45" s="38"/>
      <c r="J45" s="34"/>
      <c r="K45" s="34"/>
      <c r="L45" s="34"/>
      <c r="M45" s="34"/>
    </row>
    <row r="46" spans="2:13" ht="12.75" customHeight="1" x14ac:dyDescent="0.2">
      <c r="B46" s="174" t="s">
        <v>61</v>
      </c>
      <c r="C46" s="174"/>
      <c r="D46" s="174"/>
      <c r="E46" s="174"/>
      <c r="F46" s="174"/>
      <c r="G46" s="174"/>
      <c r="H46" s="174"/>
      <c r="I46" s="35"/>
      <c r="J46" s="35"/>
      <c r="K46" s="35"/>
      <c r="L46" s="35"/>
      <c r="M46" s="35"/>
    </row>
    <row r="48" spans="2:13" x14ac:dyDescent="0.2">
      <c r="B48" s="181" t="s">
        <v>46</v>
      </c>
      <c r="C48" s="181"/>
      <c r="D48" s="181"/>
      <c r="E48" s="181"/>
      <c r="F48" s="181"/>
      <c r="G48" s="181"/>
      <c r="H48" s="181"/>
    </row>
    <row r="49" spans="2:10" x14ac:dyDescent="0.2">
      <c r="B49" s="182" t="s">
        <v>49</v>
      </c>
      <c r="C49" s="182"/>
      <c r="D49" s="182"/>
      <c r="E49" s="182"/>
      <c r="F49" s="182"/>
      <c r="G49" s="182"/>
      <c r="H49" s="182"/>
    </row>
    <row r="50" spans="2:10" x14ac:dyDescent="0.2">
      <c r="B50" s="184" t="s">
        <v>51</v>
      </c>
      <c r="C50" s="180"/>
      <c r="D50" s="180"/>
      <c r="E50" s="180"/>
      <c r="F50" s="180"/>
      <c r="G50" s="180"/>
      <c r="H50" s="180"/>
      <c r="J50" s="1"/>
    </row>
    <row r="51" spans="2:10" x14ac:dyDescent="0.2">
      <c r="B51" s="46"/>
      <c r="C51" s="46"/>
      <c r="D51" s="46"/>
      <c r="E51" s="46"/>
      <c r="F51" s="46"/>
      <c r="G51" s="46"/>
      <c r="H51" s="46"/>
      <c r="J51" s="1"/>
    </row>
    <row r="52" spans="2:10" x14ac:dyDescent="0.2">
      <c r="B52" s="185" t="s">
        <v>9</v>
      </c>
      <c r="C52" s="185"/>
      <c r="D52" s="185"/>
      <c r="E52" s="185"/>
      <c r="F52" s="185"/>
      <c r="G52" s="185"/>
      <c r="H52" s="185"/>
    </row>
    <row r="53" spans="2:10" x14ac:dyDescent="0.2">
      <c r="B53" s="183" t="s">
        <v>50</v>
      </c>
      <c r="C53" s="183"/>
      <c r="D53" s="183"/>
      <c r="E53" s="183"/>
      <c r="F53" s="183"/>
      <c r="G53" s="183"/>
      <c r="H53" s="183"/>
    </row>
    <row r="54" spans="2:10" x14ac:dyDescent="0.2">
      <c r="B54" s="173" t="s">
        <v>62</v>
      </c>
      <c r="C54" s="173"/>
      <c r="D54" s="173"/>
      <c r="E54" s="173"/>
      <c r="F54" s="173"/>
      <c r="G54" s="173"/>
      <c r="H54" s="173"/>
    </row>
    <row r="56" spans="2:10" x14ac:dyDescent="0.2">
      <c r="B56" s="6" t="s">
        <v>63</v>
      </c>
    </row>
    <row r="76" spans="6:6" x14ac:dyDescent="0.2">
      <c r="F76" s="6"/>
    </row>
  </sheetData>
  <mergeCells count="13">
    <mergeCell ref="B54:H54"/>
    <mergeCell ref="B46:H46"/>
    <mergeCell ref="B2:H2"/>
    <mergeCell ref="C31:H33"/>
    <mergeCell ref="C35:H37"/>
    <mergeCell ref="C41:H42"/>
    <mergeCell ref="B23:H23"/>
    <mergeCell ref="B48:H48"/>
    <mergeCell ref="B49:H49"/>
    <mergeCell ref="B53:H53"/>
    <mergeCell ref="B50:H50"/>
    <mergeCell ref="B52:H52"/>
    <mergeCell ref="C39:H40"/>
  </mergeCells>
  <hyperlinks>
    <hyperlink ref="B56"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2:M80"/>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2" spans="2:9" ht="31.5" customHeight="1" x14ac:dyDescent="0.2">
      <c r="B2" s="186" t="s">
        <v>286</v>
      </c>
      <c r="C2" s="175"/>
      <c r="D2" s="175"/>
      <c r="E2" s="175"/>
      <c r="F2" s="175"/>
      <c r="G2" s="175"/>
      <c r="H2" s="175"/>
    </row>
    <row r="3" spans="2:9" ht="6.75" customHeight="1" x14ac:dyDescent="0.2"/>
    <row r="4" spans="2:9" ht="12.75" customHeight="1" x14ac:dyDescent="0.2">
      <c r="B4" s="176" t="s">
        <v>67</v>
      </c>
      <c r="C4" s="176"/>
      <c r="D4" s="176"/>
      <c r="E4" s="176"/>
      <c r="F4" s="176"/>
      <c r="G4" s="176"/>
      <c r="H4" s="176"/>
    </row>
    <row r="5" spans="2:9" ht="4.5" customHeight="1" x14ac:dyDescent="0.2">
      <c r="B5" s="4"/>
      <c r="C5" s="17"/>
      <c r="D5" s="17"/>
      <c r="E5" s="17"/>
    </row>
    <row r="6" spans="2:9" x14ac:dyDescent="0.2">
      <c r="B6" s="194" t="s">
        <v>288</v>
      </c>
      <c r="C6" s="195"/>
      <c r="D6" s="195"/>
      <c r="E6" s="195"/>
      <c r="F6" s="195"/>
      <c r="G6" s="195"/>
      <c r="H6" s="195"/>
      <c r="I6" s="55"/>
    </row>
    <row r="7" spans="2:9" x14ac:dyDescent="0.2">
      <c r="B7" s="195"/>
      <c r="C7" s="195"/>
      <c r="D7" s="195"/>
      <c r="E7" s="195"/>
      <c r="F7" s="195"/>
      <c r="G7" s="195"/>
      <c r="H7" s="195"/>
      <c r="I7" s="55"/>
    </row>
    <row r="8" spans="2:9" x14ac:dyDescent="0.2">
      <c r="B8" s="195"/>
      <c r="C8" s="195"/>
      <c r="D8" s="195"/>
      <c r="E8" s="195"/>
      <c r="F8" s="195"/>
      <c r="G8" s="195"/>
      <c r="H8" s="195"/>
      <c r="I8" s="55"/>
    </row>
    <row r="9" spans="2:9" x14ac:dyDescent="0.2">
      <c r="B9" s="195"/>
      <c r="C9" s="195"/>
      <c r="D9" s="195"/>
      <c r="E9" s="195"/>
      <c r="F9" s="195"/>
      <c r="G9" s="195"/>
      <c r="H9" s="195"/>
    </row>
    <row r="10" spans="2:9" ht="12.75" customHeight="1" x14ac:dyDescent="0.2">
      <c r="B10" s="191" t="s">
        <v>65</v>
      </c>
      <c r="C10" s="191"/>
      <c r="D10" s="191"/>
      <c r="E10" s="191"/>
      <c r="F10" s="191"/>
      <c r="G10" s="191"/>
      <c r="H10" s="191"/>
      <c r="I10" s="55"/>
    </row>
    <row r="11" spans="2:9" x14ac:dyDescent="0.2">
      <c r="B11" s="192"/>
      <c r="C11" s="192"/>
      <c r="D11" s="192"/>
      <c r="E11" s="192"/>
      <c r="F11" s="192"/>
      <c r="G11" s="192"/>
      <c r="H11" s="192"/>
      <c r="I11" s="55"/>
    </row>
    <row r="12" spans="2:9" ht="5.25" customHeight="1" x14ac:dyDescent="0.2">
      <c r="B12" s="161"/>
      <c r="C12" s="161"/>
      <c r="D12" s="161"/>
      <c r="E12" s="161"/>
      <c r="F12" s="161"/>
      <c r="G12" s="161"/>
      <c r="H12" s="161"/>
    </row>
    <row r="13" spans="2:9" x14ac:dyDescent="0.2">
      <c r="B13" s="194" t="s">
        <v>287</v>
      </c>
      <c r="C13" s="195"/>
      <c r="D13" s="195"/>
      <c r="E13" s="195"/>
      <c r="F13" s="195"/>
      <c r="G13" s="195"/>
      <c r="H13" s="195"/>
    </row>
    <row r="14" spans="2:9" x14ac:dyDescent="0.2">
      <c r="B14" s="195"/>
      <c r="C14" s="195"/>
      <c r="D14" s="195"/>
      <c r="E14" s="195"/>
      <c r="F14" s="195"/>
      <c r="G14" s="195"/>
      <c r="H14" s="195"/>
      <c r="I14" s="55"/>
    </row>
    <row r="15" spans="2:9" x14ac:dyDescent="0.2">
      <c r="B15" s="195"/>
      <c r="C15" s="195"/>
      <c r="D15" s="195"/>
      <c r="E15" s="195"/>
      <c r="F15" s="195"/>
      <c r="G15" s="195"/>
      <c r="H15" s="195"/>
      <c r="I15" s="55"/>
    </row>
    <row r="16" spans="2:9" x14ac:dyDescent="0.2">
      <c r="B16" s="195"/>
      <c r="C16" s="195"/>
      <c r="D16" s="195"/>
      <c r="E16" s="195"/>
      <c r="F16" s="195"/>
      <c r="G16" s="195"/>
      <c r="H16" s="195"/>
      <c r="I16" s="55"/>
    </row>
    <row r="17" spans="2:13" x14ac:dyDescent="0.2">
      <c r="B17" s="191" t="s">
        <v>295</v>
      </c>
      <c r="C17" s="191"/>
      <c r="D17" s="191"/>
      <c r="E17" s="191"/>
      <c r="F17" s="191"/>
      <c r="G17" s="191"/>
      <c r="H17" s="191"/>
      <c r="I17" s="55"/>
    </row>
    <row r="18" spans="2:13" x14ac:dyDescent="0.2">
      <c r="B18" s="192"/>
      <c r="C18" s="192"/>
      <c r="D18" s="192"/>
      <c r="E18" s="192"/>
      <c r="F18" s="192"/>
      <c r="G18" s="192"/>
      <c r="H18" s="192"/>
    </row>
    <row r="19" spans="2:13" x14ac:dyDescent="0.2">
      <c r="B19" s="192"/>
      <c r="C19" s="192"/>
      <c r="D19" s="192"/>
      <c r="E19" s="192"/>
      <c r="F19" s="192"/>
      <c r="G19" s="192"/>
      <c r="H19" s="192"/>
      <c r="I19" s="55"/>
    </row>
    <row r="20" spans="2:13" ht="6.75" customHeight="1" x14ac:dyDescent="0.2">
      <c r="B20" s="56"/>
      <c r="C20" s="57"/>
      <c r="D20" s="57"/>
      <c r="E20" s="57"/>
      <c r="F20" s="57"/>
      <c r="G20" s="162"/>
      <c r="H20" s="162"/>
    </row>
    <row r="21" spans="2:13" x14ac:dyDescent="0.2">
      <c r="B21" s="194" t="s">
        <v>289</v>
      </c>
      <c r="C21" s="195"/>
      <c r="D21" s="195"/>
      <c r="E21" s="195"/>
      <c r="F21" s="195"/>
      <c r="G21" s="195"/>
      <c r="H21" s="195"/>
    </row>
    <row r="22" spans="2:13" x14ac:dyDescent="0.2">
      <c r="B22" s="195"/>
      <c r="C22" s="195"/>
      <c r="D22" s="195"/>
      <c r="E22" s="195"/>
      <c r="F22" s="195"/>
      <c r="G22" s="195"/>
      <c r="H22" s="195"/>
    </row>
    <row r="23" spans="2:13" s="36" customFormat="1" x14ac:dyDescent="0.2">
      <c r="B23" s="195"/>
      <c r="C23" s="195"/>
      <c r="D23" s="195"/>
      <c r="E23" s="195"/>
      <c r="F23" s="195"/>
      <c r="G23" s="195"/>
      <c r="H23" s="195"/>
    </row>
    <row r="24" spans="2:13" x14ac:dyDescent="0.2">
      <c r="B24" s="195"/>
      <c r="C24" s="195"/>
      <c r="D24" s="195"/>
      <c r="E24" s="195"/>
      <c r="F24" s="195"/>
      <c r="G24" s="195"/>
      <c r="H24" s="195"/>
    </row>
    <row r="25" spans="2:13" x14ac:dyDescent="0.2">
      <c r="B25" s="191" t="s">
        <v>66</v>
      </c>
      <c r="C25" s="191"/>
      <c r="D25" s="191"/>
      <c r="E25" s="191"/>
      <c r="F25" s="191"/>
      <c r="G25" s="191"/>
      <c r="H25" s="191"/>
    </row>
    <row r="26" spans="2:13" x14ac:dyDescent="0.2">
      <c r="B26" s="192"/>
      <c r="C26" s="192"/>
      <c r="D26" s="192"/>
      <c r="E26" s="192"/>
      <c r="F26" s="192"/>
      <c r="G26" s="192"/>
      <c r="H26" s="192"/>
      <c r="I26" s="55"/>
    </row>
    <row r="27" spans="2:13" x14ac:dyDescent="0.2">
      <c r="B27" s="36"/>
      <c r="D27" s="48"/>
      <c r="E27" s="48"/>
      <c r="F27" s="57"/>
      <c r="G27" s="47"/>
      <c r="H27" s="47"/>
    </row>
    <row r="28" spans="2:13" x14ac:dyDescent="0.2">
      <c r="B28" s="178" t="s">
        <v>68</v>
      </c>
      <c r="C28" s="178"/>
      <c r="D28" s="178"/>
      <c r="E28" s="178"/>
      <c r="F28" s="178"/>
      <c r="G28" s="178"/>
      <c r="H28" s="178"/>
    </row>
    <row r="29" spans="2:13" ht="6" customHeight="1" x14ac:dyDescent="0.2">
      <c r="B29" s="71"/>
      <c r="C29" s="71"/>
      <c r="D29" s="71"/>
      <c r="E29" s="71"/>
      <c r="F29" s="72"/>
      <c r="G29" s="72"/>
      <c r="H29" s="72"/>
      <c r="M29" s="43"/>
    </row>
    <row r="30" spans="2:13" x14ac:dyDescent="0.2">
      <c r="B30" s="188" t="s">
        <v>290</v>
      </c>
      <c r="C30" s="189"/>
      <c r="D30" s="189"/>
      <c r="E30" s="189"/>
      <c r="F30" s="189"/>
      <c r="G30" s="189"/>
      <c r="H30" s="189"/>
      <c r="M30" s="43"/>
    </row>
    <row r="31" spans="2:13" x14ac:dyDescent="0.2">
      <c r="B31" s="189"/>
      <c r="C31" s="189"/>
      <c r="D31" s="189"/>
      <c r="E31" s="189"/>
      <c r="F31" s="189"/>
      <c r="G31" s="189"/>
      <c r="H31" s="189"/>
      <c r="M31" s="43"/>
    </row>
    <row r="32" spans="2:13" ht="21" customHeight="1" x14ac:dyDescent="0.2">
      <c r="B32" s="189"/>
      <c r="C32" s="189"/>
      <c r="D32" s="189"/>
      <c r="E32" s="189"/>
      <c r="F32" s="189"/>
      <c r="G32" s="189"/>
      <c r="H32" s="189"/>
      <c r="M32" s="43"/>
    </row>
    <row r="33" spans="2:13" ht="5.45" customHeight="1" x14ac:dyDescent="0.2">
      <c r="B33" s="193"/>
      <c r="C33" s="193"/>
      <c r="D33" s="193"/>
      <c r="E33" s="193"/>
      <c r="F33" s="193"/>
      <c r="G33" s="193"/>
      <c r="H33" s="193"/>
      <c r="M33" s="43"/>
    </row>
    <row r="34" spans="2:13" ht="12.75" customHeight="1" x14ac:dyDescent="0.2">
      <c r="B34" s="187" t="s">
        <v>69</v>
      </c>
      <c r="C34" s="187"/>
      <c r="D34" s="187"/>
      <c r="E34" s="187"/>
      <c r="F34" s="187"/>
      <c r="G34" s="187"/>
      <c r="H34" s="187"/>
      <c r="I34" s="55"/>
    </row>
    <row r="35" spans="2:13" x14ac:dyDescent="0.2">
      <c r="B35" s="187"/>
      <c r="C35" s="187"/>
      <c r="D35" s="187"/>
      <c r="E35" s="187"/>
      <c r="F35" s="187"/>
      <c r="G35" s="187"/>
      <c r="H35" s="187"/>
      <c r="I35" s="55"/>
    </row>
    <row r="36" spans="2:13" ht="9" customHeight="1" x14ac:dyDescent="0.2">
      <c r="B36" s="73"/>
      <c r="C36" s="73"/>
      <c r="D36" s="91"/>
      <c r="E36" s="91"/>
      <c r="F36" s="73"/>
      <c r="G36" s="73"/>
      <c r="H36" s="73"/>
    </row>
    <row r="37" spans="2:13" x14ac:dyDescent="0.2">
      <c r="B37" s="188" t="s">
        <v>291</v>
      </c>
      <c r="C37" s="189"/>
      <c r="D37" s="189"/>
      <c r="E37" s="189"/>
      <c r="F37" s="189"/>
      <c r="G37" s="189"/>
      <c r="H37" s="189"/>
    </row>
    <row r="38" spans="2:13" x14ac:dyDescent="0.2">
      <c r="B38" s="189"/>
      <c r="C38" s="189"/>
      <c r="D38" s="189"/>
      <c r="E38" s="189"/>
      <c r="F38" s="189"/>
      <c r="G38" s="189"/>
      <c r="H38" s="189"/>
    </row>
    <row r="39" spans="2:13" x14ac:dyDescent="0.2">
      <c r="B39" s="189"/>
      <c r="C39" s="189"/>
      <c r="D39" s="189"/>
      <c r="E39" s="189"/>
      <c r="F39" s="189"/>
      <c r="G39" s="189"/>
      <c r="H39" s="189"/>
    </row>
    <row r="40" spans="2:13" ht="13.15" customHeight="1" x14ac:dyDescent="0.2">
      <c r="B40" s="193"/>
      <c r="C40" s="193"/>
      <c r="D40" s="193"/>
      <c r="E40" s="193"/>
      <c r="F40" s="193"/>
      <c r="G40" s="193"/>
      <c r="H40" s="193"/>
    </row>
    <row r="41" spans="2:13" ht="10.9" customHeight="1" x14ac:dyDescent="0.2">
      <c r="B41" s="187" t="s">
        <v>70</v>
      </c>
      <c r="C41" s="187"/>
      <c r="D41" s="187"/>
      <c r="E41" s="187"/>
      <c r="F41" s="187"/>
      <c r="G41" s="187"/>
      <c r="H41" s="187"/>
    </row>
    <row r="42" spans="2:13" x14ac:dyDescent="0.2">
      <c r="B42" s="187"/>
      <c r="C42" s="187"/>
      <c r="D42" s="187"/>
      <c r="E42" s="187"/>
      <c r="F42" s="187"/>
      <c r="G42" s="187"/>
      <c r="H42" s="187"/>
    </row>
    <row r="43" spans="2:13" ht="11.45" customHeight="1" x14ac:dyDescent="0.2">
      <c r="B43" s="187"/>
      <c r="C43" s="187"/>
      <c r="D43" s="187"/>
      <c r="E43" s="187"/>
      <c r="F43" s="187"/>
      <c r="G43" s="187"/>
      <c r="H43" s="187"/>
    </row>
    <row r="44" spans="2:13" ht="10.5" customHeight="1" x14ac:dyDescent="0.2">
      <c r="B44" s="74"/>
      <c r="C44" s="74"/>
      <c r="D44" s="71"/>
      <c r="E44" s="74"/>
      <c r="F44" s="71"/>
      <c r="G44" s="72"/>
      <c r="H44" s="72"/>
    </row>
    <row r="45" spans="2:13" ht="11.45" customHeight="1" x14ac:dyDescent="0.2">
      <c r="B45" s="188" t="s">
        <v>292</v>
      </c>
      <c r="C45" s="189"/>
      <c r="D45" s="189"/>
      <c r="E45" s="189"/>
      <c r="F45" s="189"/>
      <c r="G45" s="189"/>
      <c r="H45" s="189"/>
    </row>
    <row r="46" spans="2:13" ht="4.1500000000000004" hidden="1" customHeight="1" x14ac:dyDescent="0.2">
      <c r="B46" s="189"/>
      <c r="C46" s="189"/>
      <c r="D46" s="189"/>
      <c r="E46" s="189"/>
      <c r="F46" s="189"/>
      <c r="G46" s="189"/>
      <c r="H46" s="189"/>
    </row>
    <row r="47" spans="2:13" ht="10.15" customHeight="1" x14ac:dyDescent="0.2">
      <c r="B47" s="189"/>
      <c r="C47" s="189"/>
      <c r="D47" s="189"/>
      <c r="E47" s="189"/>
      <c r="F47" s="189"/>
      <c r="G47" s="189"/>
      <c r="H47" s="189"/>
      <c r="I47" s="34"/>
      <c r="J47" s="34"/>
      <c r="K47" s="34"/>
      <c r="L47" s="34"/>
      <c r="M47" s="34"/>
    </row>
    <row r="48" spans="2:13" x14ac:dyDescent="0.2">
      <c r="B48" s="189"/>
      <c r="C48" s="189"/>
      <c r="D48" s="189"/>
      <c r="E48" s="189"/>
      <c r="F48" s="189"/>
      <c r="G48" s="189"/>
      <c r="H48" s="189"/>
      <c r="I48" s="34"/>
      <c r="J48" s="34"/>
      <c r="K48" s="34"/>
      <c r="L48" s="34"/>
      <c r="M48" s="34"/>
    </row>
    <row r="49" spans="2:13" x14ac:dyDescent="0.2">
      <c r="B49" s="190" t="s">
        <v>71</v>
      </c>
      <c r="C49" s="190"/>
      <c r="D49" s="190"/>
      <c r="E49" s="190"/>
      <c r="F49" s="190"/>
      <c r="G49" s="190"/>
      <c r="H49" s="190"/>
      <c r="I49" s="38"/>
      <c r="J49" s="34"/>
      <c r="K49" s="34"/>
      <c r="L49" s="34"/>
      <c r="M49" s="34"/>
    </row>
    <row r="50" spans="2:13" ht="12.75" customHeight="1" x14ac:dyDescent="0.2">
      <c r="B50" s="187"/>
      <c r="C50" s="187"/>
      <c r="D50" s="187"/>
      <c r="E50" s="187"/>
      <c r="F50" s="187"/>
      <c r="G50" s="187"/>
      <c r="H50" s="187"/>
      <c r="I50" s="35"/>
      <c r="J50" s="35"/>
      <c r="K50" s="35"/>
      <c r="L50" s="35"/>
      <c r="M50" s="35"/>
    </row>
    <row r="52" spans="2:13" x14ac:dyDescent="0.2">
      <c r="B52" s="49"/>
      <c r="C52" s="49"/>
      <c r="D52" s="49"/>
      <c r="E52" s="49"/>
      <c r="F52" s="49"/>
      <c r="G52" s="49"/>
      <c r="H52" s="49"/>
    </row>
    <row r="53" spans="2:13" x14ac:dyDescent="0.2">
      <c r="B53" s="50"/>
      <c r="C53" s="50"/>
      <c r="D53" s="50"/>
      <c r="E53" s="50"/>
      <c r="F53" s="50"/>
      <c r="G53" s="50"/>
      <c r="H53" s="50"/>
    </row>
    <row r="54" spans="2:13" x14ac:dyDescent="0.2">
      <c r="B54" s="51"/>
      <c r="C54" s="38"/>
      <c r="D54" s="38"/>
      <c r="E54" s="38"/>
      <c r="F54" s="38"/>
      <c r="G54" s="38"/>
      <c r="H54" s="38"/>
      <c r="J54" s="1"/>
    </row>
    <row r="55" spans="2:13" x14ac:dyDescent="0.2">
      <c r="B55" s="36"/>
      <c r="C55" s="36"/>
      <c r="D55" s="36"/>
      <c r="E55" s="36"/>
      <c r="F55" s="36"/>
      <c r="G55" s="36"/>
      <c r="H55" s="36"/>
      <c r="J55" s="1"/>
    </row>
    <row r="56" spans="2:13" x14ac:dyDescent="0.2">
      <c r="B56" s="52"/>
      <c r="C56" s="52"/>
      <c r="D56" s="52"/>
      <c r="E56" s="52"/>
      <c r="F56" s="52"/>
      <c r="G56" s="52"/>
      <c r="H56" s="52"/>
    </row>
    <row r="57" spans="2:13" x14ac:dyDescent="0.2">
      <c r="B57" s="6" t="s">
        <v>64</v>
      </c>
      <c r="D57" s="53"/>
      <c r="E57" s="53"/>
      <c r="F57" s="53"/>
      <c r="G57" s="53"/>
      <c r="H57" s="53"/>
    </row>
    <row r="58" spans="2:13" x14ac:dyDescent="0.2">
      <c r="B58" s="54"/>
      <c r="C58" s="54"/>
      <c r="D58" s="54"/>
      <c r="E58" s="54"/>
      <c r="F58" s="54"/>
      <c r="G58" s="54"/>
      <c r="H58" s="54"/>
    </row>
    <row r="80" spans="6:6" x14ac:dyDescent="0.2">
      <c r="F80" s="6"/>
    </row>
  </sheetData>
  <mergeCells count="15">
    <mergeCell ref="B2:H2"/>
    <mergeCell ref="B41:H43"/>
    <mergeCell ref="B45:H48"/>
    <mergeCell ref="B49:H50"/>
    <mergeCell ref="B25:H26"/>
    <mergeCell ref="B4:H4"/>
    <mergeCell ref="B28:H28"/>
    <mergeCell ref="B30:H33"/>
    <mergeCell ref="B34:H35"/>
    <mergeCell ref="B37:H40"/>
    <mergeCell ref="B6:H9"/>
    <mergeCell ref="B13:H16"/>
    <mergeCell ref="B21:H24"/>
    <mergeCell ref="B10:H11"/>
    <mergeCell ref="B17:H19"/>
  </mergeCells>
  <hyperlinks>
    <hyperlink ref="B57"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workbookViewId="0">
      <selection activeCell="G49" sqref="G49"/>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96" t="s">
        <v>72</v>
      </c>
      <c r="C2" s="196"/>
      <c r="D2" s="196"/>
      <c r="E2" s="196"/>
      <c r="F2" s="196"/>
      <c r="G2" s="196"/>
      <c r="H2" s="196"/>
    </row>
    <row r="4" spans="2:8" ht="12.75" x14ac:dyDescent="0.2">
      <c r="B4" s="196" t="s">
        <v>271</v>
      </c>
      <c r="C4" s="196"/>
      <c r="D4" s="196"/>
      <c r="E4" s="196"/>
      <c r="F4" s="196"/>
      <c r="G4" s="196"/>
      <c r="H4" s="196"/>
    </row>
    <row r="6" spans="2:8" x14ac:dyDescent="0.2">
      <c r="B6" s="7" t="s">
        <v>23</v>
      </c>
    </row>
    <row r="7" spans="2:8" x14ac:dyDescent="0.2">
      <c r="B7" s="58" t="s">
        <v>22</v>
      </c>
    </row>
    <row r="8" spans="2:8" x14ac:dyDescent="0.2">
      <c r="B8" s="9"/>
    </row>
    <row r="9" spans="2:8" ht="12.75" thickBot="1" x14ac:dyDescent="0.25">
      <c r="B9" s="197" t="s">
        <v>73</v>
      </c>
      <c r="C9" s="197" t="s">
        <v>74</v>
      </c>
      <c r="D9" s="198" t="s">
        <v>103</v>
      </c>
      <c r="E9" s="198"/>
      <c r="F9" s="198"/>
      <c r="G9" s="198"/>
      <c r="H9" s="197" t="s">
        <v>79</v>
      </c>
    </row>
    <row r="10" spans="2:8" ht="37.5" customHeight="1" thickTop="1" thickBot="1" x14ac:dyDescent="0.25">
      <c r="B10" s="198"/>
      <c r="C10" s="198"/>
      <c r="D10" s="59" t="s">
        <v>75</v>
      </c>
      <c r="E10" s="59" t="s">
        <v>76</v>
      </c>
      <c r="F10" s="59" t="s">
        <v>77</v>
      </c>
      <c r="G10" s="59" t="s">
        <v>78</v>
      </c>
      <c r="H10" s="198"/>
    </row>
    <row r="11" spans="2:8" ht="12.75" thickTop="1" x14ac:dyDescent="0.2">
      <c r="B11" s="60">
        <f>'[1]1 zpf_clenovi'!$B$5</f>
        <v>44012</v>
      </c>
      <c r="C11" s="61"/>
      <c r="D11" s="61"/>
      <c r="E11" s="61"/>
      <c r="F11" s="61"/>
      <c r="G11" s="61"/>
      <c r="H11" s="61"/>
    </row>
    <row r="12" spans="2:8" x14ac:dyDescent="0.2">
      <c r="B12" s="62" t="s">
        <v>80</v>
      </c>
      <c r="C12" s="63">
        <f>'[1]1 zpf_clenovi'!C6</f>
        <v>28848</v>
      </c>
      <c r="D12" s="63">
        <f>'[1]1 zpf_clenovi'!D6</f>
        <v>80355</v>
      </c>
      <c r="E12" s="63">
        <f>'[1]1 zpf_clenovi'!E6</f>
        <v>122383</v>
      </c>
      <c r="F12" s="63">
        <f>'[1]1 zpf_clenovi'!F6</f>
        <v>12041</v>
      </c>
      <c r="G12" s="63">
        <f>'[1]1 zpf_clenovi'!G6</f>
        <v>214779</v>
      </c>
      <c r="H12" s="63">
        <f>'[1]1 zpf_clenovi'!H6</f>
        <v>243627</v>
      </c>
    </row>
    <row r="13" spans="2:8" x14ac:dyDescent="0.2">
      <c r="B13" s="62" t="s">
        <v>81</v>
      </c>
      <c r="C13" s="63">
        <f>'[1]1 zpf_clenovi'!C7</f>
        <v>33608</v>
      </c>
      <c r="D13" s="63">
        <f>'[1]1 zpf_clenovi'!D7</f>
        <v>89021</v>
      </c>
      <c r="E13" s="63">
        <f>'[1]1 zpf_clenovi'!E7</f>
        <v>126945</v>
      </c>
      <c r="F13" s="63">
        <f>'[1]1 zpf_clenovi'!F7</f>
        <v>12365</v>
      </c>
      <c r="G13" s="63">
        <f>'[1]1 zpf_clenovi'!G7</f>
        <v>228331</v>
      </c>
      <c r="H13" s="63">
        <f>'[1]1 zpf_clenovi'!H7</f>
        <v>261939</v>
      </c>
    </row>
    <row r="14" spans="2:8" x14ac:dyDescent="0.2">
      <c r="B14" s="62" t="s">
        <v>82</v>
      </c>
      <c r="C14" s="63">
        <f>'[1]1 zpf_clenovi'!C8</f>
        <v>253</v>
      </c>
      <c r="D14" s="63">
        <f>'[1]1 zpf_clenovi'!D8</f>
        <v>1841</v>
      </c>
      <c r="E14" s="63">
        <f>'[1]1 zpf_clenovi'!E8</f>
        <v>8377</v>
      </c>
      <c r="F14" s="63">
        <f>'[1]1 zpf_clenovi'!F8</f>
        <v>2452</v>
      </c>
      <c r="G14" s="63">
        <f>'[1]1 zpf_clenovi'!G8</f>
        <v>12670</v>
      </c>
      <c r="H14" s="63">
        <f>'[1]1 zpf_clenovi'!H8</f>
        <v>12923</v>
      </c>
    </row>
    <row r="15" spans="2:8" x14ac:dyDescent="0.2">
      <c r="B15" s="64" t="s">
        <v>4</v>
      </c>
      <c r="C15" s="65">
        <f>'[1]1 zpf_clenovi'!C9</f>
        <v>62709</v>
      </c>
      <c r="D15" s="65">
        <f>'[1]1 zpf_clenovi'!D9</f>
        <v>171217</v>
      </c>
      <c r="E15" s="65">
        <f>'[1]1 zpf_clenovi'!E9</f>
        <v>257705</v>
      </c>
      <c r="F15" s="65">
        <f>'[1]1 zpf_clenovi'!F9</f>
        <v>26858</v>
      </c>
      <c r="G15" s="65">
        <f>'[1]1 zpf_clenovi'!G9</f>
        <v>455780</v>
      </c>
      <c r="H15" s="65">
        <f>'[1]1 zpf_clenovi'!H9</f>
        <v>518489</v>
      </c>
    </row>
    <row r="16" spans="2:8" x14ac:dyDescent="0.2">
      <c r="B16" s="66">
        <f>'[1]1 zpf_clenovi'!$B$10</f>
        <v>44104</v>
      </c>
      <c r="C16" s="67"/>
      <c r="D16" s="67"/>
      <c r="E16" s="67"/>
      <c r="F16" s="67"/>
      <c r="G16" s="67"/>
      <c r="H16" s="67"/>
    </row>
    <row r="17" spans="2:9" x14ac:dyDescent="0.2">
      <c r="B17" s="68" t="s">
        <v>83</v>
      </c>
      <c r="C17" s="69">
        <f>'[1]1 zpf_clenovi'!C11</f>
        <v>28830</v>
      </c>
      <c r="D17" s="69">
        <f>'[1]1 zpf_clenovi'!D11</f>
        <v>80298</v>
      </c>
      <c r="E17" s="69">
        <f>'[1]1 zpf_clenovi'!E11</f>
        <v>123396</v>
      </c>
      <c r="F17" s="69">
        <f>'[1]1 zpf_clenovi'!F11</f>
        <v>12852</v>
      </c>
      <c r="G17" s="69">
        <f>'[1]1 zpf_clenovi'!G11</f>
        <v>216546</v>
      </c>
      <c r="H17" s="69">
        <f>'[1]1 zpf_clenovi'!H11</f>
        <v>245376</v>
      </c>
    </row>
    <row r="18" spans="2:9" x14ac:dyDescent="0.2">
      <c r="B18" s="68" t="s">
        <v>84</v>
      </c>
      <c r="C18" s="69">
        <f>'[1]1 zpf_clenovi'!C12</f>
        <v>33571</v>
      </c>
      <c r="D18" s="69">
        <f>'[1]1 zpf_clenovi'!D12</f>
        <v>88922</v>
      </c>
      <c r="E18" s="69">
        <f>'[1]1 zpf_clenovi'!E12</f>
        <v>127917</v>
      </c>
      <c r="F18" s="69">
        <f>'[1]1 zpf_clenovi'!F12</f>
        <v>13213</v>
      </c>
      <c r="G18" s="69">
        <f>'[1]1 zpf_clenovi'!G12</f>
        <v>230052</v>
      </c>
      <c r="H18" s="69">
        <f>'[1]1 zpf_clenovi'!H12</f>
        <v>263623</v>
      </c>
    </row>
    <row r="19" spans="2:9" x14ac:dyDescent="0.2">
      <c r="B19" s="68" t="s">
        <v>85</v>
      </c>
      <c r="C19" s="69">
        <f>'[1]1 zpf_clenovi'!C13</f>
        <v>313</v>
      </c>
      <c r="D19" s="69">
        <f>'[1]1 zpf_clenovi'!D13</f>
        <v>2511</v>
      </c>
      <c r="E19" s="69">
        <f>'[1]1 zpf_clenovi'!E13</f>
        <v>9083</v>
      </c>
      <c r="F19" s="69">
        <f>'[1]1 zpf_clenovi'!F13</f>
        <v>3174</v>
      </c>
      <c r="G19" s="69">
        <f>'[1]1 zpf_clenovi'!G13</f>
        <v>14768</v>
      </c>
      <c r="H19" s="69">
        <f>'[1]1 zpf_clenovi'!H13</f>
        <v>15081</v>
      </c>
      <c r="I19" s="10"/>
    </row>
    <row r="20" spans="2:9" x14ac:dyDescent="0.2">
      <c r="B20" s="64" t="s">
        <v>48</v>
      </c>
      <c r="C20" s="65">
        <f>'[1]1 zpf_clenovi'!C14</f>
        <v>62714</v>
      </c>
      <c r="D20" s="65">
        <f>'[1]1 zpf_clenovi'!D14</f>
        <v>171731</v>
      </c>
      <c r="E20" s="65">
        <f>'[1]1 zpf_clenovi'!E14</f>
        <v>260396</v>
      </c>
      <c r="F20" s="65">
        <f>'[1]1 zpf_clenovi'!F14</f>
        <v>29239</v>
      </c>
      <c r="G20" s="65">
        <f>'[1]1 zpf_clenovi'!G14</f>
        <v>461366</v>
      </c>
      <c r="H20" s="65">
        <f>'[1]1 zpf_clenovi'!H14</f>
        <v>524080</v>
      </c>
    </row>
    <row r="21" spans="2:9" x14ac:dyDescent="0.2">
      <c r="B21" s="11"/>
      <c r="C21" s="12"/>
      <c r="D21" s="12"/>
      <c r="E21" s="12"/>
      <c r="F21" s="12"/>
      <c r="G21" s="12"/>
      <c r="H21" s="12"/>
    </row>
    <row r="22" spans="2:9" ht="13.5" customHeight="1" x14ac:dyDescent="0.2">
      <c r="B22" s="199" t="s">
        <v>5</v>
      </c>
      <c r="C22" s="199"/>
      <c r="D22" s="199"/>
      <c r="E22" s="199"/>
      <c r="F22" s="199"/>
      <c r="G22" s="199"/>
      <c r="H22" s="199"/>
    </row>
    <row r="23" spans="2:9" ht="16.5" customHeight="1" x14ac:dyDescent="0.2">
      <c r="B23" s="199"/>
      <c r="C23" s="199"/>
      <c r="D23" s="199"/>
      <c r="E23" s="199"/>
      <c r="F23" s="199"/>
      <c r="G23" s="199"/>
      <c r="H23" s="199"/>
    </row>
    <row r="24" spans="2:9" ht="21.75" customHeight="1" x14ac:dyDescent="0.2">
      <c r="B24" s="199"/>
      <c r="C24" s="199"/>
      <c r="D24" s="199"/>
      <c r="E24" s="199"/>
      <c r="F24" s="199"/>
      <c r="G24" s="199"/>
      <c r="H24" s="199"/>
    </row>
    <row r="25" spans="2:9" x14ac:dyDescent="0.2">
      <c r="B25" s="15"/>
      <c r="C25" s="16"/>
      <c r="D25" s="16"/>
      <c r="E25" s="16"/>
      <c r="F25" s="16"/>
      <c r="G25" s="16"/>
      <c r="H25" s="16"/>
    </row>
    <row r="26" spans="2:9" x14ac:dyDescent="0.2">
      <c r="B26" s="200" t="s">
        <v>6</v>
      </c>
      <c r="C26" s="200"/>
      <c r="D26" s="200"/>
      <c r="E26" s="200"/>
      <c r="F26" s="200"/>
      <c r="G26" s="200"/>
      <c r="H26" s="200"/>
    </row>
    <row r="27" spans="2:9" x14ac:dyDescent="0.2">
      <c r="B27" s="200"/>
      <c r="C27" s="200"/>
      <c r="D27" s="200"/>
      <c r="E27" s="200"/>
      <c r="F27" s="200"/>
      <c r="G27" s="200"/>
      <c r="H27" s="200"/>
    </row>
    <row r="28" spans="2:9" ht="25.5" customHeight="1" x14ac:dyDescent="0.2">
      <c r="B28" s="200"/>
      <c r="C28" s="200"/>
      <c r="D28" s="200"/>
      <c r="E28" s="200"/>
      <c r="F28" s="200"/>
      <c r="G28" s="200"/>
      <c r="H28" s="200"/>
    </row>
    <row r="29" spans="2:9" x14ac:dyDescent="0.2">
      <c r="B29" s="15"/>
      <c r="C29" s="16"/>
      <c r="D29" s="16"/>
      <c r="E29" s="16"/>
      <c r="F29" s="16"/>
      <c r="G29" s="16"/>
      <c r="H29" s="16"/>
    </row>
    <row r="30" spans="2:9" x14ac:dyDescent="0.2">
      <c r="B30" s="7" t="s">
        <v>47</v>
      </c>
    </row>
    <row r="31" spans="2:9" x14ac:dyDescent="0.2">
      <c r="B31" s="58" t="s">
        <v>234</v>
      </c>
    </row>
    <row r="56" spans="2:2" x14ac:dyDescent="0.2">
      <c r="B56" s="13" t="s">
        <v>86</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B1" sqref="B1"/>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177</v>
      </c>
    </row>
    <row r="3" spans="2:13" x14ac:dyDescent="0.2">
      <c r="B3" s="58" t="s">
        <v>178</v>
      </c>
    </row>
    <row r="4" spans="2:13" x14ac:dyDescent="0.2">
      <c r="B4" s="9"/>
    </row>
    <row r="5" spans="2:13" ht="12.75" customHeight="1" thickBot="1" x14ac:dyDescent="0.25">
      <c r="B5" s="197" t="s">
        <v>87</v>
      </c>
      <c r="C5" s="201" t="s">
        <v>83</v>
      </c>
      <c r="D5" s="201"/>
      <c r="E5" s="201"/>
      <c r="F5" s="198" t="s">
        <v>91</v>
      </c>
      <c r="G5" s="198"/>
      <c r="H5" s="198"/>
      <c r="I5" s="201" t="s">
        <v>82</v>
      </c>
      <c r="J5" s="201"/>
      <c r="K5" s="201"/>
      <c r="L5" s="197" t="s">
        <v>79</v>
      </c>
    </row>
    <row r="6" spans="2:13" ht="37.5" customHeight="1" thickTop="1" thickBot="1" x14ac:dyDescent="0.25">
      <c r="B6" s="198"/>
      <c r="C6" s="76" t="s">
        <v>88</v>
      </c>
      <c r="D6" s="77" t="s">
        <v>89</v>
      </c>
      <c r="E6" s="77" t="s">
        <v>90</v>
      </c>
      <c r="F6" s="75" t="s">
        <v>88</v>
      </c>
      <c r="G6" s="70" t="s">
        <v>89</v>
      </c>
      <c r="H6" s="70" t="s">
        <v>90</v>
      </c>
      <c r="I6" s="76" t="s">
        <v>88</v>
      </c>
      <c r="J6" s="77" t="s">
        <v>89</v>
      </c>
      <c r="K6" s="77" t="s">
        <v>90</v>
      </c>
      <c r="L6" s="198"/>
    </row>
    <row r="7" spans="2:13" ht="12.75" thickTop="1" x14ac:dyDescent="0.2">
      <c r="B7" s="78" t="s">
        <v>102</v>
      </c>
      <c r="C7" s="129">
        <f>'[1]2 zpf_clenovi'!C6</f>
        <v>2209</v>
      </c>
      <c r="D7" s="129">
        <f>'[1]2 zpf_clenovi'!D6</f>
        <v>1562</v>
      </c>
      <c r="E7" s="129">
        <f>'[1]2 zpf_clenovi'!E6</f>
        <v>3771</v>
      </c>
      <c r="F7" s="130">
        <f>'[1]2 zpf_clenovi'!F6</f>
        <v>2414</v>
      </c>
      <c r="G7" s="130">
        <f>'[1]2 zpf_clenovi'!G6</f>
        <v>1542</v>
      </c>
      <c r="H7" s="130">
        <f>'[1]2 zpf_clenovi'!H6</f>
        <v>3956</v>
      </c>
      <c r="I7" s="131">
        <f>'[1]2 zpf_clenovi'!I6</f>
        <v>1563</v>
      </c>
      <c r="J7" s="131">
        <f>'[1]2 zpf_clenovi'!J6</f>
        <v>1013</v>
      </c>
      <c r="K7" s="131">
        <f>'[1]2 zpf_clenovi'!K6</f>
        <v>2576</v>
      </c>
      <c r="L7" s="130">
        <f>'[1]2 zpf_clenovi'!L6</f>
        <v>10303</v>
      </c>
    </row>
    <row r="8" spans="2:13" x14ac:dyDescent="0.2">
      <c r="B8" s="78" t="s">
        <v>93</v>
      </c>
      <c r="C8" s="129">
        <f>'[1]2 zpf_clenovi'!C7</f>
        <v>14283</v>
      </c>
      <c r="D8" s="129">
        <f>'[1]2 zpf_clenovi'!D7</f>
        <v>10592</v>
      </c>
      <c r="E8" s="129">
        <f>'[1]2 zpf_clenovi'!E7</f>
        <v>24875</v>
      </c>
      <c r="F8" s="130">
        <f>'[1]2 zpf_clenovi'!F7</f>
        <v>15097</v>
      </c>
      <c r="G8" s="130">
        <f>'[1]2 zpf_clenovi'!G7</f>
        <v>10774</v>
      </c>
      <c r="H8" s="130">
        <f>'[1]2 zpf_clenovi'!H7</f>
        <v>25871</v>
      </c>
      <c r="I8" s="131">
        <f>'[1]2 zpf_clenovi'!I7</f>
        <v>2295</v>
      </c>
      <c r="J8" s="131">
        <f>'[1]2 zpf_clenovi'!J7</f>
        <v>2052</v>
      </c>
      <c r="K8" s="131">
        <f>'[1]2 zpf_clenovi'!K7</f>
        <v>4347</v>
      </c>
      <c r="L8" s="130">
        <f>'[1]2 zpf_clenovi'!L7</f>
        <v>55093</v>
      </c>
    </row>
    <row r="9" spans="2:13" x14ac:dyDescent="0.2">
      <c r="B9" s="78" t="s">
        <v>94</v>
      </c>
      <c r="C9" s="129">
        <f>'[1]2 zpf_clenovi'!C8</f>
        <v>23825</v>
      </c>
      <c r="D9" s="129">
        <f>'[1]2 zpf_clenovi'!D8</f>
        <v>19792</v>
      </c>
      <c r="E9" s="129">
        <f>'[1]2 zpf_clenovi'!E8</f>
        <v>43617</v>
      </c>
      <c r="F9" s="130">
        <f>'[1]2 zpf_clenovi'!F8</f>
        <v>25470</v>
      </c>
      <c r="G9" s="130">
        <f>'[1]2 zpf_clenovi'!G8</f>
        <v>21126</v>
      </c>
      <c r="H9" s="130">
        <f>'[1]2 zpf_clenovi'!H8</f>
        <v>46596</v>
      </c>
      <c r="I9" s="131">
        <f>'[1]2 zpf_clenovi'!I8</f>
        <v>1418</v>
      </c>
      <c r="J9" s="131">
        <f>'[1]2 zpf_clenovi'!J8</f>
        <v>1409</v>
      </c>
      <c r="K9" s="131">
        <f>'[1]2 zpf_clenovi'!K8</f>
        <v>2827</v>
      </c>
      <c r="L9" s="130">
        <f>'[1]2 zpf_clenovi'!L8</f>
        <v>93040</v>
      </c>
    </row>
    <row r="10" spans="2:13" x14ac:dyDescent="0.2">
      <c r="B10" s="78" t="s">
        <v>95</v>
      </c>
      <c r="C10" s="129">
        <f>'[1]2 zpf_clenovi'!C9</f>
        <v>28279</v>
      </c>
      <c r="D10" s="129">
        <f>'[1]2 zpf_clenovi'!D9</f>
        <v>24269</v>
      </c>
      <c r="E10" s="129">
        <f>'[1]2 zpf_clenovi'!E9</f>
        <v>52548</v>
      </c>
      <c r="F10" s="130">
        <f>'[1]2 zpf_clenovi'!F9</f>
        <v>30042</v>
      </c>
      <c r="G10" s="130">
        <f>'[1]2 zpf_clenovi'!G9</f>
        <v>25479</v>
      </c>
      <c r="H10" s="130">
        <f>'[1]2 zpf_clenovi'!H9</f>
        <v>55521</v>
      </c>
      <c r="I10" s="131">
        <f>'[1]2 zpf_clenovi'!I9</f>
        <v>1196</v>
      </c>
      <c r="J10" s="131">
        <f>'[1]2 zpf_clenovi'!J9</f>
        <v>1016</v>
      </c>
      <c r="K10" s="131">
        <f>'[1]2 zpf_clenovi'!K9</f>
        <v>2212</v>
      </c>
      <c r="L10" s="130">
        <f>'[1]2 zpf_clenovi'!L9</f>
        <v>110281</v>
      </c>
    </row>
    <row r="11" spans="2:13" x14ac:dyDescent="0.2">
      <c r="B11" s="78" t="s">
        <v>96</v>
      </c>
      <c r="C11" s="129">
        <f>'[1]2 zpf_clenovi'!C10</f>
        <v>26804</v>
      </c>
      <c r="D11" s="129">
        <f>'[1]2 zpf_clenovi'!D10</f>
        <v>23939</v>
      </c>
      <c r="E11" s="129">
        <f>'[1]2 zpf_clenovi'!E10</f>
        <v>50743</v>
      </c>
      <c r="F11" s="130">
        <f>'[1]2 zpf_clenovi'!F10</f>
        <v>28109</v>
      </c>
      <c r="G11" s="130">
        <f>'[1]2 zpf_clenovi'!G10</f>
        <v>25232</v>
      </c>
      <c r="H11" s="130">
        <f>'[1]2 zpf_clenovi'!H10</f>
        <v>53341</v>
      </c>
      <c r="I11" s="131">
        <f>'[1]2 zpf_clenovi'!I10</f>
        <v>991</v>
      </c>
      <c r="J11" s="131">
        <f>'[1]2 zpf_clenovi'!J10</f>
        <v>862</v>
      </c>
      <c r="K11" s="131">
        <f>'[1]2 zpf_clenovi'!K10</f>
        <v>1853</v>
      </c>
      <c r="L11" s="130">
        <f>'[1]2 zpf_clenovi'!L10</f>
        <v>105937</v>
      </c>
    </row>
    <row r="12" spans="2:13" x14ac:dyDescent="0.2">
      <c r="B12" s="78" t="s">
        <v>97</v>
      </c>
      <c r="C12" s="129">
        <f>'[1]2 zpf_clenovi'!C11</f>
        <v>19619</v>
      </c>
      <c r="D12" s="129">
        <f>'[1]2 zpf_clenovi'!D11</f>
        <v>17399</v>
      </c>
      <c r="E12" s="129">
        <f>'[1]2 zpf_clenovi'!E11</f>
        <v>37018</v>
      </c>
      <c r="F12" s="130">
        <f>'[1]2 zpf_clenovi'!F11</f>
        <v>20642</v>
      </c>
      <c r="G12" s="130">
        <f>'[1]2 zpf_clenovi'!G11</f>
        <v>19314</v>
      </c>
      <c r="H12" s="130">
        <f>'[1]2 zpf_clenovi'!H11</f>
        <v>39956</v>
      </c>
      <c r="I12" s="131">
        <f>'[1]2 zpf_clenovi'!I11</f>
        <v>400</v>
      </c>
      <c r="J12" s="131">
        <f>'[1]2 zpf_clenovi'!J11</f>
        <v>357</v>
      </c>
      <c r="K12" s="131">
        <f>'[1]2 zpf_clenovi'!K11</f>
        <v>757</v>
      </c>
      <c r="L12" s="130">
        <f>'[1]2 zpf_clenovi'!L11</f>
        <v>77731</v>
      </c>
    </row>
    <row r="13" spans="2:13" x14ac:dyDescent="0.2">
      <c r="B13" s="78" t="s">
        <v>98</v>
      </c>
      <c r="C13" s="129">
        <f>'[1]2 zpf_clenovi'!C12</f>
        <v>12445</v>
      </c>
      <c r="D13" s="129">
        <f>'[1]2 zpf_clenovi'!D12</f>
        <v>11289</v>
      </c>
      <c r="E13" s="129">
        <f>'[1]2 zpf_clenovi'!E12</f>
        <v>23734</v>
      </c>
      <c r="F13" s="130">
        <f>'[1]2 zpf_clenovi'!F12</f>
        <v>13856</v>
      </c>
      <c r="G13" s="130">
        <f>'[1]2 zpf_clenovi'!G12</f>
        <v>13683</v>
      </c>
      <c r="H13" s="130">
        <f>'[1]2 zpf_clenovi'!H12</f>
        <v>27539</v>
      </c>
      <c r="I13" s="131">
        <f>'[1]2 zpf_clenovi'!I12</f>
        <v>200</v>
      </c>
      <c r="J13" s="131">
        <f>'[1]2 zpf_clenovi'!J12</f>
        <v>179</v>
      </c>
      <c r="K13" s="131">
        <f>'[1]2 zpf_clenovi'!K12</f>
        <v>379</v>
      </c>
      <c r="L13" s="130">
        <f>'[1]2 zpf_clenovi'!L12</f>
        <v>51652</v>
      </c>
    </row>
    <row r="14" spans="2:13" x14ac:dyDescent="0.2">
      <c r="B14" s="78" t="s">
        <v>99</v>
      </c>
      <c r="C14" s="129">
        <f>'[1]2 zpf_clenovi'!C13</f>
        <v>4515</v>
      </c>
      <c r="D14" s="129">
        <f>'[1]2 zpf_clenovi'!D13</f>
        <v>4335</v>
      </c>
      <c r="E14" s="129">
        <f>'[1]2 zpf_clenovi'!E13</f>
        <v>8850</v>
      </c>
      <c r="F14" s="130">
        <f>'[1]2 zpf_clenovi'!F13</f>
        <v>5098</v>
      </c>
      <c r="G14" s="130">
        <f>'[1]2 zpf_clenovi'!G13</f>
        <v>5381</v>
      </c>
      <c r="H14" s="130">
        <f>'[1]2 zpf_clenovi'!H13</f>
        <v>10479</v>
      </c>
      <c r="I14" s="131">
        <f>'[1]2 zpf_clenovi'!I13</f>
        <v>63</v>
      </c>
      <c r="J14" s="131">
        <f>'[1]2 zpf_clenovi'!J13</f>
        <v>66</v>
      </c>
      <c r="K14" s="131">
        <f>'[1]2 zpf_clenovi'!K13</f>
        <v>129</v>
      </c>
      <c r="L14" s="130">
        <f>'[1]2 zpf_clenovi'!L13</f>
        <v>19458</v>
      </c>
    </row>
    <row r="15" spans="2:13" x14ac:dyDescent="0.2">
      <c r="B15" s="78" t="s">
        <v>100</v>
      </c>
      <c r="C15" s="129">
        <f>'[1]2 zpf_clenovi'!C14</f>
        <v>89</v>
      </c>
      <c r="D15" s="129">
        <f>'[1]2 zpf_clenovi'!D14</f>
        <v>113</v>
      </c>
      <c r="E15" s="129">
        <f>'[1]2 zpf_clenovi'!E14</f>
        <v>202</v>
      </c>
      <c r="F15" s="130">
        <f>'[1]2 zpf_clenovi'!F14</f>
        <v>139</v>
      </c>
      <c r="G15" s="130">
        <f>'[1]2 zpf_clenovi'!G14</f>
        <v>177</v>
      </c>
      <c r="H15" s="130">
        <f>'[1]2 zpf_clenovi'!H14</f>
        <v>316</v>
      </c>
      <c r="I15" s="131">
        <f>'[1]2 zpf_clenovi'!I14</f>
        <v>1</v>
      </c>
      <c r="J15" s="131">
        <f>'[1]2 zpf_clenovi'!J14</f>
        <v>0</v>
      </c>
      <c r="K15" s="131">
        <f>'[1]2 zpf_clenovi'!K14</f>
        <v>1</v>
      </c>
      <c r="L15" s="130">
        <f>'[1]2 zpf_clenovi'!L14</f>
        <v>519</v>
      </c>
    </row>
    <row r="16" spans="2:13" x14ac:dyDescent="0.2">
      <c r="B16" s="78" t="s">
        <v>101</v>
      </c>
      <c r="C16" s="129">
        <f>'[1]2 zpf_clenovi'!C15</f>
        <v>7</v>
      </c>
      <c r="D16" s="129">
        <f>'[1]2 zpf_clenovi'!D15</f>
        <v>10</v>
      </c>
      <c r="E16" s="129">
        <f>'[1]2 zpf_clenovi'!E15</f>
        <v>17</v>
      </c>
      <c r="F16" s="130">
        <f>'[1]2 zpf_clenovi'!F15</f>
        <v>21</v>
      </c>
      <c r="G16" s="130">
        <f>'[1]2 zpf_clenovi'!G15</f>
        <v>24</v>
      </c>
      <c r="H16" s="130">
        <f>'[1]2 zpf_clenovi'!H15</f>
        <v>45</v>
      </c>
      <c r="I16" s="131">
        <f>'[1]2 zpf_clenovi'!I15</f>
        <v>0</v>
      </c>
      <c r="J16" s="131">
        <f>'[1]2 zpf_clenovi'!J15</f>
        <v>0</v>
      </c>
      <c r="K16" s="131">
        <f>'[1]2 zpf_clenovi'!K15</f>
        <v>0</v>
      </c>
      <c r="L16" s="130">
        <f>'[1]2 zpf_clenovi'!L15</f>
        <v>62</v>
      </c>
      <c r="M16" s="10"/>
    </row>
    <row r="17" spans="2:13" x14ac:dyDescent="0.2">
      <c r="B17" s="78" t="s">
        <v>92</v>
      </c>
      <c r="C17" s="129">
        <f>'[1]2 zpf_clenovi'!C16</f>
        <v>1</v>
      </c>
      <c r="D17" s="129">
        <f>'[1]2 zpf_clenovi'!D16</f>
        <v>0</v>
      </c>
      <c r="E17" s="129">
        <f>'[1]2 zpf_clenovi'!E16</f>
        <v>1</v>
      </c>
      <c r="F17" s="130">
        <f>'[1]2 zpf_clenovi'!F16</f>
        <v>1</v>
      </c>
      <c r="G17" s="130">
        <f>'[1]2 zpf_clenovi'!G16</f>
        <v>2</v>
      </c>
      <c r="H17" s="130">
        <f>'[1]2 zpf_clenovi'!H16</f>
        <v>3</v>
      </c>
      <c r="I17" s="131">
        <f>'[1]2 zpf_clenovi'!I16</f>
        <v>0</v>
      </c>
      <c r="J17" s="131">
        <f>'[1]2 zpf_clenovi'!J16</f>
        <v>0</v>
      </c>
      <c r="K17" s="131">
        <f>'[1]2 zpf_clenovi'!K16</f>
        <v>0</v>
      </c>
      <c r="L17" s="130">
        <f>'[1]2 zpf_clenovi'!L16</f>
        <v>4</v>
      </c>
      <c r="M17" s="10"/>
    </row>
    <row r="18" spans="2:13" x14ac:dyDescent="0.2">
      <c r="B18" s="64" t="s">
        <v>4</v>
      </c>
      <c r="C18" s="65">
        <f>'[1]2 zpf_clenovi'!C17</f>
        <v>132076</v>
      </c>
      <c r="D18" s="65">
        <f>'[1]2 zpf_clenovi'!D17</f>
        <v>113300</v>
      </c>
      <c r="E18" s="65">
        <f>'[1]2 zpf_clenovi'!E17</f>
        <v>245376</v>
      </c>
      <c r="F18" s="65">
        <f>'[1]2 zpf_clenovi'!F17</f>
        <v>140889</v>
      </c>
      <c r="G18" s="65">
        <f>'[1]2 zpf_clenovi'!G17</f>
        <v>122734</v>
      </c>
      <c r="H18" s="65">
        <f>'[1]2 zpf_clenovi'!H17</f>
        <v>263623</v>
      </c>
      <c r="I18" s="65">
        <f>'[1]2 zpf_clenovi'!I17</f>
        <v>8127</v>
      </c>
      <c r="J18" s="65">
        <f>'[1]2 zpf_clenovi'!J17</f>
        <v>6954</v>
      </c>
      <c r="K18" s="65">
        <f>'[1]2 zpf_clenovi'!K17</f>
        <v>15081</v>
      </c>
      <c r="L18" s="65">
        <f>'[1]2 zpf_clenovi'!L17</f>
        <v>524080</v>
      </c>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195</v>
      </c>
    </row>
    <row r="22" spans="2:13" x14ac:dyDescent="0.2">
      <c r="B22" s="58" t="s">
        <v>196</v>
      </c>
    </row>
    <row r="57" spans="2:2" x14ac:dyDescent="0.2">
      <c r="B57" s="13" t="s">
        <v>86</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0"/>
  <sheetViews>
    <sheetView showGridLines="0" workbookViewId="0">
      <selection activeCell="B48" sqref="B48:B54"/>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5" t="s">
        <v>272</v>
      </c>
      <c r="C2" s="206"/>
      <c r="D2" s="206"/>
      <c r="E2" s="206"/>
      <c r="F2" s="206"/>
      <c r="G2" s="206"/>
      <c r="H2" s="206"/>
    </row>
    <row r="3" spans="2:11" ht="12.75" x14ac:dyDescent="0.2">
      <c r="B3" s="207" t="s">
        <v>273</v>
      </c>
      <c r="C3" s="208"/>
      <c r="D3" s="208"/>
      <c r="E3" s="208"/>
      <c r="F3" s="208"/>
      <c r="G3" s="208"/>
      <c r="H3" s="208"/>
    </row>
    <row r="4" spans="2:11" ht="10.5" customHeight="1" x14ac:dyDescent="0.2">
      <c r="B4" s="4"/>
    </row>
    <row r="5" spans="2:11" x14ac:dyDescent="0.2">
      <c r="B5" s="4" t="s">
        <v>104</v>
      </c>
    </row>
    <row r="6" spans="2:11" x14ac:dyDescent="0.2">
      <c r="B6" s="43" t="s">
        <v>105</v>
      </c>
    </row>
    <row r="7" spans="2:11" x14ac:dyDescent="0.2">
      <c r="B7" s="43"/>
      <c r="F7" s="18" t="s">
        <v>117</v>
      </c>
    </row>
    <row r="8" spans="2:11" x14ac:dyDescent="0.2">
      <c r="B8" s="79"/>
      <c r="C8" s="79" t="s">
        <v>109</v>
      </c>
      <c r="D8" s="82">
        <f>'[1]4 zpf_sredstva'!D10</f>
        <v>44012</v>
      </c>
      <c r="E8" s="82">
        <f>'[1]4 zpf_sredstva'!E10</f>
        <v>44043</v>
      </c>
      <c r="F8" s="82">
        <f>'[1]4 zpf_sredstva'!F10</f>
        <v>44074</v>
      </c>
      <c r="G8" s="82">
        <f>'[1]4 zpf_sredstva'!G10</f>
        <v>44104</v>
      </c>
      <c r="H8" s="83"/>
    </row>
    <row r="9" spans="2:11" ht="14.25" customHeight="1" x14ac:dyDescent="0.2">
      <c r="B9" s="203" t="s">
        <v>110</v>
      </c>
      <c r="C9" s="81" t="s">
        <v>107</v>
      </c>
      <c r="D9" s="132">
        <f>'[1]4 zpf_sredstva'!D11</f>
        <v>358.055947</v>
      </c>
      <c r="E9" s="132">
        <f>'[1]4 zpf_sredstva'!E11</f>
        <v>338.21854100000002</v>
      </c>
      <c r="F9" s="132">
        <f>'[1]4 zpf_sredstva'!F11</f>
        <v>370.63571899999999</v>
      </c>
      <c r="G9" s="132">
        <f>'[1]4 zpf_sredstva'!G11</f>
        <v>411.01665800000001</v>
      </c>
      <c r="H9" s="84"/>
      <c r="K9" s="4"/>
    </row>
    <row r="10" spans="2:11" ht="14.25" customHeight="1" x14ac:dyDescent="0.2">
      <c r="B10" s="203"/>
      <c r="C10" s="81" t="s">
        <v>108</v>
      </c>
      <c r="D10" s="132">
        <f>'[1]4 zpf_sredstva'!D12</f>
        <v>18.289051740000001</v>
      </c>
      <c r="E10" s="132">
        <f>'[1]4 zpf_sredstva'!E12</f>
        <v>18.054816829999996</v>
      </c>
      <c r="F10" s="132">
        <f>'[1]4 zpf_sredstva'!F12</f>
        <v>18.810919070000001</v>
      </c>
      <c r="G10" s="132">
        <f>'[1]4 zpf_sredstva'!G12</f>
        <v>19.736095550000002</v>
      </c>
      <c r="H10" s="84"/>
      <c r="K10" s="43"/>
    </row>
    <row r="11" spans="2:11" ht="14.25" customHeight="1" x14ac:dyDescent="0.2">
      <c r="B11" s="203"/>
      <c r="C11" s="81" t="s">
        <v>106</v>
      </c>
      <c r="D11" s="132">
        <f>'[1]4 zpf_sredstva'!D13</f>
        <v>37226.929859216099</v>
      </c>
      <c r="E11" s="132">
        <f>'[1]4 zpf_sredstva'!E13</f>
        <v>37564.530225029404</v>
      </c>
      <c r="F11" s="132">
        <f>'[1]4 zpf_sredstva'!F13</f>
        <v>38312.442517397103</v>
      </c>
      <c r="G11" s="132">
        <f>'[1]4 zpf_sredstva'!G13</f>
        <v>38576.879345160894</v>
      </c>
      <c r="H11" s="84"/>
    </row>
    <row r="12" spans="2:11" ht="14.25" customHeight="1" x14ac:dyDescent="0.2">
      <c r="B12" s="204" t="s">
        <v>111</v>
      </c>
      <c r="C12" s="80" t="s">
        <v>107</v>
      </c>
      <c r="D12" s="133">
        <f>'[1]4 zpf_sredstva'!D14</f>
        <v>394.51322499999998</v>
      </c>
      <c r="E12" s="133">
        <f>'[1]4 zpf_sredstva'!E14</f>
        <v>364.76522799999998</v>
      </c>
      <c r="F12" s="133">
        <f>'[1]4 zpf_sredstva'!F14</f>
        <v>401.47262799999999</v>
      </c>
      <c r="G12" s="133">
        <f>'[1]4 zpf_sredstva'!G14</f>
        <v>447.54555599999998</v>
      </c>
      <c r="H12" s="84"/>
      <c r="K12" s="4"/>
    </row>
    <row r="13" spans="2:11" ht="14.25" customHeight="1" x14ac:dyDescent="0.2">
      <c r="B13" s="204"/>
      <c r="C13" s="80" t="s">
        <v>108</v>
      </c>
      <c r="D13" s="133">
        <f>'[1]4 zpf_sredstva'!D15</f>
        <v>20.302476079999998</v>
      </c>
      <c r="E13" s="133">
        <f>'[1]4 zpf_sredstva'!E15</f>
        <v>19.906122410000002</v>
      </c>
      <c r="F13" s="133">
        <f>'[1]4 zpf_sredstva'!F15</f>
        <v>20.811002179999999</v>
      </c>
      <c r="G13" s="133">
        <f>'[1]4 zpf_sredstva'!G15</f>
        <v>21.86266586</v>
      </c>
      <c r="H13" s="84"/>
      <c r="K13" s="43"/>
    </row>
    <row r="14" spans="2:11" ht="14.25" customHeight="1" x14ac:dyDescent="0.2">
      <c r="B14" s="204"/>
      <c r="C14" s="80" t="s">
        <v>106</v>
      </c>
      <c r="D14" s="133">
        <f>'[1]4 zpf_sredstva'!D16</f>
        <v>41490.935777644096</v>
      </c>
      <c r="E14" s="133">
        <f>'[1]4 zpf_sredstva'!E16</f>
        <v>41999.602375406401</v>
      </c>
      <c r="F14" s="133">
        <f>'[1]4 zpf_sredstva'!F16</f>
        <v>43054.817737675403</v>
      </c>
      <c r="G14" s="133">
        <f>'[1]4 zpf_sredstva'!G16</f>
        <v>43286.796481810699</v>
      </c>
      <c r="H14" s="84"/>
    </row>
    <row r="15" spans="2:11" ht="14.25" customHeight="1" x14ac:dyDescent="0.2">
      <c r="B15" s="203" t="s">
        <v>112</v>
      </c>
      <c r="C15" s="81" t="s">
        <v>107</v>
      </c>
      <c r="D15" s="132">
        <f>'[1]4 zpf_sredstva'!D17</f>
        <v>16.624423</v>
      </c>
      <c r="E15" s="132">
        <f>'[1]4 zpf_sredstva'!E17</f>
        <v>16.695498000000001</v>
      </c>
      <c r="F15" s="132">
        <f>'[1]4 zpf_sredstva'!F17</f>
        <v>19.195862000000002</v>
      </c>
      <c r="G15" s="132">
        <f>'[1]4 zpf_sredstva'!G17</f>
        <v>21.971453</v>
      </c>
      <c r="H15" s="84"/>
      <c r="K15" s="4"/>
    </row>
    <row r="16" spans="2:11" ht="14.25" customHeight="1" x14ac:dyDescent="0.2">
      <c r="B16" s="203"/>
      <c r="C16" s="81" t="s">
        <v>108</v>
      </c>
      <c r="D16" s="132">
        <f>'[1]4 zpf_sredstva'!D18</f>
        <v>0.53273897999999997</v>
      </c>
      <c r="E16" s="132">
        <f>'[1]4 zpf_sredstva'!E18</f>
        <v>0.55678702000000002</v>
      </c>
      <c r="F16" s="132">
        <f>'[1]4 zpf_sredstva'!F18</f>
        <v>0.62828680000000003</v>
      </c>
      <c r="G16" s="132">
        <f>'[1]4 zpf_sredstva'!G18</f>
        <v>0.70359908000000004</v>
      </c>
      <c r="H16" s="84"/>
      <c r="K16" s="43"/>
    </row>
    <row r="17" spans="2:11" ht="14.25" customHeight="1" x14ac:dyDescent="0.2">
      <c r="B17" s="203"/>
      <c r="C17" s="81" t="s">
        <v>106</v>
      </c>
      <c r="D17" s="132">
        <f>'[1]4 zpf_sredstva'!D19</f>
        <v>692.56483517678907</v>
      </c>
      <c r="E17" s="132">
        <f>'[1]4 zpf_sredstva'!E19</f>
        <v>780.62928871984695</v>
      </c>
      <c r="F17" s="132">
        <f>'[1]4 zpf_sredstva'!F19</f>
        <v>846.11302732592003</v>
      </c>
      <c r="G17" s="132">
        <f>'[1]4 zpf_sredstva'!G19</f>
        <v>914.03324267309199</v>
      </c>
      <c r="H17" s="84"/>
    </row>
    <row r="18" spans="2:11" ht="12.75" customHeight="1" x14ac:dyDescent="0.2">
      <c r="B18" s="110" t="s">
        <v>128</v>
      </c>
      <c r="K18" s="4"/>
    </row>
    <row r="19" spans="2:11" ht="9.75" customHeight="1" x14ac:dyDescent="0.2">
      <c r="B19" s="111" t="s">
        <v>118</v>
      </c>
      <c r="C19" s="98"/>
      <c r="D19" s="98"/>
      <c r="E19" s="98"/>
      <c r="F19" s="98"/>
      <c r="K19" s="43"/>
    </row>
    <row r="20" spans="2:11" ht="6" customHeight="1" x14ac:dyDescent="0.2">
      <c r="B20" s="86"/>
    </row>
    <row r="21" spans="2:11" x14ac:dyDescent="0.2">
      <c r="B21" s="4" t="s">
        <v>113</v>
      </c>
    </row>
    <row r="22" spans="2:11" x14ac:dyDescent="0.2">
      <c r="B22" s="43" t="s">
        <v>114</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1"/>
      <c r="C32" s="12"/>
      <c r="D32" s="12"/>
      <c r="E32" s="12"/>
      <c r="F32" s="12"/>
      <c r="G32" s="12"/>
      <c r="H32" s="12"/>
    </row>
    <row r="33" spans="2:8" x14ac:dyDescent="0.2">
      <c r="B33" s="11"/>
      <c r="C33" s="12"/>
      <c r="D33" s="12"/>
      <c r="E33" s="12"/>
      <c r="F33" s="12"/>
      <c r="G33" s="12"/>
      <c r="H33" s="12"/>
    </row>
    <row r="34" spans="2:8" ht="12.75" x14ac:dyDescent="0.2">
      <c r="C34" s="1"/>
      <c r="D34" s="1"/>
      <c r="E34" s="4"/>
    </row>
    <row r="35" spans="2:8" ht="12.75" x14ac:dyDescent="0.2">
      <c r="C35" s="1"/>
      <c r="D35" s="1"/>
      <c r="E35" s="4"/>
    </row>
    <row r="44" spans="2:8" x14ac:dyDescent="0.2">
      <c r="B44" s="4" t="s">
        <v>116</v>
      </c>
      <c r="C44" s="4"/>
      <c r="D44" s="4"/>
      <c r="E44" s="4"/>
      <c r="F44" s="4"/>
    </row>
    <row r="45" spans="2:8" x14ac:dyDescent="0.2">
      <c r="B45" s="43" t="s">
        <v>115</v>
      </c>
    </row>
    <row r="46" spans="2:8" ht="27" customHeight="1" x14ac:dyDescent="0.2">
      <c r="B46" s="164" t="s">
        <v>120</v>
      </c>
      <c r="C46" s="202" t="s">
        <v>119</v>
      </c>
      <c r="D46" s="202"/>
      <c r="E46" s="202"/>
    </row>
    <row r="47" spans="2:8" ht="24" x14ac:dyDescent="0.2">
      <c r="B47" s="165"/>
      <c r="C47" s="163" t="s">
        <v>180</v>
      </c>
      <c r="D47" s="163" t="s">
        <v>179</v>
      </c>
      <c r="E47" s="163" t="s">
        <v>82</v>
      </c>
    </row>
    <row r="48" spans="2:8" x14ac:dyDescent="0.2">
      <c r="B48" s="171">
        <f>'[1]5 zpf_se'!G3</f>
        <v>44012</v>
      </c>
      <c r="C48" s="88">
        <f>'[1]5 zpf_se'!H3</f>
        <v>212.474547</v>
      </c>
      <c r="D48" s="87">
        <f>'[1]5 zpf_se'!I3</f>
        <v>216.507724</v>
      </c>
      <c r="E48" s="88">
        <f>'[1]5 zpf_se'!J3</f>
        <v>99.551529000000002</v>
      </c>
    </row>
    <row r="49" spans="2:5" x14ac:dyDescent="0.2">
      <c r="B49" s="171">
        <f>'[1]5 zpf_se'!G4</f>
        <v>44027</v>
      </c>
      <c r="C49" s="88">
        <f>'[1]5 zpf_se'!H4</f>
        <v>214.30494400000001</v>
      </c>
      <c r="D49" s="87">
        <f>'[1]5 zpf_se'!I4</f>
        <v>219.07795400000001</v>
      </c>
      <c r="E49" s="88">
        <f>'[1]5 zpf_se'!J4</f>
        <v>100.184556</v>
      </c>
    </row>
    <row r="50" spans="2:5" x14ac:dyDescent="0.2">
      <c r="B50" s="171">
        <f>'[1]5 zpf_se'!G5</f>
        <v>44043</v>
      </c>
      <c r="C50" s="88">
        <f>'[1]5 zpf_se'!H5</f>
        <v>212.718917</v>
      </c>
      <c r="D50" s="87">
        <f>'[1]5 zpf_se'!I5</f>
        <v>217.50231400000001</v>
      </c>
      <c r="E50" s="88">
        <f>'[1]5 zpf_se'!J5</f>
        <v>99.836293999999995</v>
      </c>
    </row>
    <row r="51" spans="2:5" x14ac:dyDescent="0.2">
      <c r="B51" s="171">
        <f>'[1]5 zpf_se'!G6</f>
        <v>44058</v>
      </c>
      <c r="C51" s="88">
        <f>'[1]5 zpf_se'!H6</f>
        <v>214.03182799999999</v>
      </c>
      <c r="D51" s="87">
        <f>'[1]5 zpf_se'!I6</f>
        <v>219.604321</v>
      </c>
      <c r="E51" s="88">
        <f>'[1]5 zpf_se'!J6</f>
        <v>100.158599</v>
      </c>
    </row>
    <row r="52" spans="2:5" x14ac:dyDescent="0.2">
      <c r="B52" s="171">
        <f>'[1]5 zpf_se'!G7</f>
        <v>44074</v>
      </c>
      <c r="C52" s="88">
        <f>'[1]5 zpf_se'!H7</f>
        <v>214.97143</v>
      </c>
      <c r="D52" s="87">
        <f>'[1]5 zpf_se'!I7</f>
        <v>221.06910999999999</v>
      </c>
      <c r="E52" s="88">
        <f>'[1]5 zpf_se'!J7</f>
        <v>100.445347</v>
      </c>
    </row>
    <row r="53" spans="2:5" x14ac:dyDescent="0.2">
      <c r="B53" s="171">
        <f>'[1]5 zpf_se'!G8</f>
        <v>44089</v>
      </c>
      <c r="C53" s="88">
        <f>'[1]5 zpf_se'!H8</f>
        <v>214.65148300000001</v>
      </c>
      <c r="D53" s="87">
        <f>'[1]5 zpf_se'!I8</f>
        <v>220.38672700000001</v>
      </c>
      <c r="E53" s="88">
        <f>'[1]5 zpf_se'!J8</f>
        <v>100.33529799999999</v>
      </c>
    </row>
    <row r="54" spans="2:5" x14ac:dyDescent="0.2">
      <c r="B54" s="171">
        <f>'[1]5 zpf_se'!G9</f>
        <v>44104</v>
      </c>
      <c r="C54" s="88">
        <f>'[1]5 zpf_se'!H9</f>
        <v>214.30637999999999</v>
      </c>
      <c r="D54" s="87">
        <f>'[1]5 zpf_se'!I9</f>
        <v>220.182008</v>
      </c>
      <c r="E54" s="88">
        <f>'[1]5 zpf_se'!J9</f>
        <v>100.29050100000001</v>
      </c>
    </row>
    <row r="62" spans="2:5" x14ac:dyDescent="0.2">
      <c r="B62" s="4" t="s">
        <v>235</v>
      </c>
    </row>
    <row r="63" spans="2:5" x14ac:dyDescent="0.2">
      <c r="B63" s="43" t="s">
        <v>236</v>
      </c>
    </row>
    <row r="86" spans="2:2" x14ac:dyDescent="0.2">
      <c r="B86" s="13" t="s">
        <v>122</v>
      </c>
    </row>
    <row r="90" spans="2:2" x14ac:dyDescent="0.2">
      <c r="B90" s="13" t="s">
        <v>86</v>
      </c>
    </row>
  </sheetData>
  <sheetProtection formatCells="0" formatColumns="0" formatRows="0" insertColumns="0" insertRows="0" insertHyperlinks="0" deleteColumns="0" deleteRows="0" sort="0" autoFilter="0" pivotTables="0"/>
  <mergeCells count="6">
    <mergeCell ref="C46:E46"/>
    <mergeCell ref="B9:B11"/>
    <mergeCell ref="B12:B14"/>
    <mergeCell ref="B15:B17"/>
    <mergeCell ref="B2:H2"/>
    <mergeCell ref="B3:H3"/>
  </mergeCells>
  <hyperlinks>
    <hyperlink ref="B86" location="'2 Содржина'!A1" display="Содржина / Table of Contents" xr:uid="{00000000-0004-0000-0600-000000000000}"/>
    <hyperlink ref="B90" location="'2 Содржина'!A1" display="Содржина / Table of Contents" xr:uid="{00000000-0004-0000-0600-000001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workbookViewId="0">
      <selection activeCell="K26" sqref="K26"/>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237</v>
      </c>
    </row>
    <row r="3" spans="2:8" x14ac:dyDescent="0.2">
      <c r="B3" s="43" t="s">
        <v>238</v>
      </c>
    </row>
    <row r="4" spans="2:8" x14ac:dyDescent="0.2">
      <c r="B4" s="43"/>
      <c r="F4" s="18"/>
    </row>
    <row r="5" spans="2:8" x14ac:dyDescent="0.2">
      <c r="B5" s="89"/>
      <c r="C5" s="89"/>
      <c r="D5" s="90"/>
      <c r="E5" s="90"/>
      <c r="F5" s="90"/>
      <c r="G5" s="90"/>
      <c r="H5" s="83"/>
    </row>
    <row r="6" spans="2:8" ht="12" customHeight="1" x14ac:dyDescent="0.2">
      <c r="B6" s="89"/>
      <c r="C6" s="91"/>
      <c r="D6" s="92"/>
      <c r="E6" s="92"/>
      <c r="F6" s="92"/>
      <c r="G6" s="92"/>
      <c r="H6" s="84"/>
    </row>
    <row r="7" spans="2:8" x14ac:dyDescent="0.2">
      <c r="B7" s="89"/>
      <c r="C7" s="91"/>
      <c r="D7" s="92"/>
      <c r="E7" s="92"/>
      <c r="F7" s="92"/>
      <c r="G7" s="92"/>
      <c r="H7" s="84"/>
    </row>
    <row r="8" spans="2:8" x14ac:dyDescent="0.2">
      <c r="B8" s="89"/>
      <c r="C8" s="91"/>
      <c r="D8" s="92"/>
      <c r="E8" s="92"/>
      <c r="F8" s="92"/>
      <c r="G8" s="92"/>
      <c r="H8" s="84"/>
    </row>
    <row r="9" spans="2:8" ht="12" customHeight="1" x14ac:dyDescent="0.2">
      <c r="B9" s="89"/>
      <c r="C9" s="91"/>
      <c r="D9" s="92"/>
      <c r="E9" s="92"/>
      <c r="F9" s="92"/>
      <c r="G9" s="92"/>
      <c r="H9" s="84"/>
    </row>
    <row r="10" spans="2:8" x14ac:dyDescent="0.2">
      <c r="B10" s="89"/>
      <c r="C10" s="91"/>
      <c r="D10" s="92"/>
      <c r="E10" s="92"/>
      <c r="F10" s="92"/>
      <c r="G10" s="92"/>
      <c r="H10" s="84"/>
    </row>
    <row r="11" spans="2:8" x14ac:dyDescent="0.2">
      <c r="B11" s="89"/>
      <c r="C11" s="91"/>
      <c r="D11" s="92"/>
      <c r="E11" s="92"/>
      <c r="F11" s="92"/>
      <c r="G11" s="92"/>
      <c r="H11" s="84"/>
    </row>
    <row r="12" spans="2:8" ht="12" customHeight="1" x14ac:dyDescent="0.2">
      <c r="B12" s="89"/>
      <c r="C12" s="91"/>
      <c r="D12" s="92"/>
      <c r="E12" s="92"/>
      <c r="F12" s="92"/>
      <c r="G12" s="92"/>
      <c r="H12" s="84"/>
    </row>
    <row r="13" spans="2:8" x14ac:dyDescent="0.2">
      <c r="B13" s="89"/>
      <c r="C13" s="91"/>
      <c r="D13" s="92"/>
      <c r="E13" s="92"/>
      <c r="F13" s="92"/>
      <c r="G13" s="92"/>
      <c r="H13" s="84"/>
    </row>
    <row r="14" spans="2:8" x14ac:dyDescent="0.2">
      <c r="B14" s="89"/>
      <c r="C14" s="91"/>
      <c r="D14" s="92"/>
      <c r="E14" s="92"/>
      <c r="F14" s="92"/>
      <c r="G14" s="92"/>
      <c r="H14" s="84"/>
    </row>
    <row r="15" spans="2:8" x14ac:dyDescent="0.2">
      <c r="B15" s="85"/>
    </row>
    <row r="16" spans="2:8" x14ac:dyDescent="0.2">
      <c r="B16" s="86"/>
    </row>
    <row r="17" spans="2:8" ht="9" customHeight="1" x14ac:dyDescent="0.2">
      <c r="B17" s="86"/>
    </row>
    <row r="20" spans="2:8" x14ac:dyDescent="0.2">
      <c r="H20" s="4"/>
    </row>
    <row r="21" spans="2:8" x14ac:dyDescent="0.2">
      <c r="B21" s="3"/>
      <c r="H21" s="43"/>
    </row>
    <row r="22" spans="2:8" ht="9" customHeight="1" x14ac:dyDescent="0.2">
      <c r="B22" s="3"/>
    </row>
    <row r="23" spans="2:8" ht="9.75" customHeight="1" x14ac:dyDescent="0.2">
      <c r="B23" s="4" t="s">
        <v>239</v>
      </c>
      <c r="H23" s="4"/>
    </row>
    <row r="24" spans="2:8" ht="11.25" customHeight="1" x14ac:dyDescent="0.2">
      <c r="B24" s="43" t="s">
        <v>240</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3" spans="2:6" ht="8.25" customHeight="1" x14ac:dyDescent="0.2"/>
    <row r="44" spans="2:6" ht="9.75" customHeight="1" x14ac:dyDescent="0.2">
      <c r="B44" s="4" t="s">
        <v>241</v>
      </c>
    </row>
    <row r="45" spans="2:6" ht="11.25" customHeight="1" x14ac:dyDescent="0.2">
      <c r="B45" s="43" t="s">
        <v>242</v>
      </c>
    </row>
    <row r="65" spans="2:2" x14ac:dyDescent="0.2">
      <c r="B65" s="13" t="s">
        <v>122</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59"/>
  <sheetViews>
    <sheetView showGridLines="0" topLeftCell="A28" workbookViewId="0">
      <selection activeCell="C10" sqref="C10"/>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10" ht="6.75" customHeight="1" x14ac:dyDescent="0.2"/>
    <row r="2" spans="2:10" x14ac:dyDescent="0.2">
      <c r="B2" s="4" t="s">
        <v>181</v>
      </c>
      <c r="C2" s="4"/>
    </row>
    <row r="3" spans="2:10" x14ac:dyDescent="0.2">
      <c r="B3" s="43" t="s">
        <v>182</v>
      </c>
      <c r="C3" s="43"/>
    </row>
    <row r="4" spans="2:10" ht="12.75" customHeight="1" x14ac:dyDescent="0.2">
      <c r="B4" s="197" t="s">
        <v>123</v>
      </c>
      <c r="C4" s="197"/>
      <c r="D4" s="209" t="s">
        <v>83</v>
      </c>
      <c r="E4" s="209"/>
      <c r="F4" s="212" t="s">
        <v>91</v>
      </c>
      <c r="G4" s="212"/>
      <c r="H4" s="209" t="s">
        <v>297</v>
      </c>
      <c r="I4" s="209"/>
    </row>
    <row r="5" spans="2:10" ht="24.75" thickBot="1" x14ac:dyDescent="0.25">
      <c r="B5" s="198"/>
      <c r="C5" s="198"/>
      <c r="D5" s="77" t="s">
        <v>125</v>
      </c>
      <c r="E5" s="77" t="s">
        <v>126</v>
      </c>
      <c r="F5" s="70" t="s">
        <v>125</v>
      </c>
      <c r="G5" s="70" t="s">
        <v>124</v>
      </c>
      <c r="H5" s="166" t="s">
        <v>125</v>
      </c>
      <c r="I5" s="166" t="s">
        <v>126</v>
      </c>
    </row>
    <row r="6" spans="2:10" ht="12" customHeight="1" thickTop="1" x14ac:dyDescent="0.2">
      <c r="B6" s="167">
        <f>'[1]7_zpf_prinos_nadomestoci'!A6</f>
        <v>41274</v>
      </c>
      <c r="C6" s="167">
        <f>'[1]7_zpf_prinos_nadomestoci'!B6</f>
        <v>43830</v>
      </c>
      <c r="D6" s="94">
        <f>'[1]7_zpf_prinos_nadomestoci'!C6</f>
        <v>6.3138904007425944E-2</v>
      </c>
      <c r="E6" s="94">
        <f>'[1]7_zpf_prinos_nadomestoci'!D6</f>
        <v>5.7392782066844283E-2</v>
      </c>
      <c r="F6" s="95">
        <f>'[1]7_zpf_prinos_nadomestoci'!E6</f>
        <v>6.2949690187620089E-2</v>
      </c>
      <c r="G6" s="95">
        <f>'[1]7_zpf_prinos_nadomestoci'!F6</f>
        <v>5.7204590922135257E-2</v>
      </c>
      <c r="H6" s="94" t="str">
        <f>'[1]7_zpf_prinos_nadomestoci'!G6</f>
        <v>-</v>
      </c>
      <c r="I6" s="94" t="str">
        <f>'[1]7_zpf_prinos_nadomestoci'!H6</f>
        <v>-</v>
      </c>
    </row>
    <row r="7" spans="2:10" x14ac:dyDescent="0.2">
      <c r="B7" s="167">
        <f>'[1]7_zpf_prinos_nadomestoci'!A7</f>
        <v>41364</v>
      </c>
      <c r="C7" s="167">
        <f>'[1]7_zpf_prinos_nadomestoci'!B7</f>
        <v>43921</v>
      </c>
      <c r="D7" s="94">
        <f>'[1]7_zpf_prinos_nadomestoci'!C7</f>
        <v>5.2305154966592271E-2</v>
      </c>
      <c r="E7" s="94">
        <f>'[1]7_zpf_prinos_nadomestoci'!D7</f>
        <v>4.6816033302166771E-2</v>
      </c>
      <c r="F7" s="95">
        <f>'[1]7_zpf_prinos_nadomestoci'!E7</f>
        <v>5.0548687532131709E-2</v>
      </c>
      <c r="G7" s="95">
        <f>'[1]7_zpf_prinos_nadomestoci'!F7</f>
        <v>4.5068728099214583E-2</v>
      </c>
      <c r="H7" s="94" t="str">
        <f>'[1]7_zpf_prinos_nadomestoci'!G7</f>
        <v>-</v>
      </c>
      <c r="I7" s="94" t="str">
        <f>'[1]7_zpf_prinos_nadomestoci'!H7</f>
        <v>-</v>
      </c>
    </row>
    <row r="8" spans="2:10" x14ac:dyDescent="0.2">
      <c r="B8" s="167">
        <f>'[1]7_zpf_prinos_nadomestoci'!A8</f>
        <v>41547</v>
      </c>
      <c r="C8" s="167">
        <f>'[1]7_zpf_prinos_nadomestoci'!B8</f>
        <v>44104</v>
      </c>
      <c r="D8" s="94">
        <f>'[1]7_zpf_prinos_nadomestoci'!C8</f>
        <v>5.5963418709736201E-2</v>
      </c>
      <c r="E8" s="94">
        <f>'[1]7_zpf_prinos_nadomestoci'!D8</f>
        <v>4.9567109593268155E-2</v>
      </c>
      <c r="F8" s="95">
        <f>'[1]7_zpf_prinos_nadomestoci'!E8</f>
        <v>5.6557816328391519E-2</v>
      </c>
      <c r="G8" s="95">
        <f>'[1]7_zpf_prinos_nadomestoci'!F8</f>
        <v>5.0157906754900505E-2</v>
      </c>
      <c r="H8" s="94" t="str">
        <f>'[1]7_zpf_prinos_nadomestoci'!G8</f>
        <v>-</v>
      </c>
      <c r="I8" s="94" t="str">
        <f>'[1]7_zpf_prinos_nadomestoci'!H8</f>
        <v>-</v>
      </c>
    </row>
    <row r="9" spans="2:10" ht="12.75" thickBot="1" x14ac:dyDescent="0.25">
      <c r="B9" s="168">
        <f>'[1]7_zpf_prinos_nadomestoci'!A9</f>
        <v>43646</v>
      </c>
      <c r="C9" s="168">
        <f>'[1]7_zpf_prinos_nadomestoci'!B9</f>
        <v>44104</v>
      </c>
      <c r="D9" s="96" t="str">
        <f>'[1]7_zpf_prinos_nadomestoci'!C9</f>
        <v>-</v>
      </c>
      <c r="E9" s="96" t="str">
        <f>'[1]7_zpf_prinos_nadomestoci'!D9</f>
        <v>-</v>
      </c>
      <c r="F9" s="97" t="str">
        <f>'[1]7_zpf_prinos_nadomestoci'!E9</f>
        <v>-</v>
      </c>
      <c r="G9" s="97" t="str">
        <f>'[1]7_zpf_prinos_nadomestoci'!F9</f>
        <v>-</v>
      </c>
      <c r="H9" s="96">
        <f>'[1]7_zpf_prinos_nadomestoci'!G9</f>
        <v>7.9232234068338236E-4</v>
      </c>
      <c r="I9" s="96">
        <f>'[1]7_zpf_prinos_nadomestoci'!H9</f>
        <v>-1.2924063690242349E-2</v>
      </c>
    </row>
    <row r="10" spans="2:10" ht="17.25" customHeight="1" thickTop="1" x14ac:dyDescent="0.2">
      <c r="B10" s="78" t="s">
        <v>127</v>
      </c>
      <c r="C10" s="167">
        <f>'[1]7_zpf_prinos_nadomestoci'!B10</f>
        <v>44104</v>
      </c>
      <c r="D10" s="94">
        <f>'[1]7_zpf_prinos_nadomestoci'!C10</f>
        <v>5.3012876971361145E-2</v>
      </c>
      <c r="E10" s="94">
        <f>'[1]7_zpf_prinos_nadomestoci'!D10</f>
        <v>3.3325643855566023E-2</v>
      </c>
      <c r="F10" s="95">
        <f>'[1]7_zpf_prinos_nadomestoci'!E10</f>
        <v>5.4944804697000249E-2</v>
      </c>
      <c r="G10" s="95">
        <f>'[1]7_zpf_prinos_nadomestoci'!F10</f>
        <v>3.5221452068966208E-2</v>
      </c>
      <c r="H10" s="94">
        <f>'[1]7_zpf_prinos_nadomestoci'!G10</f>
        <v>1.9339689759905188E-3</v>
      </c>
      <c r="I10" s="94">
        <f>'[1]7_zpf_prinos_nadomestoci'!H10</f>
        <v>-1.0611686528848696E-2</v>
      </c>
    </row>
    <row r="11" spans="2:10" x14ac:dyDescent="0.2">
      <c r="B11" s="210" t="s">
        <v>298</v>
      </c>
      <c r="C11" s="210"/>
      <c r="D11" s="210"/>
      <c r="E11" s="210"/>
      <c r="F11" s="210"/>
      <c r="G11" s="210"/>
      <c r="H11" s="210"/>
      <c r="I11" s="210"/>
    </row>
    <row r="12" spans="2:10" x14ac:dyDescent="0.2">
      <c r="B12" s="210"/>
      <c r="C12" s="210"/>
      <c r="D12" s="210"/>
      <c r="E12" s="210"/>
      <c r="F12" s="210"/>
      <c r="G12" s="210"/>
      <c r="H12" s="210"/>
      <c r="I12" s="210"/>
    </row>
    <row r="13" spans="2:10" x14ac:dyDescent="0.2">
      <c r="B13" s="210"/>
      <c r="C13" s="210"/>
      <c r="D13" s="210"/>
      <c r="E13" s="210"/>
      <c r="F13" s="210"/>
      <c r="G13" s="210"/>
      <c r="H13" s="210"/>
      <c r="I13" s="210"/>
    </row>
    <row r="14" spans="2:10" ht="12" customHeight="1" x14ac:dyDescent="0.2">
      <c r="B14" s="211" t="s">
        <v>299</v>
      </c>
      <c r="C14" s="211"/>
      <c r="D14" s="211"/>
      <c r="E14" s="211"/>
      <c r="F14" s="211"/>
      <c r="G14" s="211"/>
      <c r="H14" s="211"/>
      <c r="I14" s="211"/>
      <c r="J14" s="33"/>
    </row>
    <row r="15" spans="2:10" x14ac:dyDescent="0.2">
      <c r="B15" s="211"/>
      <c r="C15" s="211"/>
      <c r="D15" s="211"/>
      <c r="E15" s="211"/>
      <c r="F15" s="211"/>
      <c r="G15" s="211"/>
      <c r="H15" s="211"/>
      <c r="I15" s="211"/>
      <c r="J15" s="33"/>
    </row>
    <row r="16" spans="2:10" x14ac:dyDescent="0.2">
      <c r="B16" s="211"/>
      <c r="C16" s="211"/>
      <c r="D16" s="211"/>
      <c r="E16" s="211"/>
      <c r="F16" s="211"/>
      <c r="G16" s="211"/>
      <c r="H16" s="211"/>
      <c r="I16" s="211"/>
      <c r="J16" s="33"/>
    </row>
    <row r="17" spans="2:15" x14ac:dyDescent="0.2">
      <c r="B17" s="99"/>
    </row>
    <row r="18" spans="2:15" ht="12.75" customHeight="1" x14ac:dyDescent="0.2">
      <c r="B18" s="4" t="s">
        <v>205</v>
      </c>
      <c r="C18" s="4"/>
    </row>
    <row r="19" spans="2:15" ht="11.25" customHeight="1" x14ac:dyDescent="0.2">
      <c r="B19" s="43" t="s">
        <v>206</v>
      </c>
      <c r="C19" s="43"/>
    </row>
    <row r="20" spans="2:15" ht="35.25" customHeight="1" thickBot="1" x14ac:dyDescent="0.25">
      <c r="B20" s="75" t="s">
        <v>131</v>
      </c>
      <c r="C20" s="75" t="s">
        <v>110</v>
      </c>
      <c r="D20" s="75" t="s">
        <v>121</v>
      </c>
      <c r="E20" s="75" t="s">
        <v>183</v>
      </c>
      <c r="L20" s="4"/>
    </row>
    <row r="21" spans="2:15" ht="34.5" customHeight="1" thickTop="1" x14ac:dyDescent="0.2">
      <c r="B21" s="107" t="s">
        <v>168</v>
      </c>
      <c r="C21" s="94">
        <f>'[1]7_zpf_prinos_nadomestoci'!B15</f>
        <v>0.02</v>
      </c>
      <c r="D21" s="94">
        <f>'[1]7_zpf_prinos_nadomestoci'!C15</f>
        <v>0.02</v>
      </c>
      <c r="E21" s="94">
        <f>'[1]7_zpf_prinos_nadomestoci'!D15</f>
        <v>0.02</v>
      </c>
      <c r="L21" s="43"/>
    </row>
    <row r="22" spans="2:15" ht="60" x14ac:dyDescent="0.2">
      <c r="B22" s="101" t="s">
        <v>184</v>
      </c>
      <c r="C22" s="125">
        <f>'[1]7_zpf_prinos_nadomestoci'!B16</f>
        <v>2.9999999999999997E-4</v>
      </c>
      <c r="D22" s="125">
        <f>'[1]7_zpf_prinos_nadomestoci'!C16</f>
        <v>2.9999999999999997E-4</v>
      </c>
      <c r="E22" s="125">
        <f>'[1]7_zpf_prinos_nadomestoci'!D16</f>
        <v>2.9999999999999997E-4</v>
      </c>
    </row>
    <row r="23" spans="2:15" ht="24" x14ac:dyDescent="0.2">
      <c r="B23" s="108" t="s">
        <v>132</v>
      </c>
      <c r="C23" s="105"/>
      <c r="D23" s="106"/>
      <c r="E23" s="106"/>
      <c r="L23" s="4"/>
    </row>
    <row r="24" spans="2:15" ht="24" x14ac:dyDescent="0.2">
      <c r="B24" s="107" t="s">
        <v>185</v>
      </c>
      <c r="C24" s="94"/>
      <c r="D24" s="100"/>
      <c r="E24" s="100"/>
      <c r="L24" s="43"/>
    </row>
    <row r="25" spans="2:15" ht="22.5" x14ac:dyDescent="0.2">
      <c r="B25" s="102" t="s">
        <v>130</v>
      </c>
      <c r="C25" s="104" t="s">
        <v>133</v>
      </c>
      <c r="D25" s="104" t="s">
        <v>133</v>
      </c>
      <c r="E25" s="104" t="s">
        <v>133</v>
      </c>
    </row>
    <row r="26" spans="2:15" ht="22.5" x14ac:dyDescent="0.2">
      <c r="B26" s="109" t="s">
        <v>129</v>
      </c>
      <c r="C26" s="103" t="s">
        <v>134</v>
      </c>
      <c r="D26" s="103" t="s">
        <v>134</v>
      </c>
      <c r="E26" s="103" t="s">
        <v>134</v>
      </c>
    </row>
    <row r="27" spans="2:15" ht="6" customHeight="1" x14ac:dyDescent="0.2">
      <c r="D27" s="1"/>
      <c r="E27" s="4"/>
    </row>
    <row r="28" spans="2:15" x14ac:dyDescent="0.2">
      <c r="B28" s="110" t="s">
        <v>169</v>
      </c>
      <c r="D28" s="111" t="s">
        <v>173</v>
      </c>
      <c r="E28" s="98"/>
      <c r="F28" s="111"/>
      <c r="M28" s="4"/>
      <c r="O28" s="4"/>
    </row>
    <row r="29" spans="2:15" x14ac:dyDescent="0.2">
      <c r="B29" s="110" t="s">
        <v>170</v>
      </c>
      <c r="D29" s="111" t="s">
        <v>172</v>
      </c>
      <c r="E29" s="98"/>
      <c r="F29" s="111"/>
      <c r="L29" s="43"/>
      <c r="N29" s="113"/>
    </row>
    <row r="30" spans="2:15" x14ac:dyDescent="0.2">
      <c r="B30" s="110"/>
      <c r="D30" s="113"/>
      <c r="L30" s="43"/>
      <c r="N30" s="113"/>
    </row>
    <row r="31" spans="2:15" ht="15" customHeight="1" x14ac:dyDescent="0.2">
      <c r="B31" s="210" t="s">
        <v>294</v>
      </c>
      <c r="C31" s="210"/>
      <c r="D31" s="210"/>
      <c r="E31" s="210"/>
      <c r="K31" s="110"/>
      <c r="N31" s="113"/>
    </row>
    <row r="32" spans="2:15" x14ac:dyDescent="0.2">
      <c r="B32" s="210"/>
      <c r="C32" s="210"/>
      <c r="D32" s="210"/>
      <c r="E32" s="210"/>
      <c r="L32" s="4"/>
      <c r="N32" s="113"/>
    </row>
    <row r="33" spans="2:14" ht="26.25" customHeight="1" x14ac:dyDescent="0.2">
      <c r="B33" s="210"/>
      <c r="C33" s="210"/>
      <c r="D33" s="210"/>
      <c r="E33" s="210"/>
      <c r="K33" s="110"/>
      <c r="L33" s="43"/>
    </row>
    <row r="34" spans="2:14" x14ac:dyDescent="0.2">
      <c r="B34" s="112"/>
      <c r="C34" s="112"/>
      <c r="D34" s="112"/>
      <c r="E34" s="112"/>
      <c r="K34" s="110"/>
      <c r="N34" s="113"/>
    </row>
    <row r="35" spans="2:14" x14ac:dyDescent="0.2">
      <c r="B35" s="211" t="s">
        <v>171</v>
      </c>
      <c r="C35" s="211"/>
      <c r="D35" s="211"/>
      <c r="E35" s="211"/>
    </row>
    <row r="36" spans="2:14" x14ac:dyDescent="0.2">
      <c r="B36" s="211"/>
      <c r="C36" s="211"/>
      <c r="D36" s="211"/>
      <c r="E36" s="211"/>
    </row>
    <row r="37" spans="2:14" ht="21.75" customHeight="1" x14ac:dyDescent="0.2">
      <c r="B37" s="211"/>
      <c r="C37" s="211"/>
      <c r="D37" s="211"/>
      <c r="E37" s="211"/>
    </row>
    <row r="38" spans="2:14" ht="9.75" customHeight="1" x14ac:dyDescent="0.2"/>
    <row r="47" spans="2:14" x14ac:dyDescent="0.2">
      <c r="B47" s="13" t="s">
        <v>122</v>
      </c>
    </row>
    <row r="59" spans="3:3" x14ac:dyDescent="0.2">
      <c r="C59" s="13"/>
    </row>
  </sheetData>
  <sheetProtection formatCells="0" formatColumns="0" formatRows="0" insertColumns="0" insertRows="0" insertHyperlinks="0" deleteColumns="0" deleteRows="0" sort="0" autoFilter="0" pivotTables="0"/>
  <mergeCells count="8">
    <mergeCell ref="H4:I4"/>
    <mergeCell ref="B11:I13"/>
    <mergeCell ref="B14:I16"/>
    <mergeCell ref="B35:E37"/>
    <mergeCell ref="D4:E4"/>
    <mergeCell ref="F4:G4"/>
    <mergeCell ref="B4:C5"/>
    <mergeCell ref="B31:E33"/>
  </mergeCells>
  <hyperlinks>
    <hyperlink ref="B47"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2020-10-22T14:21:28Z</cp:lastPrinted>
  <dcterms:created xsi:type="dcterms:W3CDTF">2006-04-20T10:37:43Z</dcterms:created>
  <dcterms:modified xsi:type="dcterms:W3CDTF">2020-10-22T14:23:08Z</dcterms:modified>
</cp:coreProperties>
</file>