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0\4.Dekemvri 2020\"/>
    </mc:Choice>
  </mc:AlternateContent>
  <xr:revisionPtr revIDLastSave="0" documentId="13_ncr:1_{39308090-2740-42B0-A144-EE8399F5EF7F}"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4" l="1"/>
  <c r="D13" i="34"/>
  <c r="D7" i="34"/>
  <c r="D8" i="34"/>
  <c r="D9" i="34"/>
  <c r="D10" i="34"/>
  <c r="D11" i="34"/>
  <c r="G7" i="40" l="1"/>
  <c r="G8" i="40"/>
  <c r="G9" i="40"/>
  <c r="G10" i="40"/>
  <c r="F7" i="40"/>
  <c r="F8" i="40"/>
  <c r="F9" i="40"/>
  <c r="F10" i="40"/>
  <c r="E7" i="40"/>
  <c r="E8" i="40"/>
  <c r="E9" i="40"/>
  <c r="E10" i="40"/>
  <c r="D7" i="40"/>
  <c r="D8" i="40"/>
  <c r="D9" i="40"/>
  <c r="D10" i="40"/>
  <c r="C7" i="40"/>
  <c r="C8" i="40"/>
  <c r="C9" i="40"/>
  <c r="C10" i="40"/>
  <c r="B10" i="40"/>
  <c r="B9" i="40"/>
  <c r="B8" i="40"/>
  <c r="B7" i="40"/>
  <c r="G6" i="40"/>
  <c r="F6" i="40"/>
  <c r="E6" i="40"/>
  <c r="D6" i="40"/>
  <c r="C6" i="40"/>
  <c r="B6" i="40"/>
  <c r="H11" i="34" l="1"/>
  <c r="I11" i="34"/>
  <c r="I7" i="34"/>
  <c r="I8" i="34"/>
  <c r="I9" i="34"/>
  <c r="I10" i="34"/>
  <c r="I12" i="34"/>
  <c r="I13" i="34"/>
  <c r="H7" i="34"/>
  <c r="H8" i="34"/>
  <c r="H9" i="34"/>
  <c r="H10" i="34"/>
  <c r="H12" i="34"/>
  <c r="H13" i="34"/>
  <c r="G7" i="34"/>
  <c r="G8" i="34"/>
  <c r="G9" i="34"/>
  <c r="G10" i="34"/>
  <c r="G11" i="34"/>
  <c r="G12" i="34"/>
  <c r="G13" i="34"/>
  <c r="F7" i="34"/>
  <c r="F8" i="34"/>
  <c r="F9" i="34"/>
  <c r="F10" i="34"/>
  <c r="F11" i="34"/>
  <c r="F12" i="34"/>
  <c r="F13" i="34"/>
  <c r="E7" i="34"/>
  <c r="E8" i="34"/>
  <c r="E9" i="34"/>
  <c r="E10" i="34"/>
  <c r="E11" i="34"/>
  <c r="E12" i="34"/>
  <c r="E13" i="34"/>
  <c r="C7" i="34"/>
  <c r="C8" i="34"/>
  <c r="C9" i="34"/>
  <c r="C10" i="34"/>
  <c r="C11" i="34"/>
  <c r="C12" i="34"/>
  <c r="B7" i="34"/>
  <c r="B8" i="34"/>
  <c r="B9" i="34"/>
  <c r="B10" i="34"/>
  <c r="B11" i="34"/>
  <c r="B12" i="34"/>
  <c r="D25" i="34" l="1"/>
  <c r="E25" i="34"/>
  <c r="C25" i="34"/>
  <c r="D24" i="34"/>
  <c r="E24" i="34"/>
  <c r="C24" i="34"/>
  <c r="C13" i="34"/>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F22" i="38"/>
  <c r="E22" i="38"/>
  <c r="D22" i="38"/>
  <c r="C22" i="38"/>
  <c r="F21" i="38"/>
  <c r="E21" i="38"/>
  <c r="D21" i="38"/>
  <c r="C21" i="38"/>
  <c r="F20" i="38"/>
  <c r="E20" i="38"/>
  <c r="D20" i="38"/>
  <c r="C20" i="38"/>
  <c r="F19" i="38"/>
  <c r="E19" i="38"/>
  <c r="D19" i="38"/>
  <c r="C19" i="38"/>
  <c r="F18" i="38"/>
  <c r="E18" i="38"/>
  <c r="D18" i="38"/>
  <c r="C18" i="38"/>
  <c r="F17" i="38"/>
  <c r="E17" i="38"/>
  <c r="D17" i="38"/>
  <c r="C17" i="38"/>
  <c r="F16" i="38"/>
  <c r="E16" i="38"/>
  <c r="D16" i="38"/>
  <c r="C16" i="38"/>
  <c r="F15" i="38"/>
  <c r="E15" i="38"/>
  <c r="D15" i="38"/>
  <c r="C15" i="38"/>
  <c r="F14" i="38"/>
  <c r="E14" i="38"/>
  <c r="D14" i="38"/>
  <c r="C14" i="38"/>
  <c r="F13" i="38"/>
  <c r="E13" i="38"/>
  <c r="D13" i="38"/>
  <c r="C13" i="38"/>
  <c r="F12" i="38"/>
  <c r="E12" i="38"/>
  <c r="D12" i="38"/>
  <c r="C12" i="38"/>
  <c r="F11" i="38"/>
  <c r="E11" i="38"/>
  <c r="D11" i="38"/>
  <c r="C11" i="38"/>
  <c r="F10" i="38"/>
  <c r="E10" i="38"/>
  <c r="D10" i="38"/>
  <c r="C10" i="38"/>
  <c r="F9" i="38"/>
  <c r="E9" i="38"/>
  <c r="D9" i="38"/>
  <c r="C9" i="38"/>
  <c r="F8" i="38"/>
  <c r="E8" i="38"/>
  <c r="D8" i="38"/>
  <c r="C8" i="38"/>
  <c r="F7" i="38"/>
  <c r="E7" i="38"/>
  <c r="D7" i="38"/>
  <c r="C7" i="38"/>
  <c r="F6" i="38"/>
  <c r="E6" i="38"/>
  <c r="D6" i="38"/>
  <c r="C6" i="38"/>
  <c r="D17" i="40"/>
  <c r="C17" i="40"/>
  <c r="D16" i="40"/>
  <c r="C16" i="40"/>
  <c r="D51" i="37"/>
  <c r="C51" i="37"/>
  <c r="B51" i="37"/>
  <c r="D50" i="37"/>
  <c r="C50" i="37"/>
  <c r="B50" i="37"/>
  <c r="D49" i="37"/>
  <c r="C49" i="37"/>
  <c r="B49" i="37"/>
  <c r="D48" i="37"/>
  <c r="C48" i="37"/>
  <c r="B48" i="37"/>
  <c r="D47" i="37"/>
  <c r="C47" i="37"/>
  <c r="B47" i="37"/>
  <c r="D46" i="37"/>
  <c r="C46" i="37"/>
  <c r="B46" i="37"/>
  <c r="D45" i="37"/>
  <c r="C45" i="37"/>
  <c r="B4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I18" i="36"/>
  <c r="H18" i="36"/>
  <c r="G18" i="36"/>
  <c r="F18" i="36"/>
  <c r="E18" i="36"/>
  <c r="D18" i="36"/>
  <c r="C18" i="36"/>
  <c r="I17" i="36"/>
  <c r="H17" i="36"/>
  <c r="G17" i="36"/>
  <c r="F17" i="36"/>
  <c r="E17" i="36"/>
  <c r="D17" i="36"/>
  <c r="C17" i="36"/>
  <c r="I16" i="36"/>
  <c r="H16" i="36"/>
  <c r="G16" i="36"/>
  <c r="F16" i="36"/>
  <c r="E16" i="36"/>
  <c r="D16" i="36"/>
  <c r="C16" i="36"/>
  <c r="I15" i="36"/>
  <c r="H15" i="36"/>
  <c r="G15" i="36"/>
  <c r="F15" i="36"/>
  <c r="E15" i="36"/>
  <c r="D15" i="36"/>
  <c r="C15" i="36"/>
  <c r="I14" i="36"/>
  <c r="H14" i="36"/>
  <c r="G14" i="36"/>
  <c r="F14" i="36"/>
  <c r="E14" i="36"/>
  <c r="D14" i="36"/>
  <c r="C14" i="36"/>
  <c r="I13" i="36"/>
  <c r="H13" i="36"/>
  <c r="G13" i="36"/>
  <c r="F13" i="36"/>
  <c r="E13" i="36"/>
  <c r="D13" i="36"/>
  <c r="C13" i="36"/>
  <c r="I12" i="36"/>
  <c r="H12" i="36"/>
  <c r="G12" i="36"/>
  <c r="F12" i="36"/>
  <c r="E12" i="36"/>
  <c r="D12" i="36"/>
  <c r="C12" i="36"/>
  <c r="I11" i="36"/>
  <c r="H11" i="36"/>
  <c r="G11" i="36"/>
  <c r="F11" i="36"/>
  <c r="E11" i="36"/>
  <c r="D11" i="36"/>
  <c r="C11" i="36"/>
  <c r="I10" i="36"/>
  <c r="H10" i="36"/>
  <c r="G10" i="36"/>
  <c r="F10" i="36"/>
  <c r="E10" i="36"/>
  <c r="D10" i="36"/>
  <c r="C10" i="36"/>
  <c r="I9" i="36"/>
  <c r="H9" i="36"/>
  <c r="G9" i="36"/>
  <c r="F9" i="36"/>
  <c r="E9" i="36"/>
  <c r="D9" i="36"/>
  <c r="C9" i="36"/>
  <c r="I8" i="36"/>
  <c r="H8" i="36"/>
  <c r="G8" i="36"/>
  <c r="F8" i="36"/>
  <c r="E8" i="36"/>
  <c r="D8" i="36"/>
  <c r="C8" i="36"/>
  <c r="I7" i="36"/>
  <c r="H7" i="36"/>
  <c r="G7" i="36"/>
  <c r="F7" i="36"/>
  <c r="E7" i="36"/>
  <c r="D7" i="36"/>
  <c r="C7" i="36"/>
  <c r="C32" i="28"/>
  <c r="C31" i="28"/>
  <c r="C30" i="28"/>
  <c r="B29" i="28"/>
  <c r="C28" i="28"/>
  <c r="C27" i="28"/>
  <c r="C26" i="28"/>
  <c r="B25" i="28"/>
  <c r="E18" i="28"/>
  <c r="D18" i="28"/>
  <c r="C18" i="28"/>
  <c r="E17" i="28"/>
  <c r="D17" i="28"/>
  <c r="C17" i="28"/>
  <c r="E16" i="28"/>
  <c r="D16" i="28"/>
  <c r="C16" i="28"/>
  <c r="B15" i="28"/>
  <c r="E14" i="28"/>
  <c r="D14" i="28"/>
  <c r="C14" i="28"/>
  <c r="E13" i="28"/>
  <c r="D13" i="28"/>
  <c r="C13" i="28"/>
  <c r="E12" i="28"/>
  <c r="D12" i="28"/>
  <c r="C12" i="28"/>
  <c r="B11" i="28"/>
</calcChain>
</file>

<file path=xl/sharedStrings.xml><?xml version="1.0" encoding="utf-8"?>
<sst xmlns="http://schemas.openxmlformats.org/spreadsheetml/2006/main" count="521" uniqueCount="310">
  <si>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</si>
  <si>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</si>
  <si>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</si>
  <si>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</si>
  <si>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</si>
  <si>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</si>
  <si>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</si>
  <si>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</si>
  <si>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</si>
  <si>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</si>
  <si>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</si>
  <si>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</si>
  <si>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</si>
  <si>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</si>
  <si>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</si>
  <si>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</si>
  <si>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</si>
  <si>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</si>
  <si>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</si>
  <si>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</si>
  <si>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</si>
  <si>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</si>
  <si>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</si>
  <si>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</si>
  <si>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</si>
  <si>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</si>
  <si>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</si>
  <si>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</si>
  <si>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</si>
  <si>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</si>
  <si>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</si>
  <si>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</si>
  <si>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</si>
  <si>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</si>
  <si>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</si>
  <si>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</si>
  <si>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</si>
  <si>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</si>
  <si>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</si>
  <si>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</si>
  <si>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</si>
  <si>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</si>
  <si>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</si>
  <si>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</si>
  <si>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</si>
  <si>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</si>
  <si>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</si>
  <si>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</si>
  <si>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</si>
  <si>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</si>
  <si>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</si>
  <si>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</si>
  <si>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</si>
  <si>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</si>
  <si>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</si>
  <si>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</si>
  <si>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</si>
  <si>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</si>
  <si>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</si>
  <si>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</si>
  <si>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</si>
  <si>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</si>
  <si>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t xml:space="preserve">tel: (+389 2) 3224-229  web: </t>
    </r>
    <r>
      <rPr>
        <u/>
        <sz val="10"/>
        <color rgb="FF5A3C92"/>
        <rFont val="Arial"/>
        <family val="2"/>
        <charset val="204"/>
      </rPr>
      <t>www.mapas.mk</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</si>
  <si>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</si>
  <si>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</si>
  <si>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</si>
  <si>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</si>
  <si>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</si>
  <si>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The fully funded pension insurance includes three pension companies.</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</si>
  <si>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</si>
  <si>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</si>
  <si>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</si>
  <si>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</si>
  <si>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</si>
  <si>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</si>
  <si>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</si>
  <si>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</si>
  <si>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</si>
  <si>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</si>
  <si>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</si>
  <si>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</si>
  <si>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</si>
  <si>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</si>
  <si>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</si>
  <si>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</si>
  <si>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</si>
  <si>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</si>
  <si>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</si>
  <si>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</si>
  <si>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</si>
  <si>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</si>
  <si>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</si>
  <si>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</si>
  <si>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</si>
  <si>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</si>
  <si>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</si>
  <si>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</si>
  <si>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</si>
  <si>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</si>
  <si>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</si>
  <si>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</si>
  <si>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</si>
  <si>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</si>
  <si>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</si>
  <si>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</si>
  <si>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</si>
  <si>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</si>
  <si>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</si>
  <si>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</si>
  <si>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</si>
  <si>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</si>
  <si>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</si>
  <si>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</si>
  <si>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</si>
  <si>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</si>
  <si>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</si>
  <si>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</si>
  <si>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r>
      <t xml:space="preserve">во милиони денари / </t>
    </r>
    <r>
      <rPr>
        <sz val="8"/>
        <color rgb="FF5A3C92"/>
        <rFont val="Arial"/>
        <family val="2"/>
        <charset val="204"/>
      </rPr>
      <t>in milion denars</t>
    </r>
  </si>
  <si>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</si>
  <si>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</si>
  <si>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</si>
  <si>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</si>
  <si>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</si>
  <si>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</si>
  <si>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</si>
  <si>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</si>
  <si>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</si>
  <si>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</si>
  <si>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</si>
  <si>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</si>
  <si>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</si>
  <si>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</si>
  <si>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</si>
  <si>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</si>
  <si>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</si>
  <si>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</si>
  <si>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 xml:space="preserve">САВАз 
</t>
    </r>
    <r>
      <rPr>
        <sz val="9"/>
        <color rgb="FF5A3C92"/>
        <rFont val="Arial"/>
        <family val="2"/>
        <charset val="204"/>
      </rPr>
      <t>/ SAVAm</t>
    </r>
  </si>
  <si>
    <r>
      <t xml:space="preserve">КБПз 
</t>
    </r>
    <r>
      <rPr>
        <sz val="9"/>
        <color rgb="FF5A3C92"/>
        <rFont val="Arial"/>
        <family val="2"/>
        <charset val="204"/>
      </rPr>
      <t>/ KBPm</t>
    </r>
  </si>
  <si>
    <r>
      <t xml:space="preserve">ТРИГЛАВз 
</t>
    </r>
    <r>
      <rPr>
        <sz val="9"/>
        <color rgb="FF5A3C92"/>
        <rFont val="Arial"/>
        <family val="2"/>
        <charset val="204"/>
      </rPr>
      <t>/ TRIGLAVm</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</si>
  <si>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</si>
  <si>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</si>
  <si>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</si>
  <si>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</si>
  <si>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Обврзници од странски издавачи 
</t>
    </r>
    <r>
      <rPr>
        <sz val="8"/>
        <color rgb="FF5A3C92"/>
        <rFont val="Arial"/>
        <family val="2"/>
        <charset val="204"/>
      </rPr>
      <t>/ Bonds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</si>
  <si>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</si>
  <si>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</si>
  <si>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</si>
  <si>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</si>
  <si>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</si>
  <si>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</si>
  <si>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</si>
  <si>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</si>
  <si>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</si>
  <si>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</si>
  <si>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</si>
  <si>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</si>
  <si>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</si>
  <si>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 xml:space="preserve">Со доброволна индивидуална сметка </t>
    </r>
    <r>
      <rPr>
        <sz val="9"/>
        <color rgb="FF007DA0"/>
        <rFont val="Arial"/>
        <family val="2"/>
        <charset val="204"/>
      </rPr>
      <t xml:space="preserve">/ </t>
    </r>
    <r>
      <rPr>
        <sz val="9"/>
        <color rgb="FF5A3C92"/>
        <rFont val="Arial"/>
        <family val="2"/>
        <charset val="204"/>
      </rPr>
      <t>With voluntary individual account</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</si>
  <si>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</si>
  <si>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</si>
  <si>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</si>
  <si>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</si>
  <si>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</si>
  <si>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</si>
  <si>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</si>
  <si>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</si>
  <si>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</si>
  <si>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</si>
  <si>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</si>
  <si>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2020 година (претходно беше 2,25%)</t>
  </si>
  <si>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</si>
  <si>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</si>
  <si>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</si>
  <si>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t>*Since January 2020 ( previously it was 2,25%)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</si>
  <si>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</si>
  <si>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</si>
  <si>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</si>
  <si>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</si>
  <si>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</si>
  <si>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</si>
  <si>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</si>
  <si>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</si>
  <si>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</si>
  <si>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</si>
  <si>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</si>
  <si>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</si>
  <si>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</si>
  <si>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</si>
  <si>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report there are no members in Triglav otvoren dobrovolen penziski fond - Skopje. </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</si>
  <si>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извештај во Триглав доброволен пензиски фонд - Скопје нема членови. </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</si>
  <si>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</si>
  <si>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</si>
  <si>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</si>
  <si>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</si>
  <si>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individual account who pay for own contributions</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</si>
  <si>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</si>
  <si>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</si>
  <si>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</si>
  <si>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</si>
  <si>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</si>
  <si>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</si>
  <si>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</si>
  <si>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</si>
  <si>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</si>
  <si>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</si>
  <si>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</si>
  <si>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</si>
  <si>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</si>
  <si>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</si>
  <si>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</si>
  <si>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</si>
  <si>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</si>
  <si>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</si>
  <si>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</si>
  <si>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</si>
  <si>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</si>
  <si>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</si>
  <si>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</si>
  <si>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2017 година (претходно беше 3,80%)</t>
  </si>
  <si>
    <t>****Од 1 март 2011 година (претходно беше 0,15%)</t>
  </si>
  <si>
    <t>*****Од 1 јануари 2011 година (претходно беше 0,15%)</t>
  </si>
  <si>
    <t>**Since 1 January 2017 ( previously it was 3,80%)</t>
  </si>
  <si>
    <t>***Since 1June 2013 ( previously it was 4,00%)</t>
  </si>
  <si>
    <t>****Since 1 March 2011 ( previously it was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</si>
  <si>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</si>
  <si>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</si>
  <si>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</si>
  <si>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</si>
  <si>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</si>
  <si>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</si>
  <si>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</si>
  <si>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</si>
  <si>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</si>
  <si>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</si>
  <si>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</si>
  <si>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</si>
  <si>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</si>
  <si>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</si>
  <si>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</si>
  <si>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</si>
  <si>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</si>
  <si>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</si>
  <si>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</si>
  <si>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</si>
  <si>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</si>
  <si>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</si>
  <si>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</si>
  <si>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</si>
  <si>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</si>
  <si>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 11: Членови со индивидуални сметки со уплаќач и без уплаќач</t>
  </si>
  <si>
    <t>Figure 11: Members with an individual account whose contributions are paid by third party and members with an</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</si>
  <si>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</si>
  <si>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</si>
  <si>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</si>
  <si>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</si>
  <si>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</si>
  <si>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</si>
  <si>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</si>
  <si>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</si>
  <si>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</si>
  <si>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</si>
  <si>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Слика 17: Структура на инвестициите на ДПФ</t>
  </si>
  <si>
    <t>Figure 17: Structure of Investment of VPF</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</si>
  <si>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</si>
  <si>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</si>
  <si>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</si>
  <si>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</si>
  <si>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</si>
  <si>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</si>
  <si>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</si>
  <si>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</si>
  <si>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</si>
  <si>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</si>
  <si>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</si>
  <si>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</si>
  <si>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</si>
  <si>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</si>
  <si>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</si>
  <si>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t>Figure 11: Members with an individual account whose contributions are paid by third party and members with an individual account who pay for own contributions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</si>
  <si>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</si>
  <si>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</si>
  <si>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</si>
  <si>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</si>
  <si>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</si>
  <si>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</si>
  <si>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</si>
  <si>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</si>
  <si>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</si>
  <si>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</si>
  <si>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</si>
  <si>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</si>
  <si>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</si>
  <si>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</si>
  <si>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</si>
  <si>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</si>
  <si>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</si>
  <si>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</si>
  <si>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</si>
  <si>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</si>
  <si>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</si>
  <si>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Почеток на работа на САВАз е 1.1.2006 г. </t>
    </r>
    <r>
      <rPr>
        <sz val="9"/>
        <color rgb="FF007DA0"/>
        <rFont val="Arial"/>
        <family val="2"/>
      </rPr>
      <t xml:space="preserve">/ </t>
    </r>
    <r>
      <rPr>
        <sz val="9"/>
        <color rgb="FF5A3C92"/>
        <rFont val="Arial"/>
        <family val="2"/>
        <charset val="204"/>
      </rPr>
      <t>SAVAm started to work on 1.1.2006.</t>
    </r>
  </si>
  <si>
    <r>
      <t xml:space="preserve">Почеток на работа на КБПз е 1.1.2006 г. </t>
    </r>
    <r>
      <rPr>
        <sz val="9"/>
        <color rgb="FF007DA0"/>
        <rFont val="Arial"/>
        <family val="2"/>
      </rPr>
      <t xml:space="preserve"> / </t>
    </r>
    <r>
      <rPr>
        <sz val="9"/>
        <color rgb="FF5A3C92"/>
        <rFont val="Arial"/>
        <family val="2"/>
        <charset val="204"/>
      </rPr>
      <t>KPBm started to work on 1.1.2006.</t>
    </r>
  </si>
  <si>
    <r>
      <t xml:space="preserve">Почеток на работа на ТРИГЛАВз е 1.4.2019 г. </t>
    </r>
    <r>
      <rPr>
        <sz val="9"/>
        <color rgb="FF007DA0"/>
        <rFont val="Arial"/>
        <family val="2"/>
      </rPr>
      <t>/</t>
    </r>
    <r>
      <rPr>
        <sz val="9"/>
        <color rgb="FF5A3C92"/>
        <rFont val="Arial"/>
        <family val="2"/>
        <charset val="204"/>
      </rPr>
      <t xml:space="preserve"> TRIGLAVm started to work on 1.4.2019.</t>
    </r>
  </si>
  <si>
    <r>
      <t xml:space="preserve">Почеток на работа на САВАд е 15.7.2009 г. </t>
    </r>
    <r>
      <rPr>
        <sz val="9"/>
        <color rgb="FF007DA0"/>
        <rFont val="Arial"/>
        <family val="2"/>
      </rPr>
      <t xml:space="preserve">/ </t>
    </r>
    <r>
      <rPr>
        <sz val="9"/>
        <color rgb="FF5A3C92"/>
        <rFont val="Arial"/>
        <family val="2"/>
        <charset val="204"/>
      </rPr>
      <t>SAVAv started to work on 15.7.2009.</t>
    </r>
  </si>
  <si>
    <r>
      <t xml:space="preserve">Почеток на работа на КБПд е 21.12.2009 г. </t>
    </r>
    <r>
      <rPr>
        <sz val="9"/>
        <color rgb="FF007DA0"/>
        <rFont val="Arial"/>
        <family val="2"/>
      </rPr>
      <t xml:space="preserve">/ </t>
    </r>
    <r>
      <rPr>
        <sz val="9"/>
        <color rgb="FF5A3C92"/>
        <rFont val="Arial"/>
        <family val="2"/>
        <charset val="204"/>
      </rPr>
      <t>KBPv started to work on 21.12.2009.</t>
    </r>
  </si>
  <si>
    <r>
      <t xml:space="preserve">Краткорочни хартии од домашни издавачи 
</t>
    </r>
    <r>
      <rPr>
        <sz val="8"/>
        <color rgb="FF5A3C92"/>
        <rFont val="Arial"/>
        <family val="2"/>
        <charset val="204"/>
      </rPr>
      <t>/ Short term securities of domestic issuers**</t>
    </r>
  </si>
  <si>
    <t>**Краткорочните хартии од домашни издавачи вклучуваат: државен запис 12- месечен</t>
  </si>
  <si>
    <t>**Short term securities from domestic issuers include: 12-month treasury bill</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</si>
  <si>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</si>
  <si>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 Contributions and fees (contribution fees and asset management fees) are given on a monthly basis, while net assets are given on a cumulative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</si>
</sst>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 numFmtId="172" formatCode="#,##0.0"/>
  </numFmts>
  <fonts count="132"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17">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1" fillId="0" borderId="0" xfId="0" applyFont="1" applyBorder="1"/>
    <xf numFmtId="0" fontId="84" fillId="0" borderId="0" xfId="0" applyFont="1"/>
    <xf numFmtId="3" fontId="81" fillId="0" borderId="0" xfId="0" applyNumberFormat="1" applyFont="1"/>
    <xf numFmtId="0" fontId="82" fillId="0" borderId="0" xfId="0" applyFont="1" applyFill="1" applyBorder="1"/>
    <xf numFmtId="3" fontId="82" fillId="0" borderId="0" xfId="0" applyNumberFormat="1" applyFont="1" applyFill="1" applyBorder="1" applyAlignment="1">
      <alignment horizontal="right"/>
    </xf>
    <xf numFmtId="0" fontId="86" fillId="0" borderId="0" xfId="2357" applyFont="1"/>
    <xf numFmtId="0" fontId="5" fillId="0" borderId="0" xfId="0" applyFont="1" applyFill="1" applyBorder="1" applyAlignment="1">
      <alignment vertical="center"/>
    </xf>
    <xf numFmtId="0" fontId="88" fillId="0" borderId="0" xfId="0" applyFont="1" applyFill="1" applyBorder="1"/>
    <xf numFmtId="3" fontId="88" fillId="0" borderId="0" xfId="0" applyNumberFormat="1" applyFont="1" applyFill="1" applyBorder="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81" fillId="0" borderId="0" xfId="0" applyFont="1" applyAlignme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Border="1" applyAlignment="1">
      <alignment vertical="center" wrapText="1"/>
    </xf>
    <xf numFmtId="0" fontId="98" fillId="0" borderId="0" xfId="0" applyFont="1" applyBorder="1" applyAlignment="1">
      <alignment vertical="center" wrapText="1"/>
    </xf>
    <xf numFmtId="0" fontId="81"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9" fillId="0" borderId="0" xfId="0" applyFont="1" applyFill="1"/>
    <xf numFmtId="0" fontId="0" fillId="0" borderId="0" xfId="0" applyFill="1" applyAlignment="1"/>
    <xf numFmtId="0" fontId="103"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9" fillId="56" borderId="0" xfId="0" applyFont="1" applyFill="1" applyBorder="1" applyAlignment="1">
      <alignment horizontal="center" vertical="center"/>
    </xf>
    <xf numFmtId="0" fontId="107" fillId="0" borderId="0" xfId="0" applyFont="1"/>
    <xf numFmtId="0" fontId="108" fillId="56" borderId="0" xfId="0" applyFont="1" applyFill="1" applyBorder="1" applyAlignment="1">
      <alignment horizontal="left" vertical="center"/>
    </xf>
    <xf numFmtId="0" fontId="109" fillId="56" borderId="0" xfId="0" applyFont="1" applyFill="1" applyBorder="1" applyAlignment="1">
      <alignment horizontal="left" vertical="center"/>
    </xf>
    <xf numFmtId="0" fontId="0" fillId="56" borderId="0" xfId="0" applyFill="1"/>
    <xf numFmtId="0" fontId="76" fillId="0" borderId="0" xfId="0" applyFont="1" applyFill="1"/>
    <xf numFmtId="0" fontId="90"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100"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90" fillId="0" borderId="0" xfId="0" applyFont="1" applyFill="1" applyBorder="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Border="1" applyAlignment="1">
      <alignment horizontal="center" vertical="center"/>
    </xf>
    <xf numFmtId="0" fontId="82" fillId="56" borderId="0" xfId="0" applyFont="1" applyFill="1" applyBorder="1" applyAlignment="1">
      <alignment horizontal="center" wrapText="1"/>
    </xf>
    <xf numFmtId="0" fontId="81" fillId="56" borderId="0" xfId="0" applyFont="1" applyFill="1" applyBorder="1"/>
    <xf numFmtId="3" fontId="81" fillId="56" borderId="0" xfId="0" applyNumberFormat="1" applyFont="1" applyFill="1" applyBorder="1"/>
    <xf numFmtId="0" fontId="82" fillId="55" borderId="0" xfId="0" applyFont="1" applyFill="1" applyBorder="1"/>
    <xf numFmtId="3" fontId="82" fillId="55" borderId="0" xfId="0" applyNumberFormat="1" applyFont="1" applyFill="1" applyBorder="1" applyAlignment="1">
      <alignment horizontal="right"/>
    </xf>
    <xf numFmtId="168" fontId="82" fillId="57" borderId="0" xfId="0" applyNumberFormat="1" applyFont="1" applyFill="1" applyBorder="1" applyAlignment="1">
      <alignment horizontal="center" vertical="center"/>
    </xf>
    <xf numFmtId="0" fontId="82" fillId="57" borderId="0" xfId="0" applyFont="1" applyFill="1" applyBorder="1" applyAlignment="1">
      <alignment horizontal="center" wrapText="1"/>
    </xf>
    <xf numFmtId="0" fontId="81" fillId="57" borderId="0" xfId="0" applyFont="1" applyFill="1" applyBorder="1"/>
    <xf numFmtId="3" fontId="81" fillId="57" borderId="0" xfId="0" applyNumberFormat="1" applyFont="1" applyFill="1" applyBorder="1"/>
    <xf numFmtId="0" fontId="81" fillId="56" borderId="19" xfId="0" applyFont="1" applyFill="1" applyBorder="1" applyAlignment="1">
      <alignment horizontal="center" vertical="center" wrapText="1"/>
    </xf>
    <xf numFmtId="0" fontId="107" fillId="0" borderId="0" xfId="0" applyFont="1" applyFill="1"/>
    <xf numFmtId="0" fontId="113" fillId="0" borderId="0" xfId="0" applyFont="1" applyFill="1"/>
    <xf numFmtId="0" fontId="107" fillId="0" borderId="0" xfId="0" applyFont="1" applyFill="1" applyAlignment="1">
      <alignment horizontal="left" vertical="center" wrapText="1"/>
    </xf>
    <xf numFmtId="0" fontId="107" fillId="0" borderId="0" xfId="0" applyFont="1" applyFill="1" applyBorder="1"/>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7" fillId="0" borderId="0" xfId="0" applyFont="1"/>
    <xf numFmtId="0" fontId="118" fillId="0" borderId="0" xfId="0" applyFont="1"/>
    <xf numFmtId="165" fontId="81" fillId="56" borderId="0" xfId="0" applyNumberFormat="1" applyFont="1" applyFill="1" applyBorder="1"/>
    <xf numFmtId="165" fontId="81" fillId="57" borderId="0" xfId="0" applyNumberFormat="1" applyFont="1" applyFill="1" applyBorder="1"/>
    <xf numFmtId="0" fontId="107" fillId="0" borderId="0" xfId="0" applyFont="1" applyFill="1" applyBorder="1" applyAlignment="1">
      <alignment vertical="center" wrapText="1"/>
    </xf>
    <xf numFmtId="14" fontId="107" fillId="0" borderId="0" xfId="0" applyNumberFormat="1"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0" xfId="0" applyFont="1" applyFill="1" applyBorder="1" applyAlignment="1">
      <alignment horizontal="center" vertical="center" wrapText="1"/>
    </xf>
    <xf numFmtId="10" fontId="81" fillId="57" borderId="0" xfId="0" applyNumberFormat="1" applyFont="1" applyFill="1" applyBorder="1" applyAlignment="1">
      <alignment horizontal="right" wrapText="1"/>
    </xf>
    <xf numFmtId="10" fontId="81" fillId="56" borderId="0" xfId="0" applyNumberFormat="1" applyFont="1" applyFill="1" applyBorder="1" applyAlignment="1">
      <alignment horizontal="right"/>
    </xf>
    <xf numFmtId="10" fontId="81" fillId="57" borderId="19" xfId="0" applyNumberFormat="1" applyFont="1" applyFill="1" applyBorder="1" applyAlignment="1">
      <alignment horizontal="right" wrapText="1"/>
    </xf>
    <xf numFmtId="10" fontId="81" fillId="56" borderId="19" xfId="0" applyNumberFormat="1" applyFont="1" applyFill="1" applyBorder="1" applyAlignment="1">
      <alignment horizontal="right"/>
    </xf>
    <xf numFmtId="0" fontId="81" fillId="56" borderId="0" xfId="0" applyFont="1" applyFill="1"/>
    <xf numFmtId="0" fontId="121" fillId="0" borderId="0" xfId="0" applyFont="1"/>
    <xf numFmtId="10" fontId="81" fillId="57" borderId="0" xfId="0" applyNumberFormat="1" applyFont="1" applyFill="1" applyBorder="1" applyAlignment="1">
      <alignment horizontal="right"/>
    </xf>
    <xf numFmtId="14" fontId="81"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Border="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7" fillId="0" borderId="0" xfId="0" applyFont="1"/>
    <xf numFmtId="0" fontId="114" fillId="56" borderId="0" xfId="0" applyFont="1" applyFill="1"/>
    <xf numFmtId="0" fontId="87" fillId="0" borderId="0" xfId="0" applyFont="1" applyAlignment="1">
      <alignment vertical="center" wrapText="1"/>
    </xf>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Border="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Border="1" applyAlignment="1">
      <alignment horizontal="right" vertical="center" wrapText="1"/>
    </xf>
    <xf numFmtId="3" fontId="81" fillId="56" borderId="0" xfId="0" applyNumberFormat="1" applyFont="1" applyFill="1" applyBorder="1" applyAlignment="1">
      <alignment horizontal="right" vertical="center"/>
    </xf>
    <xf numFmtId="3" fontId="81"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81" fillId="56" borderId="19" xfId="0" applyFont="1" applyFill="1" applyBorder="1" applyAlignment="1">
      <alignment horizontal="center" vertical="center" wrapText="1"/>
    </xf>
    <xf numFmtId="0" fontId="81" fillId="57" borderId="19" xfId="0" applyFont="1" applyFill="1" applyBorder="1" applyAlignment="1">
      <alignment horizontal="center" vertical="center" wrapText="1"/>
    </xf>
    <xf numFmtId="0" fontId="5" fillId="0" borderId="0" xfId="0" applyFont="1" applyFill="1" applyBorder="1" applyAlignment="1">
      <alignment horizontal="center" vertical="center"/>
    </xf>
    <xf numFmtId="3" fontId="81" fillId="0" borderId="0" xfId="0" applyNumberFormat="1" applyFont="1" applyFill="1" applyBorder="1" applyAlignment="1">
      <alignment horizontal="right" vertical="center"/>
    </xf>
    <xf numFmtId="0" fontId="81" fillId="0" borderId="0" xfId="0" applyFont="1" applyFill="1" applyBorder="1" applyAlignment="1">
      <alignment vertical="center" wrapText="1"/>
    </xf>
    <xf numFmtId="0" fontId="81" fillId="0" borderId="0" xfId="0" applyFont="1" applyFill="1" applyBorder="1" applyAlignment="1">
      <alignment horizontal="center" vertical="center" wrapText="1"/>
    </xf>
    <xf numFmtId="10" fontId="81" fillId="0" borderId="0" xfId="0" applyNumberFormat="1" applyFont="1" applyFill="1" applyBorder="1" applyAlignment="1">
      <alignment horizontal="right" wrapText="1"/>
    </xf>
    <xf numFmtId="171" fontId="81" fillId="0" borderId="0" xfId="0" applyNumberFormat="1" applyFont="1" applyFill="1" applyBorder="1" applyAlignment="1">
      <alignment horizontal="right" wrapText="1"/>
    </xf>
    <xf numFmtId="10" fontId="81" fillId="0" borderId="0" xfId="0" applyNumberFormat="1" applyFont="1" applyFill="1" applyBorder="1" applyAlignment="1">
      <alignment horizontal="right"/>
    </xf>
    <xf numFmtId="10" fontId="4" fillId="0" borderId="0" xfId="0" applyNumberFormat="1" applyFont="1" applyFill="1" applyBorder="1" applyAlignment="1">
      <alignment horizontal="right" wrapText="1"/>
    </xf>
    <xf numFmtId="0" fontId="114" fillId="56" borderId="0" xfId="0" applyFont="1" applyFill="1" applyAlignment="1"/>
    <xf numFmtId="0" fontId="127" fillId="0" borderId="0" xfId="0" applyFont="1" applyFill="1" applyBorder="1" applyAlignment="1">
      <alignment horizontal="center" vertical="center"/>
    </xf>
    <xf numFmtId="0" fontId="4" fillId="0" borderId="0" xfId="0" applyFont="1" applyAlignment="1"/>
    <xf numFmtId="0" fontId="111" fillId="0" borderId="0" xfId="0" applyFont="1" applyAlignment="1">
      <alignment wrapText="1"/>
    </xf>
    <xf numFmtId="0" fontId="74" fillId="0" borderId="0" xfId="2357"/>
    <xf numFmtId="0" fontId="128" fillId="56" borderId="0" xfId="0" applyFont="1" applyFill="1" applyBorder="1" applyAlignment="1">
      <alignment horizontal="left" vertical="center"/>
    </xf>
    <xf numFmtId="0" fontId="82" fillId="56" borderId="0" xfId="0" applyFont="1" applyFill="1" applyBorder="1" applyAlignment="1">
      <alignment vertical="center" wrapText="1"/>
    </xf>
    <xf numFmtId="0" fontId="122" fillId="56" borderId="0" xfId="0" applyFont="1" applyFill="1" applyBorder="1" applyAlignment="1">
      <alignment vertical="center" wrapText="1"/>
    </xf>
    <xf numFmtId="0" fontId="128" fillId="56" borderId="0" xfId="0" applyFont="1" applyFill="1" applyBorder="1" applyAlignment="1">
      <alignment horizontal="left" vertical="center" wrapText="1"/>
    </xf>
    <xf numFmtId="0" fontId="129" fillId="56" borderId="0" xfId="0" applyFont="1" applyFill="1" applyBorder="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20" fillId="58" borderId="0" xfId="0" applyNumberFormat="1" applyFont="1" applyFill="1" applyBorder="1" applyAlignment="1">
      <alignment horizontal="center" vertical="center" wrapText="1"/>
    </xf>
    <xf numFmtId="14" fontId="120" fillId="58" borderId="0" xfId="0" applyNumberFormat="1" applyFont="1" applyFill="1" applyBorder="1" applyAlignment="1">
      <alignment wrapText="1"/>
    </xf>
    <xf numFmtId="14" fontId="119" fillId="58" borderId="0" xfId="0" applyNumberFormat="1" applyFont="1" applyFill="1" applyBorder="1" applyAlignment="1"/>
    <xf numFmtId="0" fontId="81" fillId="57" borderId="19" xfId="0" applyFont="1" applyFill="1" applyBorder="1" applyAlignment="1">
      <alignment horizontal="center" vertical="center" wrapText="1"/>
    </xf>
    <xf numFmtId="168" fontId="81" fillId="56" borderId="0" xfId="0" applyNumberFormat="1" applyFont="1" applyFill="1" applyBorder="1" applyAlignment="1">
      <alignment horizontal="center" vertical="center"/>
    </xf>
    <xf numFmtId="168" fontId="81" fillId="56" borderId="19" xfId="0" applyNumberFormat="1" applyFont="1" applyFill="1" applyBorder="1" applyAlignment="1">
      <alignment horizontal="center" vertical="center"/>
    </xf>
    <xf numFmtId="0" fontId="114" fillId="0" borderId="0" xfId="0" applyFont="1" applyFill="1" applyAlignment="1">
      <alignment horizontal="left" vertical="center" wrapText="1"/>
    </xf>
    <xf numFmtId="0" fontId="114" fillId="0" borderId="0" xfId="0" applyFont="1" applyFill="1"/>
    <xf numFmtId="168" fontId="81" fillId="58" borderId="0" xfId="0" applyNumberFormat="1" applyFont="1" applyFill="1" applyBorder="1" applyAlignment="1">
      <alignment horizontal="center"/>
    </xf>
    <xf numFmtId="168" fontId="76" fillId="56" borderId="0" xfId="0" applyNumberFormat="1" applyFont="1" applyFill="1" applyBorder="1" applyAlignment="1">
      <alignment vertical="center" wrapText="1"/>
    </xf>
    <xf numFmtId="171" fontId="8" fillId="57" borderId="0" xfId="36" applyNumberFormat="1" applyFont="1" applyFill="1"/>
    <xf numFmtId="172" fontId="8" fillId="0" borderId="0" xfId="0" applyNumberFormat="1" applyFont="1"/>
    <xf numFmtId="0" fontId="110" fillId="56" borderId="0" xfId="0" applyFont="1" applyFill="1" applyAlignment="1">
      <alignment horizontal="center"/>
    </xf>
    <xf numFmtId="0" fontId="36" fillId="56" borderId="0" xfId="0" applyFont="1" applyFill="1" applyBorder="1" applyAlignment="1">
      <alignment horizontal="center"/>
    </xf>
    <xf numFmtId="0" fontId="73" fillId="56" borderId="0" xfId="0" applyFont="1" applyFill="1" applyBorder="1" applyAlignment="1">
      <alignment horizontal="center" vertical="center"/>
    </xf>
    <xf numFmtId="0" fontId="76" fillId="0" borderId="0" xfId="0" applyFont="1" applyAlignment="1">
      <alignment horizontal="left"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3" fillId="56" borderId="0" xfId="0" applyFont="1" applyFill="1" applyBorder="1" applyAlignment="1">
      <alignment horizontal="center" vertical="center" wrapText="1"/>
    </xf>
    <xf numFmtId="0" fontId="107" fillId="56" borderId="0" xfId="0" applyFont="1" applyFill="1" applyBorder="1" applyAlignment="1">
      <alignment horizontal="left" vertical="center" wrapText="1"/>
    </xf>
    <xf numFmtId="0" fontId="111" fillId="56" borderId="0" xfId="0" applyFont="1" applyFill="1" applyBorder="1" applyAlignment="1">
      <alignment horizontal="left" vertical="center" wrapText="1"/>
    </xf>
    <xf numFmtId="0" fontId="107" fillId="56" borderId="0" xfId="0" applyFont="1" applyFill="1" applyBorder="1" applyAlignment="1">
      <alignment horizontal="left" vertical="center"/>
    </xf>
    <xf numFmtId="0" fontId="107"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Border="1" applyAlignment="1">
      <alignment horizontal="left" vertical="center" wrapText="1"/>
    </xf>
    <xf numFmtId="0" fontId="76" fillId="0" borderId="0" xfId="0" applyFont="1" applyBorder="1" applyAlignment="1">
      <alignment horizontal="left" vertical="center"/>
    </xf>
    <xf numFmtId="0" fontId="5" fillId="56" borderId="0" xfId="0" applyFont="1" applyFill="1" applyBorder="1" applyAlignment="1">
      <alignment horizontal="center" vertical="center"/>
    </xf>
    <xf numFmtId="0" fontId="81" fillId="56" borderId="0" xfId="0" applyFont="1" applyFill="1" applyBorder="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114" fillId="56" borderId="0" xfId="0" applyFont="1" applyFill="1" applyBorder="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6"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93" fillId="57" borderId="19" xfId="0" applyFont="1" applyFill="1" applyBorder="1" applyAlignment="1">
      <alignment horizontal="center" vertical="center" wrapText="1"/>
    </xf>
    <xf numFmtId="0" fontId="81" fillId="57" borderId="0"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0.11650925453824426</c:v>
                </c:pt>
                <c:pt idx="1">
                  <c:v>0.12619511514936821</c:v>
                </c:pt>
                <c:pt idx="2">
                  <c:v>2.2272986864648771E-2</c:v>
                </c:pt>
                <c:pt idx="3">
                  <c:v>0.11824530220780667</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19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0.32438228890993115</c:v>
                </c:pt>
                <c:pt idx="1">
                  <c:v>0.33455686995715112</c:v>
                </c:pt>
                <c:pt idx="2">
                  <c:v>0.18378069674471731</c:v>
                </c:pt>
                <c:pt idx="3">
                  <c:v>0.32483117383010396</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02E-3"/>
                  <c:y val="1.34029502996628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33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4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0.50648667459797181</c:v>
                </c:pt>
                <c:pt idx="1">
                  <c:v>0.48861319535257075</c:v>
                </c:pt>
                <c:pt idx="2">
                  <c:v>0.59411764705882353</c:v>
                </c:pt>
                <c:pt idx="3">
                  <c:v>0.50043303275765449</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5.2621781953852753E-2</c:v>
                </c:pt>
                <c:pt idx="1">
                  <c:v>5.0634819540909967E-2</c:v>
                </c:pt>
                <c:pt idx="2">
                  <c:v>0.1998286693318104</c:v>
                </c:pt>
                <c:pt idx="3">
                  <c:v>5.6490491204434862E-2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4474240"/>
        <c:axId val="164570240"/>
      </c:barChart>
      <c:catAx>
        <c:axId val="164474240"/>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4570240"/>
        <c:crosses val="autoZero"/>
        <c:auto val="1"/>
        <c:lblAlgn val="ctr"/>
        <c:lblOffset val="100"/>
        <c:tickLblSkip val="1"/>
        <c:tickMarkSkip val="1"/>
        <c:noMultiLvlLbl val="0"/>
      </c:catAx>
      <c:valAx>
        <c:axId val="164570240"/>
        <c:scaling>
          <c:orientation val="minMax"/>
        </c:scaling>
        <c:delete val="0"/>
        <c:axPos val="l"/>
        <c:majorGridlines/>
        <c:numFmt formatCode="0%" sourceLinked="1"/>
        <c:majorTickMark val="out"/>
        <c:minorTickMark val="none"/>
        <c:tickLblPos val="nextTo"/>
        <c:crossAx val="164474240"/>
        <c:crosses val="autoZero"/>
        <c:crossBetween val="between"/>
      </c:valAx>
    </c:plotArea>
    <c:legend>
      <c:legendPos val="b"/>
      <c:layout>
        <c:manualLayout>
          <c:xMode val="edge"/>
          <c:yMode val="edge"/>
          <c:x val="0.10549262247127125"/>
          <c:y val="0.74490162797056181"/>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712"/>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'[2]2_dpf_semi'!$C$8:$D$8</c:f>
              <c:strCache>
                <c:ptCount val="2"/>
                <c:pt idx="0">
                  <c:v>САВАд</c:v>
                </c:pt>
                <c:pt idx="1">
                  <c:v>КБПд</c:v>
                </c:pt>
              </c:strCache>
            </c:strRef>
          </c:cat>
          <c:val>
            <c:numRef>
              <c:f>'[2]2_dpf_semi'!$C$9:$D$9</c:f>
              <c:numCache>
                <c:formatCode>General</c:formatCode>
                <c:ptCount val="2"/>
                <c:pt idx="0">
                  <c:v>2221</c:v>
                </c:pt>
                <c:pt idx="1">
                  <c:v>7202</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'[2]2_dpf_semi'!$C$8:$D$8</c:f>
              <c:strCache>
                <c:ptCount val="2"/>
                <c:pt idx="0">
                  <c:v>САВАд</c:v>
                </c:pt>
                <c:pt idx="1">
                  <c:v>КБПд</c:v>
                </c:pt>
              </c:strCache>
            </c:strRef>
          </c:cat>
          <c:val>
            <c:numRef>
              <c:f>'[2]2_dpf_semi'!$C$10:$D$10</c:f>
              <c:numCache>
                <c:formatCode>General</c:formatCode>
                <c:ptCount val="2"/>
                <c:pt idx="0">
                  <c:v>686</c:v>
                </c:pt>
                <c:pt idx="1">
                  <c:v>1046</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'[2]2_dpf_semi'!$C$8:$D$8</c:f>
              <c:strCache>
                <c:ptCount val="2"/>
                <c:pt idx="0">
                  <c:v>САВАд</c:v>
                </c:pt>
                <c:pt idx="1">
                  <c:v>КБПд</c:v>
                </c:pt>
              </c:strCache>
            </c:strRef>
          </c:cat>
          <c:val>
            <c:numRef>
              <c:f>'[2]2_dpf_semi'!$C$11:$D$11</c:f>
              <c:numCache>
                <c:formatCode>General</c:formatCode>
                <c:ptCount val="2"/>
                <c:pt idx="0">
                  <c:v>418</c:v>
                </c:pt>
                <c:pt idx="1">
                  <c:v>503</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'[2]2_dpf_semi'!$C$8:$D$8</c:f>
              <c:strCache>
                <c:ptCount val="2"/>
                <c:pt idx="0">
                  <c:v>САВАд</c:v>
                </c:pt>
                <c:pt idx="1">
                  <c:v>КБПд</c:v>
                </c:pt>
              </c:strCache>
            </c:strRef>
          </c:cat>
          <c:val>
            <c:numRef>
              <c:f>'[2]2_dpf_semi'!$C$12:$D$12</c:f>
              <c:numCache>
                <c:formatCode>General</c:formatCode>
                <c:ptCount val="2"/>
                <c:pt idx="0">
                  <c:v>232</c:v>
                </c:pt>
                <c:pt idx="1">
                  <c:v>477</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'[2]2_dpf_semi'!$C$8:$D$8</c:f>
              <c:strCache>
                <c:ptCount val="2"/>
                <c:pt idx="0">
                  <c:v>САВАд</c:v>
                </c:pt>
                <c:pt idx="1">
                  <c:v>КБПд</c:v>
                </c:pt>
              </c:strCache>
            </c:strRef>
          </c:cat>
          <c:val>
            <c:numRef>
              <c:f>'[2]2_dpf_semi'!$C$13:$D$13</c:f>
              <c:numCache>
                <c:formatCode>General</c:formatCode>
                <c:ptCount val="2"/>
                <c:pt idx="1">
                  <c:v>397</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'[2]2_dpf_semi'!$C$8:$D$8</c:f>
              <c:strCache>
                <c:ptCount val="2"/>
                <c:pt idx="0">
                  <c:v>САВАд</c:v>
                </c:pt>
                <c:pt idx="1">
                  <c:v>КБПд</c:v>
                </c:pt>
              </c:strCache>
            </c:strRef>
          </c:cat>
          <c:val>
            <c:numRef>
              <c:f>'[2]2_dpf_semi'!$C$14:$D$14</c:f>
              <c:numCache>
                <c:formatCode>General</c:formatCode>
                <c:ptCount val="2"/>
                <c:pt idx="1">
                  <c:v>360</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'[2]2_dpf_semi'!$C$8:$D$8</c:f>
              <c:strCache>
                <c:ptCount val="2"/>
                <c:pt idx="0">
                  <c:v>САВАд</c:v>
                </c:pt>
                <c:pt idx="1">
                  <c:v>КБПд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'[2]2_dpf_semi'!$C$8:$D$8</c:f>
              <c:strCache>
                <c:ptCount val="2"/>
                <c:pt idx="0">
                  <c:v>САВАд</c:v>
                </c:pt>
                <c:pt idx="1">
                  <c:v>КБПд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'[2]2_dpf_semi'!$C$8:$D$8</c:f>
              <c:strCache>
                <c:ptCount val="2"/>
                <c:pt idx="0">
                  <c:v>САВАд</c:v>
                </c:pt>
                <c:pt idx="1">
                  <c:v>КБПд</c:v>
                </c:pt>
              </c:strCache>
            </c:strRef>
          </c:cat>
          <c:val>
            <c:numRef>
              <c:f>'[2]2_dpf_semi'!$C$17:$D$17</c:f>
              <c:numCache>
                <c:formatCode>General</c:formatCode>
                <c:ptCount val="2"/>
                <c:pt idx="1">
                  <c:v>204</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'[2]2_dpf_semi'!$C$8:$D$8</c:f>
              <c:strCache>
                <c:ptCount val="2"/>
                <c:pt idx="0">
                  <c:v>САВАд</c:v>
                </c:pt>
                <c:pt idx="1">
                  <c:v>КБПд</c:v>
                </c:pt>
              </c:strCache>
            </c:strRef>
          </c:cat>
          <c:val>
            <c:numRef>
              <c:f>'[2]2_dpf_semi'!$C$18:$D$18</c:f>
              <c:numCache>
                <c:formatCode>General</c:formatCode>
                <c:ptCount val="2"/>
                <c:pt idx="1">
                  <c:v>181</c:v>
                </c:pt>
              </c:numCache>
            </c:numRef>
          </c:val>
          <c:extLst>
            <c:ext xmlns:c16="http://schemas.microsoft.com/office/drawing/2014/chart" uri="{C3380CC4-5D6E-409C-BE32-E72D297353CC}">
              <c16:uniqueId val="{00000011-8CDF-4F5F-97FE-ECBE0438C4A7}"/>
            </c:ext>
          </c:extLst>
        </c:ser>
        <c:ser>
          <c:idx val="10"/>
          <c:order val="10"/>
          <c:invertIfNegative val="0"/>
          <c:cat>
            <c:strRef>
              <c:f>'[2]2_dpf_semi'!$C$8:$D$8</c:f>
              <c:strCache>
                <c:ptCount val="2"/>
                <c:pt idx="0">
                  <c:v>САВАд</c:v>
                </c:pt>
                <c:pt idx="1">
                  <c:v>КБПд</c:v>
                </c:pt>
              </c:strCache>
            </c:strRef>
          </c:cat>
          <c:val>
            <c:numRef>
              <c:f>'[2]2_dpf_semi'!$C$19:$D$19</c:f>
              <c:numCache>
                <c:formatCode>General</c:formatCode>
                <c:ptCount val="2"/>
                <c:pt idx="1">
                  <c:v>142</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'[2]2_dpf_semi'!$C$8:$D$8</c:f>
              <c:strCache>
                <c:ptCount val="2"/>
                <c:pt idx="0">
                  <c:v>САВАд</c:v>
                </c:pt>
                <c:pt idx="1">
                  <c:v>КБПд</c:v>
                </c:pt>
              </c:strCache>
            </c:strRef>
          </c:cat>
          <c:val>
            <c:numRef>
              <c:f>'[2]2_dpf_semi'!$C$20:$D$20</c:f>
              <c:numCache>
                <c:formatCode>General</c:formatCode>
                <c:ptCount val="2"/>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'[2]2_dpf_semi'!$C$8:$D$8</c:f>
              <c:strCache>
                <c:ptCount val="2"/>
                <c:pt idx="0">
                  <c:v>САВАд</c:v>
                </c:pt>
                <c:pt idx="1">
                  <c:v>КБПд</c:v>
                </c:pt>
              </c:strCache>
            </c:strRef>
          </c:cat>
          <c:val>
            <c:numRef>
              <c:f>'[2]2_dpf_semi'!$C$21:$D$21</c:f>
              <c:numCache>
                <c:formatCode>General</c:formatCode>
                <c:ptCount val="2"/>
                <c:pt idx="1">
                  <c:v>115</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'[2]2_dpf_semi'!$C$8:$D$8</c:f>
              <c:strCache>
                <c:ptCount val="2"/>
                <c:pt idx="0">
                  <c:v>САВАд</c:v>
                </c:pt>
                <c:pt idx="1">
                  <c:v>КБПд</c:v>
                </c:pt>
              </c:strCache>
            </c:strRef>
          </c:cat>
          <c:val>
            <c:numRef>
              <c:f>'[2]2_dpf_semi'!$C$22:$D$22</c:f>
              <c:numCache>
                <c:formatCode>General</c:formatCode>
                <c:ptCount val="2"/>
                <c:pt idx="1">
                  <c:v>114</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'[2]2_dpf_semi'!$C$8:$D$8</c:f>
              <c:strCache>
                <c:ptCount val="2"/>
                <c:pt idx="0">
                  <c:v>САВАд</c:v>
                </c:pt>
                <c:pt idx="1">
                  <c:v>КБПд</c:v>
                </c:pt>
              </c:strCache>
            </c:strRef>
          </c:cat>
          <c:val>
            <c:numRef>
              <c:f>'[2]2_dpf_semi'!$C$23:$D$23</c:f>
              <c:numCache>
                <c:formatCode>General</c:formatCode>
                <c:ptCount val="2"/>
                <c:pt idx="1">
                  <c:v>104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7-8CDF-4F5F-97FE-ECBE0438C4A7}"/>
            </c:ext>
          </c:extLst>
        </c:ser>
        <c:ser>
          <c:idx val="16"/>
          <c:order val="16"/>
          <c:spPr>
            <a:solidFill>
              <a:schemeClr val="accent4">
                <a:lumMod val="60000"/>
                <a:lumOff val="40000"/>
              </a:schemeClr>
            </a:solidFill>
          </c:spPr>
          <c:invertIfNegative val="0"/>
          <c:cat>
            <c:strRef>
              <c:f>'[2]2_dpf_semi'!$C$8:$D$8</c:f>
              <c:strCache>
                <c:ptCount val="2"/>
                <c:pt idx="0">
                  <c:v>САВАд</c:v>
                </c:pt>
                <c:pt idx="1">
                  <c:v>КБПд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8-8CDF-4F5F-97FE-ECBE0438C4A7}"/>
            </c:ext>
          </c:extLst>
        </c:ser>
        <c:ser>
          <c:idx val="17"/>
          <c:order val="17"/>
          <c:spPr>
            <a:solidFill>
              <a:schemeClr val="accent4">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9-8CDF-4F5F-97FE-ECBE0438C4A7}"/>
            </c:ext>
          </c:extLst>
        </c:ser>
        <c:ser>
          <c:idx val="18"/>
          <c:order val="18"/>
          <c:invertIfNegative val="0"/>
          <c:cat>
            <c:strRef>
              <c:f>'[2]2_dpf_semi'!$C$8:$D$8</c:f>
              <c:strCache>
                <c:ptCount val="2"/>
                <c:pt idx="0">
                  <c:v>САВАд</c:v>
                </c:pt>
                <c:pt idx="1">
                  <c:v>КБПд</c:v>
                </c:pt>
              </c:strCache>
            </c:strRef>
          </c:cat>
          <c:val>
            <c:numRef>
              <c:f>'[2]2_dpf_semi'!$C$27:$D$27</c:f>
              <c:numCache>
                <c:formatCode>General</c:formatCode>
                <c:ptCount val="2"/>
              </c:numCache>
            </c:numRef>
          </c:val>
          <c:extLst>
            <c:ext xmlns:c16="http://schemas.microsoft.com/office/drawing/2014/chart" uri="{C3380CC4-5D6E-409C-BE32-E72D297353CC}">
              <c16:uniqueId val="{0000001A-8CDF-4F5F-97FE-ECBE0438C4A7}"/>
            </c:ext>
          </c:extLst>
        </c:ser>
        <c:ser>
          <c:idx val="19"/>
          <c:order val="19"/>
          <c:invertIfNegative val="0"/>
          <c:cat>
            <c:strRef>
              <c:f>'[2]2_dpf_semi'!$C$8:$D$8</c:f>
              <c:strCache>
                <c:ptCount val="2"/>
                <c:pt idx="0">
                  <c:v>САВАд</c:v>
                </c:pt>
                <c:pt idx="1">
                  <c:v>КБПд</c:v>
                </c:pt>
              </c:strCache>
            </c:strRef>
          </c:cat>
          <c:val>
            <c:numRef>
              <c:f>'[2]2_dpf_semi'!$C$28:$D$28</c:f>
              <c:numCache>
                <c:formatCode>General</c:formatCode>
                <c:ptCount val="2"/>
              </c:numCache>
            </c:numRef>
          </c:val>
          <c:extLst>
            <c:ext xmlns:c16="http://schemas.microsoft.com/office/drawing/2014/chart" uri="{C3380CC4-5D6E-409C-BE32-E72D297353CC}">
              <c16:uniqueId val="{0000001B-8CDF-4F5F-97FE-ECBE0438C4A7}"/>
            </c:ext>
          </c:extLst>
        </c:ser>
        <c:ser>
          <c:idx val="20"/>
          <c:order val="20"/>
          <c:invertIfNegative val="0"/>
          <c:cat>
            <c:strRef>
              <c:f>'[2]2_dpf_semi'!$C$8:$D$8</c:f>
              <c:strCache>
                <c:ptCount val="2"/>
                <c:pt idx="0">
                  <c:v>САВАд</c:v>
                </c:pt>
                <c:pt idx="1">
                  <c:v>КБПд</c:v>
                </c:pt>
              </c:strCache>
            </c:strRef>
          </c:cat>
          <c:val>
            <c:numRef>
              <c:f>'[2]2_dpf_semi'!$C$29:$D$29</c:f>
              <c:numCache>
                <c:formatCode>General</c:formatCode>
                <c:ptCount val="2"/>
              </c:numCache>
            </c:numRef>
          </c:val>
          <c:extLst>
            <c:ext xmlns:c16="http://schemas.microsoft.com/office/drawing/2014/chart" uri="{C3380CC4-5D6E-409C-BE32-E72D297353CC}">
              <c16:uniqueId val="{0000001C-8CDF-4F5F-97FE-ECBE0438C4A7}"/>
            </c:ext>
          </c:extLst>
        </c:ser>
        <c:dLbls>
          <c:showLegendKey val="0"/>
          <c:showVal val="0"/>
          <c:showCatName val="0"/>
          <c:showSerName val="0"/>
          <c:showPercent val="0"/>
          <c:showBubbleSize val="0"/>
        </c:dLbls>
        <c:gapWidth val="150"/>
        <c:overlap val="100"/>
        <c:axId val="167880960"/>
        <c:axId val="168038400"/>
      </c:barChart>
      <c:catAx>
        <c:axId val="167880960"/>
        <c:scaling>
          <c:orientation val="minMax"/>
        </c:scaling>
        <c:delete val="0"/>
        <c:axPos val="b"/>
        <c:numFmt formatCode="General" sourceLinked="1"/>
        <c:majorTickMark val="out"/>
        <c:minorTickMark val="none"/>
        <c:tickLblPos val="nextTo"/>
        <c:txPr>
          <a:bodyPr rot="0" vert="horz"/>
          <a:lstStyle/>
          <a:p>
            <a:pPr>
              <a:defRPr/>
            </a:pPr>
            <a:endParaRPr lang="en-US"/>
          </a:p>
        </c:txPr>
        <c:crossAx val="168038400"/>
        <c:crosses val="autoZero"/>
        <c:auto val="1"/>
        <c:lblAlgn val="ctr"/>
        <c:lblOffset val="100"/>
        <c:noMultiLvlLbl val="0"/>
      </c:catAx>
      <c:valAx>
        <c:axId val="16803840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84E-2"/>
              <c:y val="9.0975257306319834E-2"/>
            </c:manualLayout>
          </c:layout>
          <c:overlay val="0"/>
        </c:title>
        <c:numFmt formatCode="#,##0" sourceLinked="0"/>
        <c:majorTickMark val="out"/>
        <c:minorTickMark val="none"/>
        <c:tickLblPos val="nextTo"/>
        <c:txPr>
          <a:bodyPr rot="0" vert="horz"/>
          <a:lstStyle/>
          <a:p>
            <a:pPr>
              <a:defRPr/>
            </a:pPr>
            <a:endParaRPr lang="en-US"/>
          </a:p>
        </c:txPr>
        <c:crossAx val="16788096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326"/>
          <c:h val="0.64708678628286209"/>
        </c:manualLayout>
      </c:layout>
      <c:barChart>
        <c:barDir val="col"/>
        <c:grouping val="stacked"/>
        <c:varyColors val="0"/>
        <c:ser>
          <c:idx val="0"/>
          <c:order val="0"/>
          <c:tx>
            <c:strRef>
              <c:f>'[2]3_dpf_clenovi '!$C$8:$C$9</c:f>
              <c:strCache>
                <c:ptCount val="1"/>
                <c:pt idx="0">
                  <c:v>Член кој има уплаќач</c:v>
                </c:pt>
              </c:strCache>
            </c:strRef>
          </c:tx>
          <c:spPr>
            <a:solidFill>
              <a:srgbClr val="002060"/>
            </a:solidFill>
          </c:spPr>
          <c:invertIfNegative val="0"/>
          <c:cat>
            <c:strRef>
              <c:f>'[2]3_dpf_clenovi '!$B$15:$B$16</c:f>
              <c:strCache>
                <c:ptCount val="2"/>
                <c:pt idx="0">
                  <c:v>САВАд</c:v>
                </c:pt>
                <c:pt idx="1">
                  <c:v>КБПд </c:v>
                </c:pt>
              </c:strCache>
            </c:strRef>
          </c:cat>
          <c:val>
            <c:numRef>
              <c:f>'[2]3_dpf_clenovi '!$C$15:$C$16</c:f>
              <c:numCache>
                <c:formatCode>General</c:formatCode>
                <c:ptCount val="2"/>
                <c:pt idx="0">
                  <c:v>410</c:v>
                </c:pt>
                <c:pt idx="1">
                  <c:v>149</c:v>
                </c:pt>
              </c:numCache>
            </c:numRef>
          </c:val>
          <c:extLst>
            <c:ext xmlns:c16="http://schemas.microsoft.com/office/drawing/2014/chart" uri="{C3380CC4-5D6E-409C-BE32-E72D297353CC}">
              <c16:uniqueId val="{00000000-3075-4F5F-B97F-5177052D698D}"/>
            </c:ext>
          </c:extLst>
        </c:ser>
        <c:ser>
          <c:idx val="1"/>
          <c:order val="1"/>
          <c:tx>
            <c:strRef>
              <c:f>'[2]3_dpf_clenovi '!$D$8:$D$9</c:f>
              <c:strCache>
                <c:ptCount val="1"/>
                <c:pt idx="0">
                  <c:v>Член кој сам уплаќа</c:v>
                </c:pt>
              </c:strCache>
            </c:strRef>
          </c:tx>
          <c:spPr>
            <a:solidFill>
              <a:srgbClr val="8EB4E3"/>
            </a:solidFill>
          </c:spPr>
          <c:invertIfNegative val="0"/>
          <c:cat>
            <c:strRef>
              <c:f>'[2]3_dpf_clenovi '!$B$15:$B$16</c:f>
              <c:strCache>
                <c:ptCount val="2"/>
                <c:pt idx="0">
                  <c:v>САВАд</c:v>
                </c:pt>
                <c:pt idx="1">
                  <c:v>КБПд </c:v>
                </c:pt>
              </c:strCache>
            </c:strRef>
          </c:cat>
          <c:val>
            <c:numRef>
              <c:f>'[2]3_dpf_clenovi '!$D$15:$D$16</c:f>
              <c:numCache>
                <c:formatCode>General</c:formatCode>
                <c:ptCount val="2"/>
                <c:pt idx="0">
                  <c:v>7095</c:v>
                </c:pt>
                <c:pt idx="1">
                  <c:v>3364</c:v>
                </c:pt>
              </c:numCache>
            </c:numRef>
          </c:val>
          <c:extLst>
            <c:ext xmlns:c16="http://schemas.microsoft.com/office/drawing/2014/chart" uri="{C3380CC4-5D6E-409C-BE32-E72D297353CC}">
              <c16:uniqueId val="{00000001-3075-4F5F-B97F-5177052D698D}"/>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7500"/>
        </c:scaling>
        <c:delete val="0"/>
        <c:axPos val="l"/>
        <c:majorGridlines/>
        <c:title>
          <c:tx>
            <c:rich>
              <a:bodyPr rot="-5400000" vert="horz"/>
              <a:lstStyle/>
              <a:p>
                <a:pPr>
                  <a:defRPr/>
                </a:pPr>
                <a:r>
                  <a:rPr lang="en-US"/>
                  <a:t> </a:t>
                </a:r>
                <a:r>
                  <a:rPr lang="mk-MK"/>
                  <a:t>број на членови со индивидуална сметка / </a:t>
                </a:r>
                <a:r>
                  <a:rPr lang="en-US">
                    <a:solidFill>
                      <a:srgbClr val="5A3C92"/>
                    </a:solidFill>
                  </a:rPr>
                  <a:t>number of members with an individual account </a:t>
                </a:r>
              </a:p>
            </c:rich>
          </c:tx>
          <c:layout>
            <c:manualLayout>
              <c:xMode val="edge"/>
              <c:yMode val="edge"/>
              <c:x val="3.8067992980167442E-2"/>
              <c:y val="6.2823426755034134E-2"/>
            </c:manualLayout>
          </c:layout>
          <c:overlay val="0"/>
        </c:title>
        <c:numFmt formatCode="#,##0" sourceLinked="0"/>
        <c:majorTickMark val="out"/>
        <c:minorTickMark val="none"/>
        <c:tickLblPos val="nextTo"/>
        <c:crossAx val="168174720"/>
        <c:crosses val="autoZero"/>
        <c:crossBetween val="between"/>
        <c:majorUnit val="500"/>
      </c:valAx>
    </c:plotArea>
    <c:legend>
      <c:legendPos val="b"/>
      <c:layout>
        <c:manualLayout>
          <c:xMode val="edge"/>
          <c:yMode val="edge"/>
          <c:x val="0.13641067055967121"/>
          <c:y val="0.82934535557725453"/>
          <c:w val="0.74558739329181478"/>
          <c:h val="6.5113747325120014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345"/>
          <c:y val="0.16968285214348205"/>
          <c:w val="0.71004974860137493"/>
          <c:h val="0.6670935545935569"/>
        </c:manualLayout>
      </c:layout>
      <c:barChart>
        <c:barDir val="bar"/>
        <c:grouping val="clustered"/>
        <c:varyColors val="0"/>
        <c:ser>
          <c:idx val="3"/>
          <c:order val="0"/>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22</c:v>
                </c:pt>
                <c:pt idx="2">
                  <c:v>185</c:v>
                </c:pt>
                <c:pt idx="3">
                  <c:v>602</c:v>
                </c:pt>
                <c:pt idx="4">
                  <c:v>935</c:v>
                </c:pt>
                <c:pt idx="5">
                  <c:v>1192</c:v>
                </c:pt>
                <c:pt idx="6">
                  <c:v>1090</c:v>
                </c:pt>
                <c:pt idx="7">
                  <c:v>1104</c:v>
                </c:pt>
                <c:pt idx="8">
                  <c:v>894</c:v>
                </c:pt>
                <c:pt idx="9">
                  <c:v>520</c:v>
                </c:pt>
                <c:pt idx="10">
                  <c:v>255</c:v>
                </c:pt>
              </c:numCache>
            </c:numRef>
          </c:val>
          <c:extLst>
            <c:ext xmlns:c16="http://schemas.microsoft.com/office/drawing/2014/chart" uri="{C3380CC4-5D6E-409C-BE32-E72D297353CC}">
              <c16:uniqueId val="{00000000-0C07-4625-A8C0-2F80D5BF1718}"/>
            </c:ext>
          </c:extLst>
        </c:ser>
        <c:ser>
          <c:idx val="2"/>
          <c:order val="1"/>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-6</c:v>
                </c:pt>
                <c:pt idx="1">
                  <c:v>-36</c:v>
                </c:pt>
                <c:pt idx="2">
                  <c:v>-234</c:v>
                </c:pt>
                <c:pt idx="3">
                  <c:v>-717</c:v>
                </c:pt>
                <c:pt idx="4">
                  <c:v>-1237</c:v>
                </c:pt>
                <c:pt idx="5">
                  <c:v>-1347</c:v>
                </c:pt>
                <c:pt idx="6">
                  <c:v>-1291</c:v>
                </c:pt>
                <c:pt idx="7">
                  <c:v>-1127</c:v>
                </c:pt>
                <c:pt idx="8">
                  <c:v>-997</c:v>
                </c:pt>
                <c:pt idx="9">
                  <c:v>-610</c:v>
                </c:pt>
                <c:pt idx="10">
                  <c:v>-548</c:v>
                </c:pt>
              </c:numCache>
            </c:numRef>
          </c:val>
          <c:extLst>
            <c:ext xmlns:c16="http://schemas.microsoft.com/office/drawing/2014/chart" uri="{C3380CC4-5D6E-409C-BE32-E72D297353CC}">
              <c16:uniqueId val="{00000001-0C07-4625-A8C0-2F80D5BF1718}"/>
            </c:ext>
          </c:extLst>
        </c:ser>
        <c:ser>
          <c:idx val="1"/>
          <c:order val="2"/>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5</c:v>
                </c:pt>
                <c:pt idx="1">
                  <c:v>81</c:v>
                </c:pt>
                <c:pt idx="2">
                  <c:v>447</c:v>
                </c:pt>
                <c:pt idx="3">
                  <c:v>938</c:v>
                </c:pt>
                <c:pt idx="4">
                  <c:v>1146</c:v>
                </c:pt>
                <c:pt idx="5">
                  <c:v>915</c:v>
                </c:pt>
                <c:pt idx="6">
                  <c:v>685</c:v>
                </c:pt>
                <c:pt idx="7">
                  <c:v>485</c:v>
                </c:pt>
                <c:pt idx="8">
                  <c:v>407</c:v>
                </c:pt>
                <c:pt idx="9">
                  <c:v>202</c:v>
                </c:pt>
                <c:pt idx="10">
                  <c:v>55</c:v>
                </c:pt>
              </c:numCache>
            </c:numRef>
          </c:val>
          <c:extLst>
            <c:ext xmlns:c16="http://schemas.microsoft.com/office/drawing/2014/chart" uri="{C3380CC4-5D6E-409C-BE32-E72D297353CC}">
              <c16:uniqueId val="{00000002-0C07-4625-A8C0-2F80D5BF1718}"/>
            </c:ext>
          </c:extLst>
        </c:ser>
        <c:ser>
          <c:idx val="0"/>
          <c:order val="3"/>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-8</c:v>
                </c:pt>
                <c:pt idx="1">
                  <c:v>-91</c:v>
                </c:pt>
                <c:pt idx="2">
                  <c:v>-376</c:v>
                </c:pt>
                <c:pt idx="3">
                  <c:v>-858</c:v>
                </c:pt>
                <c:pt idx="4">
                  <c:v>-1157</c:v>
                </c:pt>
                <c:pt idx="5">
                  <c:v>-1063</c:v>
                </c:pt>
                <c:pt idx="6">
                  <c:v>-859</c:v>
                </c:pt>
                <c:pt idx="7">
                  <c:v>-533</c:v>
                </c:pt>
                <c:pt idx="8">
                  <c:v>-369</c:v>
                </c:pt>
                <c:pt idx="9">
                  <c:v>-257</c:v>
                </c:pt>
                <c:pt idx="10">
                  <c:v>-128</c:v>
                </c:pt>
              </c:numCache>
            </c:numRef>
          </c:val>
          <c:extLst>
            <c:ext xmlns:c16="http://schemas.microsoft.com/office/drawing/2014/chart" uri="{C3380CC4-5D6E-409C-BE32-E72D297353CC}">
              <c16:uniqueId val="{00000003-0C07-4625-A8C0-2F80D5BF1718}"/>
            </c:ext>
          </c:extLst>
        </c:ser>
        <c:dLbls>
          <c:showLegendKey val="0"/>
          <c:showVal val="0"/>
          <c:showCatName val="0"/>
          <c:showSerName val="0"/>
          <c:showPercent val="0"/>
          <c:showBubbleSize val="0"/>
        </c:dLbls>
        <c:gapWidth val="29"/>
        <c:overlap val="28"/>
        <c:axId val="168225408"/>
        <c:axId val="168239872"/>
      </c:barChart>
      <c:catAx>
        <c:axId val="168225408"/>
        <c:scaling>
          <c:orientation val="minMax"/>
        </c:scaling>
        <c:delete val="0"/>
        <c:axPos val="l"/>
        <c:title>
          <c:tx>
            <c:rich>
              <a:bodyPr rot="-5400000" vert="horz"/>
              <a:lstStyle/>
              <a:p>
                <a:pPr>
                  <a:defRPr b="0"/>
                </a:pPr>
                <a:r>
                  <a:rPr lang="mk-MK" b="0"/>
                  <a:t>возраст / </a:t>
                </a:r>
                <a:r>
                  <a:rPr lang="en-US" b="0">
                    <a:solidFill>
                      <a:srgbClr val="5A3C92"/>
                    </a:solidFill>
                  </a:rPr>
                  <a:t>age </a:t>
                </a:r>
              </a:p>
            </c:rich>
          </c:tx>
          <c:layout>
            <c:manualLayout>
              <c:xMode val="edge"/>
              <c:yMode val="edge"/>
              <c:x val="2.2336898441440801E-2"/>
              <c:y val="0.30807767084670712"/>
            </c:manualLayout>
          </c:layout>
          <c:overlay val="0"/>
        </c:title>
        <c:numFmt formatCode="General" sourceLinked="1"/>
        <c:majorTickMark val="out"/>
        <c:minorTickMark val="none"/>
        <c:tickLblPos val="low"/>
        <c:crossAx val="168239872"/>
        <c:crosses val="autoZero"/>
        <c:auto val="1"/>
        <c:lblAlgn val="ctr"/>
        <c:lblOffset val="100"/>
        <c:tickLblSkip val="1"/>
        <c:noMultiLvlLbl val="0"/>
      </c:catAx>
      <c:valAx>
        <c:axId val="168239872"/>
        <c:scaling>
          <c:orientation val="minMax"/>
          <c:max val="1500"/>
          <c:min val="-1500"/>
        </c:scaling>
        <c:delete val="0"/>
        <c:axPos val="b"/>
        <c:majorGridlines/>
        <c:numFmt formatCode="General" sourceLinked="1"/>
        <c:majorTickMark val="out"/>
        <c:minorTickMark val="none"/>
        <c:tickLblPos val="nextTo"/>
        <c:crossAx val="168225408"/>
        <c:crosses val="autoZero"/>
        <c:crossBetween val="between"/>
        <c:majorUnit val="500"/>
        <c:minorUnit val="200"/>
      </c:valAx>
    </c:plotArea>
    <c:legend>
      <c:legendPos val="t"/>
      <c:layout>
        <c:manualLayout>
          <c:xMode val="edge"/>
          <c:yMode val="edge"/>
          <c:x val="2.3460822855658381E-3"/>
          <c:y val="2.7777777777779223E-2"/>
          <c:w val="0.99142607174101871"/>
          <c:h val="5.7125255176436282E-2"/>
        </c:manualLayout>
      </c:layout>
      <c:overlay val="0"/>
    </c:legend>
    <c:plotVisOnly val="1"/>
    <c:dispBlanksAs val="gap"/>
    <c:showDLblsOverMax val="0"/>
  </c:chart>
  <c:spPr>
    <a:ln>
      <a:solidFill>
        <a:srgbClr val="5A3C8C"/>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43" l="0.70000000000000062" r="0.70000000000000062" t="0.75000000000001343"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58"/>
        </c:manualLayout>
      </c:layout>
      <c:lineChart>
        <c:grouping val="standard"/>
        <c:varyColors val="0"/>
        <c:ser>
          <c:idx val="0"/>
          <c:order val="0"/>
          <c:tx>
            <c:strRef>
              <c:f>'[2]7_dpf_se'!$C$2</c:f>
              <c:strCache>
                <c:ptCount val="1"/>
                <c:pt idx="0">
                  <c:v>САВАд</c:v>
                </c:pt>
              </c:strCache>
            </c:strRef>
          </c:tx>
          <c:spPr>
            <a:ln w="25400">
              <a:solidFill>
                <a:srgbClr val="000080"/>
              </a:solidFill>
              <a:prstDash val="solid"/>
            </a:ln>
          </c:spPr>
          <c:marker>
            <c:symbol val="none"/>
          </c:marker>
          <c:cat>
            <c:numRef>
              <c:f>'[2]7_dpf_se'!$B$3:$B$95</c:f>
              <c:numCache>
                <c:formatCode>General</c:formatCode>
                <c:ptCount val="93"/>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pt idx="32">
                  <c:v>44136</c:v>
                </c:pt>
                <c:pt idx="33">
                  <c:v>44137</c:v>
                </c:pt>
                <c:pt idx="34">
                  <c:v>44138</c:v>
                </c:pt>
                <c:pt idx="35">
                  <c:v>44139</c:v>
                </c:pt>
                <c:pt idx="36">
                  <c:v>44140</c:v>
                </c:pt>
                <c:pt idx="37">
                  <c:v>44141</c:v>
                </c:pt>
                <c:pt idx="38">
                  <c:v>44142</c:v>
                </c:pt>
                <c:pt idx="39">
                  <c:v>44143</c:v>
                </c:pt>
                <c:pt idx="40">
                  <c:v>44144</c:v>
                </c:pt>
                <c:pt idx="41">
                  <c:v>44145</c:v>
                </c:pt>
                <c:pt idx="42">
                  <c:v>44146</c:v>
                </c:pt>
                <c:pt idx="43">
                  <c:v>44147</c:v>
                </c:pt>
                <c:pt idx="44">
                  <c:v>44148</c:v>
                </c:pt>
                <c:pt idx="45">
                  <c:v>44149</c:v>
                </c:pt>
                <c:pt idx="46">
                  <c:v>44150</c:v>
                </c:pt>
                <c:pt idx="47">
                  <c:v>44151</c:v>
                </c:pt>
                <c:pt idx="48">
                  <c:v>44152</c:v>
                </c:pt>
                <c:pt idx="49">
                  <c:v>44153</c:v>
                </c:pt>
                <c:pt idx="50">
                  <c:v>44154</c:v>
                </c:pt>
                <c:pt idx="51">
                  <c:v>44155</c:v>
                </c:pt>
                <c:pt idx="52">
                  <c:v>44156</c:v>
                </c:pt>
                <c:pt idx="53">
                  <c:v>44157</c:v>
                </c:pt>
                <c:pt idx="54">
                  <c:v>44158</c:v>
                </c:pt>
                <c:pt idx="55">
                  <c:v>44159</c:v>
                </c:pt>
                <c:pt idx="56">
                  <c:v>44160</c:v>
                </c:pt>
                <c:pt idx="57">
                  <c:v>44161</c:v>
                </c:pt>
                <c:pt idx="58">
                  <c:v>44162</c:v>
                </c:pt>
                <c:pt idx="59">
                  <c:v>44163</c:v>
                </c:pt>
                <c:pt idx="60">
                  <c:v>44164</c:v>
                </c:pt>
                <c:pt idx="61">
                  <c:v>44165</c:v>
                </c:pt>
                <c:pt idx="62">
                  <c:v>44166</c:v>
                </c:pt>
                <c:pt idx="63">
                  <c:v>44167</c:v>
                </c:pt>
                <c:pt idx="64">
                  <c:v>44168</c:v>
                </c:pt>
                <c:pt idx="65">
                  <c:v>44169</c:v>
                </c:pt>
                <c:pt idx="66">
                  <c:v>44170</c:v>
                </c:pt>
                <c:pt idx="67">
                  <c:v>44171</c:v>
                </c:pt>
                <c:pt idx="68">
                  <c:v>44172</c:v>
                </c:pt>
                <c:pt idx="69">
                  <c:v>44173</c:v>
                </c:pt>
                <c:pt idx="70">
                  <c:v>44174</c:v>
                </c:pt>
                <c:pt idx="71">
                  <c:v>44175</c:v>
                </c:pt>
                <c:pt idx="72">
                  <c:v>44176</c:v>
                </c:pt>
                <c:pt idx="73">
                  <c:v>44177</c:v>
                </c:pt>
                <c:pt idx="74">
                  <c:v>44178</c:v>
                </c:pt>
                <c:pt idx="75">
                  <c:v>44179</c:v>
                </c:pt>
                <c:pt idx="76">
                  <c:v>44180</c:v>
                </c:pt>
                <c:pt idx="77">
                  <c:v>44181</c:v>
                </c:pt>
                <c:pt idx="78">
                  <c:v>44182</c:v>
                </c:pt>
                <c:pt idx="79">
                  <c:v>44183</c:v>
                </c:pt>
                <c:pt idx="80">
                  <c:v>44184</c:v>
                </c:pt>
                <c:pt idx="81">
                  <c:v>44185</c:v>
                </c:pt>
                <c:pt idx="82">
                  <c:v>44186</c:v>
                </c:pt>
                <c:pt idx="83">
                  <c:v>44187</c:v>
                </c:pt>
                <c:pt idx="84">
                  <c:v>44188</c:v>
                </c:pt>
                <c:pt idx="85">
                  <c:v>44189</c:v>
                </c:pt>
                <c:pt idx="86">
                  <c:v>44190</c:v>
                </c:pt>
                <c:pt idx="87">
                  <c:v>44191</c:v>
                </c:pt>
                <c:pt idx="88">
                  <c:v>44192</c:v>
                </c:pt>
                <c:pt idx="89">
                  <c:v>44193</c:v>
                </c:pt>
                <c:pt idx="90">
                  <c:v>44194</c:v>
                </c:pt>
                <c:pt idx="91">
                  <c:v>44195</c:v>
                </c:pt>
                <c:pt idx="92">
                  <c:v>44196</c:v>
                </c:pt>
              </c:numCache>
            </c:numRef>
          </c:cat>
          <c:val>
            <c:numRef>
              <c:f>'[2]7_dpf_se'!$C$3:$C$95</c:f>
              <c:numCache>
                <c:formatCode>General</c:formatCode>
                <c:ptCount val="93"/>
                <c:pt idx="0">
                  <c:v>185.94959800000001</c:v>
                </c:pt>
                <c:pt idx="1">
                  <c:v>186.22209899999999</c:v>
                </c:pt>
                <c:pt idx="2">
                  <c:v>185.718245</c:v>
                </c:pt>
                <c:pt idx="3">
                  <c:v>185.78556599999999</c:v>
                </c:pt>
                <c:pt idx="4">
                  <c:v>185.79023799999999</c:v>
                </c:pt>
                <c:pt idx="5">
                  <c:v>186.490793</c:v>
                </c:pt>
                <c:pt idx="6">
                  <c:v>185.85619600000001</c:v>
                </c:pt>
                <c:pt idx="7">
                  <c:v>186.34786600000001</c:v>
                </c:pt>
                <c:pt idx="8">
                  <c:v>186.74484799999999</c:v>
                </c:pt>
                <c:pt idx="9">
                  <c:v>187.008589</c:v>
                </c:pt>
                <c:pt idx="10">
                  <c:v>186.92986200000001</c:v>
                </c:pt>
                <c:pt idx="11">
                  <c:v>186.93449799999999</c:v>
                </c:pt>
                <c:pt idx="12">
                  <c:v>187.49014</c:v>
                </c:pt>
                <c:pt idx="13">
                  <c:v>187.04390599999999</c:v>
                </c:pt>
                <c:pt idx="14">
                  <c:v>186.89660699999999</c:v>
                </c:pt>
                <c:pt idx="15">
                  <c:v>186.345347</c:v>
                </c:pt>
                <c:pt idx="16">
                  <c:v>186.90945099999999</c:v>
                </c:pt>
                <c:pt idx="17">
                  <c:v>186.78437</c:v>
                </c:pt>
                <c:pt idx="18">
                  <c:v>186.78899699999999</c:v>
                </c:pt>
                <c:pt idx="19">
                  <c:v>186.301298</c:v>
                </c:pt>
                <c:pt idx="20">
                  <c:v>186.28059200000001</c:v>
                </c:pt>
                <c:pt idx="21">
                  <c:v>186.094199</c:v>
                </c:pt>
                <c:pt idx="22">
                  <c:v>186.25385499999999</c:v>
                </c:pt>
                <c:pt idx="23">
                  <c:v>186.42751100000001</c:v>
                </c:pt>
                <c:pt idx="24">
                  <c:v>186.43241699999999</c:v>
                </c:pt>
                <c:pt idx="25">
                  <c:v>186.43723199999999</c:v>
                </c:pt>
                <c:pt idx="26">
                  <c:v>185.37272200000001</c:v>
                </c:pt>
                <c:pt idx="27">
                  <c:v>185.10136700000001</c:v>
                </c:pt>
                <c:pt idx="28">
                  <c:v>183.223648</c:v>
                </c:pt>
                <c:pt idx="29">
                  <c:v>183.91524899999999</c:v>
                </c:pt>
                <c:pt idx="30">
                  <c:v>183.751035</c:v>
                </c:pt>
                <c:pt idx="31">
                  <c:v>183.77021099999999</c:v>
                </c:pt>
                <c:pt idx="32">
                  <c:v>183.77468400000001</c:v>
                </c:pt>
                <c:pt idx="33">
                  <c:v>184.38368399999999</c:v>
                </c:pt>
                <c:pt idx="34">
                  <c:v>185.54221200000001</c:v>
                </c:pt>
                <c:pt idx="35">
                  <c:v>186.46916100000001</c:v>
                </c:pt>
                <c:pt idx="36">
                  <c:v>187.26008400000001</c:v>
                </c:pt>
                <c:pt idx="37">
                  <c:v>186.66178199999999</c:v>
                </c:pt>
                <c:pt idx="38">
                  <c:v>186.63087400000001</c:v>
                </c:pt>
                <c:pt idx="39">
                  <c:v>186.635222</c:v>
                </c:pt>
                <c:pt idx="40">
                  <c:v>187.85548199999999</c:v>
                </c:pt>
                <c:pt idx="41">
                  <c:v>188.075985</c:v>
                </c:pt>
                <c:pt idx="42">
                  <c:v>188.789897</c:v>
                </c:pt>
                <c:pt idx="43">
                  <c:v>188.47280599999999</c:v>
                </c:pt>
                <c:pt idx="44">
                  <c:v>188.886066</c:v>
                </c:pt>
                <c:pt idx="45">
                  <c:v>188.81820300000001</c:v>
                </c:pt>
                <c:pt idx="46">
                  <c:v>188.82245399999999</c:v>
                </c:pt>
                <c:pt idx="47">
                  <c:v>189.28240400000001</c:v>
                </c:pt>
                <c:pt idx="48">
                  <c:v>189.074532</c:v>
                </c:pt>
                <c:pt idx="49">
                  <c:v>188.607632</c:v>
                </c:pt>
                <c:pt idx="50">
                  <c:v>188.91914</c:v>
                </c:pt>
                <c:pt idx="51">
                  <c:v>188.98956899999999</c:v>
                </c:pt>
                <c:pt idx="52">
                  <c:v>188.89898400000001</c:v>
                </c:pt>
                <c:pt idx="53">
                  <c:v>188.90307000000001</c:v>
                </c:pt>
                <c:pt idx="54">
                  <c:v>189.00115099999999</c:v>
                </c:pt>
                <c:pt idx="55">
                  <c:v>189.69733299999999</c:v>
                </c:pt>
                <c:pt idx="56">
                  <c:v>189.76681099999999</c:v>
                </c:pt>
                <c:pt idx="57">
                  <c:v>189.73141899999999</c:v>
                </c:pt>
                <c:pt idx="58">
                  <c:v>189.84771699999999</c:v>
                </c:pt>
                <c:pt idx="59">
                  <c:v>189.78083000000001</c:v>
                </c:pt>
                <c:pt idx="60">
                  <c:v>189.78486599999999</c:v>
                </c:pt>
                <c:pt idx="61">
                  <c:v>189.32804100000001</c:v>
                </c:pt>
                <c:pt idx="62">
                  <c:v>189.882755</c:v>
                </c:pt>
                <c:pt idx="63">
                  <c:v>190.23292499999999</c:v>
                </c:pt>
                <c:pt idx="64">
                  <c:v>189.97846999999999</c:v>
                </c:pt>
                <c:pt idx="65">
                  <c:v>190.07108500000001</c:v>
                </c:pt>
                <c:pt idx="66">
                  <c:v>190.05434700000001</c:v>
                </c:pt>
                <c:pt idx="67">
                  <c:v>190.05856299999999</c:v>
                </c:pt>
                <c:pt idx="68">
                  <c:v>189.81463400000001</c:v>
                </c:pt>
                <c:pt idx="69">
                  <c:v>190.007949</c:v>
                </c:pt>
                <c:pt idx="70">
                  <c:v>189.76447400000001</c:v>
                </c:pt>
                <c:pt idx="71">
                  <c:v>189.84232800000001</c:v>
                </c:pt>
                <c:pt idx="72">
                  <c:v>189.543283</c:v>
                </c:pt>
                <c:pt idx="73">
                  <c:v>189.50637</c:v>
                </c:pt>
                <c:pt idx="74">
                  <c:v>189.51099500000001</c:v>
                </c:pt>
                <c:pt idx="75">
                  <c:v>189.52087399999999</c:v>
                </c:pt>
                <c:pt idx="76">
                  <c:v>189.82306199999999</c:v>
                </c:pt>
                <c:pt idx="77">
                  <c:v>190.314333</c:v>
                </c:pt>
                <c:pt idx="78">
                  <c:v>190.50872799999999</c:v>
                </c:pt>
                <c:pt idx="79">
                  <c:v>190.284876</c:v>
                </c:pt>
                <c:pt idx="80">
                  <c:v>190.24734799999999</c:v>
                </c:pt>
                <c:pt idx="81">
                  <c:v>190.25159400000001</c:v>
                </c:pt>
                <c:pt idx="82">
                  <c:v>189.750248</c:v>
                </c:pt>
                <c:pt idx="83">
                  <c:v>190.093054</c:v>
                </c:pt>
                <c:pt idx="84">
                  <c:v>190.28403</c:v>
                </c:pt>
                <c:pt idx="85">
                  <c:v>190.54892699999999</c:v>
                </c:pt>
                <c:pt idx="86">
                  <c:v>190.49181300000001</c:v>
                </c:pt>
                <c:pt idx="87">
                  <c:v>190.49426399999999</c:v>
                </c:pt>
                <c:pt idx="88">
                  <c:v>190.49849900000001</c:v>
                </c:pt>
                <c:pt idx="89">
                  <c:v>191.040796</c:v>
                </c:pt>
                <c:pt idx="90">
                  <c:v>191.13441700000001</c:v>
                </c:pt>
                <c:pt idx="91">
                  <c:v>191.23713799999999</c:v>
                </c:pt>
                <c:pt idx="92">
                  <c:v>191.20981</c:v>
                </c:pt>
              </c:numCache>
            </c:numRef>
          </c:val>
          <c:smooth val="0"/>
          <c:extLst>
            <c:ext xmlns:c16="http://schemas.microsoft.com/office/drawing/2014/chart" uri="{C3380CC4-5D6E-409C-BE32-E72D297353CC}">
              <c16:uniqueId val="{00000000-EFF0-4FE1-BD31-0CC7F27448AB}"/>
            </c:ext>
          </c:extLst>
        </c:ser>
        <c:ser>
          <c:idx val="1"/>
          <c:order val="1"/>
          <c:tx>
            <c:strRef>
              <c:f>'[2]7_dpf_se'!$D$2</c:f>
              <c:strCache>
                <c:ptCount val="1"/>
                <c:pt idx="0">
                  <c:v>КБПд</c:v>
                </c:pt>
              </c:strCache>
            </c:strRef>
          </c:tx>
          <c:spPr>
            <a:ln w="25400">
              <a:solidFill>
                <a:srgbClr val="8EB4E3"/>
              </a:solidFill>
              <a:prstDash val="solid"/>
            </a:ln>
          </c:spPr>
          <c:marker>
            <c:symbol val="none"/>
          </c:marker>
          <c:cat>
            <c:numRef>
              <c:f>'[2]7_dpf_se'!$B$3:$B$95</c:f>
              <c:numCache>
                <c:formatCode>General</c:formatCode>
                <c:ptCount val="93"/>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pt idx="32">
                  <c:v>44136</c:v>
                </c:pt>
                <c:pt idx="33">
                  <c:v>44137</c:v>
                </c:pt>
                <c:pt idx="34">
                  <c:v>44138</c:v>
                </c:pt>
                <c:pt idx="35">
                  <c:v>44139</c:v>
                </c:pt>
                <c:pt idx="36">
                  <c:v>44140</c:v>
                </c:pt>
                <c:pt idx="37">
                  <c:v>44141</c:v>
                </c:pt>
                <c:pt idx="38">
                  <c:v>44142</c:v>
                </c:pt>
                <c:pt idx="39">
                  <c:v>44143</c:v>
                </c:pt>
                <c:pt idx="40">
                  <c:v>44144</c:v>
                </c:pt>
                <c:pt idx="41">
                  <c:v>44145</c:v>
                </c:pt>
                <c:pt idx="42">
                  <c:v>44146</c:v>
                </c:pt>
                <c:pt idx="43">
                  <c:v>44147</c:v>
                </c:pt>
                <c:pt idx="44">
                  <c:v>44148</c:v>
                </c:pt>
                <c:pt idx="45">
                  <c:v>44149</c:v>
                </c:pt>
                <c:pt idx="46">
                  <c:v>44150</c:v>
                </c:pt>
                <c:pt idx="47">
                  <c:v>44151</c:v>
                </c:pt>
                <c:pt idx="48">
                  <c:v>44152</c:v>
                </c:pt>
                <c:pt idx="49">
                  <c:v>44153</c:v>
                </c:pt>
                <c:pt idx="50">
                  <c:v>44154</c:v>
                </c:pt>
                <c:pt idx="51">
                  <c:v>44155</c:v>
                </c:pt>
                <c:pt idx="52">
                  <c:v>44156</c:v>
                </c:pt>
                <c:pt idx="53">
                  <c:v>44157</c:v>
                </c:pt>
                <c:pt idx="54">
                  <c:v>44158</c:v>
                </c:pt>
                <c:pt idx="55">
                  <c:v>44159</c:v>
                </c:pt>
                <c:pt idx="56">
                  <c:v>44160</c:v>
                </c:pt>
                <c:pt idx="57">
                  <c:v>44161</c:v>
                </c:pt>
                <c:pt idx="58">
                  <c:v>44162</c:v>
                </c:pt>
                <c:pt idx="59">
                  <c:v>44163</c:v>
                </c:pt>
                <c:pt idx="60">
                  <c:v>44164</c:v>
                </c:pt>
                <c:pt idx="61">
                  <c:v>44165</c:v>
                </c:pt>
                <c:pt idx="62">
                  <c:v>44166</c:v>
                </c:pt>
                <c:pt idx="63">
                  <c:v>44167</c:v>
                </c:pt>
                <c:pt idx="64">
                  <c:v>44168</c:v>
                </c:pt>
                <c:pt idx="65">
                  <c:v>44169</c:v>
                </c:pt>
                <c:pt idx="66">
                  <c:v>44170</c:v>
                </c:pt>
                <c:pt idx="67">
                  <c:v>44171</c:v>
                </c:pt>
                <c:pt idx="68">
                  <c:v>44172</c:v>
                </c:pt>
                <c:pt idx="69">
                  <c:v>44173</c:v>
                </c:pt>
                <c:pt idx="70">
                  <c:v>44174</c:v>
                </c:pt>
                <c:pt idx="71">
                  <c:v>44175</c:v>
                </c:pt>
                <c:pt idx="72">
                  <c:v>44176</c:v>
                </c:pt>
                <c:pt idx="73">
                  <c:v>44177</c:v>
                </c:pt>
                <c:pt idx="74">
                  <c:v>44178</c:v>
                </c:pt>
                <c:pt idx="75">
                  <c:v>44179</c:v>
                </c:pt>
                <c:pt idx="76">
                  <c:v>44180</c:v>
                </c:pt>
                <c:pt idx="77">
                  <c:v>44181</c:v>
                </c:pt>
                <c:pt idx="78">
                  <c:v>44182</c:v>
                </c:pt>
                <c:pt idx="79">
                  <c:v>44183</c:v>
                </c:pt>
                <c:pt idx="80">
                  <c:v>44184</c:v>
                </c:pt>
                <c:pt idx="81">
                  <c:v>44185</c:v>
                </c:pt>
                <c:pt idx="82">
                  <c:v>44186</c:v>
                </c:pt>
                <c:pt idx="83">
                  <c:v>44187</c:v>
                </c:pt>
                <c:pt idx="84">
                  <c:v>44188</c:v>
                </c:pt>
                <c:pt idx="85">
                  <c:v>44189</c:v>
                </c:pt>
                <c:pt idx="86">
                  <c:v>44190</c:v>
                </c:pt>
                <c:pt idx="87">
                  <c:v>44191</c:v>
                </c:pt>
                <c:pt idx="88">
                  <c:v>44192</c:v>
                </c:pt>
                <c:pt idx="89">
                  <c:v>44193</c:v>
                </c:pt>
                <c:pt idx="90">
                  <c:v>44194</c:v>
                </c:pt>
                <c:pt idx="91">
                  <c:v>44195</c:v>
                </c:pt>
                <c:pt idx="92">
                  <c:v>44196</c:v>
                </c:pt>
              </c:numCache>
            </c:numRef>
          </c:cat>
          <c:val>
            <c:numRef>
              <c:f>'[2]7_dpf_se'!$D$3:$D$95</c:f>
              <c:numCache>
                <c:formatCode>General</c:formatCode>
                <c:ptCount val="93"/>
                <c:pt idx="0">
                  <c:v>182.09117599999999</c:v>
                </c:pt>
                <c:pt idx="1">
                  <c:v>182.52145200000001</c:v>
                </c:pt>
                <c:pt idx="2">
                  <c:v>181.998178</c:v>
                </c:pt>
                <c:pt idx="3">
                  <c:v>182.09703500000001</c:v>
                </c:pt>
                <c:pt idx="4">
                  <c:v>182.10407499999999</c:v>
                </c:pt>
                <c:pt idx="5">
                  <c:v>182.95599000000001</c:v>
                </c:pt>
                <c:pt idx="6">
                  <c:v>182.21219600000001</c:v>
                </c:pt>
                <c:pt idx="7">
                  <c:v>182.86955399999999</c:v>
                </c:pt>
                <c:pt idx="8">
                  <c:v>183.3852</c:v>
                </c:pt>
                <c:pt idx="9">
                  <c:v>183.810044</c:v>
                </c:pt>
                <c:pt idx="10">
                  <c:v>183.688649</c:v>
                </c:pt>
                <c:pt idx="11">
                  <c:v>183.69564399999999</c:v>
                </c:pt>
                <c:pt idx="12">
                  <c:v>184.30710400000001</c:v>
                </c:pt>
                <c:pt idx="13">
                  <c:v>183.889723</c:v>
                </c:pt>
                <c:pt idx="14">
                  <c:v>183.661135</c:v>
                </c:pt>
                <c:pt idx="15">
                  <c:v>183.47663299999999</c:v>
                </c:pt>
                <c:pt idx="16">
                  <c:v>183.80099899999999</c:v>
                </c:pt>
                <c:pt idx="17">
                  <c:v>183.623175</c:v>
                </c:pt>
                <c:pt idx="18">
                  <c:v>183.629729</c:v>
                </c:pt>
                <c:pt idx="19">
                  <c:v>183.103409</c:v>
                </c:pt>
                <c:pt idx="20">
                  <c:v>183.12245200000001</c:v>
                </c:pt>
                <c:pt idx="21">
                  <c:v>182.85819799999999</c:v>
                </c:pt>
                <c:pt idx="22">
                  <c:v>182.938334</c:v>
                </c:pt>
                <c:pt idx="23">
                  <c:v>183.31609599999999</c:v>
                </c:pt>
                <c:pt idx="24">
                  <c:v>183.32313600000001</c:v>
                </c:pt>
                <c:pt idx="25">
                  <c:v>183.33013600000001</c:v>
                </c:pt>
                <c:pt idx="26">
                  <c:v>182.34282300000001</c:v>
                </c:pt>
                <c:pt idx="27">
                  <c:v>182.14812699999999</c:v>
                </c:pt>
                <c:pt idx="28">
                  <c:v>180.45239900000001</c:v>
                </c:pt>
                <c:pt idx="29">
                  <c:v>181.28503599999999</c:v>
                </c:pt>
                <c:pt idx="30">
                  <c:v>180.95500999999999</c:v>
                </c:pt>
                <c:pt idx="31">
                  <c:v>180.98677900000001</c:v>
                </c:pt>
                <c:pt idx="32">
                  <c:v>180.99378200000001</c:v>
                </c:pt>
                <c:pt idx="33">
                  <c:v>181.624743</c:v>
                </c:pt>
                <c:pt idx="34">
                  <c:v>182.76875100000001</c:v>
                </c:pt>
                <c:pt idx="35">
                  <c:v>183.53151</c:v>
                </c:pt>
                <c:pt idx="36">
                  <c:v>184.56182699999999</c:v>
                </c:pt>
                <c:pt idx="37">
                  <c:v>184.015321</c:v>
                </c:pt>
                <c:pt idx="38">
                  <c:v>183.958834</c:v>
                </c:pt>
                <c:pt idx="39">
                  <c:v>183.96571800000001</c:v>
                </c:pt>
                <c:pt idx="40">
                  <c:v>184.985525</c:v>
                </c:pt>
                <c:pt idx="41">
                  <c:v>185.064143</c:v>
                </c:pt>
                <c:pt idx="42">
                  <c:v>185.82400000000001</c:v>
                </c:pt>
                <c:pt idx="43">
                  <c:v>185.42263600000001</c:v>
                </c:pt>
                <c:pt idx="44">
                  <c:v>186.05692999999999</c:v>
                </c:pt>
                <c:pt idx="45">
                  <c:v>185.95812599999999</c:v>
                </c:pt>
                <c:pt idx="46">
                  <c:v>185.96494000000001</c:v>
                </c:pt>
                <c:pt idx="47">
                  <c:v>186.670805</c:v>
                </c:pt>
                <c:pt idx="48">
                  <c:v>186.46868799999999</c:v>
                </c:pt>
                <c:pt idx="49">
                  <c:v>185.804474</c:v>
                </c:pt>
                <c:pt idx="50">
                  <c:v>186.14286000000001</c:v>
                </c:pt>
                <c:pt idx="51">
                  <c:v>186.25405900000001</c:v>
                </c:pt>
                <c:pt idx="52">
                  <c:v>186.12513000000001</c:v>
                </c:pt>
                <c:pt idx="53">
                  <c:v>186.13192699999999</c:v>
                </c:pt>
                <c:pt idx="54">
                  <c:v>186.389803</c:v>
                </c:pt>
                <c:pt idx="55">
                  <c:v>187.10717199999999</c:v>
                </c:pt>
                <c:pt idx="56">
                  <c:v>187.17787200000001</c:v>
                </c:pt>
                <c:pt idx="57">
                  <c:v>187.073576</c:v>
                </c:pt>
                <c:pt idx="58">
                  <c:v>187.320663</c:v>
                </c:pt>
                <c:pt idx="59">
                  <c:v>187.227304</c:v>
                </c:pt>
                <c:pt idx="60">
                  <c:v>187.23406199999999</c:v>
                </c:pt>
                <c:pt idx="61">
                  <c:v>186.50055800000001</c:v>
                </c:pt>
                <c:pt idx="62">
                  <c:v>187.056771</c:v>
                </c:pt>
                <c:pt idx="63">
                  <c:v>187.236876</c:v>
                </c:pt>
                <c:pt idx="64">
                  <c:v>186.94054199999999</c:v>
                </c:pt>
                <c:pt idx="65">
                  <c:v>187.11200600000001</c:v>
                </c:pt>
                <c:pt idx="66">
                  <c:v>187.08469400000001</c:v>
                </c:pt>
                <c:pt idx="67">
                  <c:v>187.09175200000001</c:v>
                </c:pt>
                <c:pt idx="68">
                  <c:v>186.930689</c:v>
                </c:pt>
                <c:pt idx="69">
                  <c:v>187.25197199999999</c:v>
                </c:pt>
                <c:pt idx="70">
                  <c:v>186.94021900000001</c:v>
                </c:pt>
                <c:pt idx="71">
                  <c:v>187.14316299999999</c:v>
                </c:pt>
                <c:pt idx="72">
                  <c:v>186.959498</c:v>
                </c:pt>
                <c:pt idx="73">
                  <c:v>186.91409300000001</c:v>
                </c:pt>
                <c:pt idx="74">
                  <c:v>186.921166</c:v>
                </c:pt>
                <c:pt idx="75">
                  <c:v>186.682391</c:v>
                </c:pt>
                <c:pt idx="76">
                  <c:v>187.23598000000001</c:v>
                </c:pt>
                <c:pt idx="77">
                  <c:v>187.519712</c:v>
                </c:pt>
                <c:pt idx="78">
                  <c:v>187.781521</c:v>
                </c:pt>
                <c:pt idx="79">
                  <c:v>187.34009599999999</c:v>
                </c:pt>
                <c:pt idx="80">
                  <c:v>187.29217499999999</c:v>
                </c:pt>
                <c:pt idx="81">
                  <c:v>187.299251</c:v>
                </c:pt>
                <c:pt idx="82">
                  <c:v>186.92647299999999</c:v>
                </c:pt>
                <c:pt idx="83">
                  <c:v>187.24742800000001</c:v>
                </c:pt>
                <c:pt idx="84">
                  <c:v>187.26930999999999</c:v>
                </c:pt>
                <c:pt idx="85">
                  <c:v>187.65102999999999</c:v>
                </c:pt>
                <c:pt idx="86">
                  <c:v>187.583529</c:v>
                </c:pt>
                <c:pt idx="87">
                  <c:v>187.59049899999999</c:v>
                </c:pt>
                <c:pt idx="88">
                  <c:v>187.59746899999999</c:v>
                </c:pt>
                <c:pt idx="89">
                  <c:v>188.043395</c:v>
                </c:pt>
                <c:pt idx="90">
                  <c:v>188.05441400000001</c:v>
                </c:pt>
                <c:pt idx="91">
                  <c:v>188.12948499999999</c:v>
                </c:pt>
                <c:pt idx="92">
                  <c:v>188.08516299999999</c:v>
                </c:pt>
              </c:numCache>
            </c:numRef>
          </c:val>
          <c:smooth val="0"/>
          <c:extLst>
            <c:ext xmlns:c16="http://schemas.microsoft.com/office/drawing/2014/chart" uri="{C3380CC4-5D6E-409C-BE32-E72D297353CC}">
              <c16:uniqueId val="{00000001-EFF0-4FE1-BD31-0CC7F27448AB}"/>
            </c:ext>
          </c:extLst>
        </c:ser>
        <c:dLbls>
          <c:showLegendKey val="0"/>
          <c:showVal val="0"/>
          <c:showCatName val="0"/>
          <c:showSerName val="0"/>
          <c:showPercent val="0"/>
          <c:showBubbleSize val="0"/>
        </c:dLbls>
        <c:smooth val="0"/>
        <c:axId val="168415232"/>
        <c:axId val="168417152"/>
      </c:lineChart>
      <c:dateAx>
        <c:axId val="168415232"/>
        <c:scaling>
          <c:orientation val="minMax"/>
          <c:min val="44104"/>
        </c:scaling>
        <c:delete val="0"/>
        <c:axPos val="b"/>
        <c:title>
          <c:tx>
            <c:rich>
              <a:bodyPr/>
              <a:lstStyle/>
              <a:p>
                <a:pPr>
                  <a:defRPr/>
                </a:pPr>
                <a:r>
                  <a:rPr lang="mk-MK"/>
                  <a:t>датум / </a:t>
                </a:r>
                <a:r>
                  <a:rPr lang="en-US">
                    <a:solidFill>
                      <a:srgbClr val="5A3C92"/>
                    </a:solidFill>
                  </a:rPr>
                  <a:t>date</a:t>
                </a:r>
              </a:p>
            </c:rich>
          </c:tx>
          <c:layout>
            <c:manualLayout>
              <c:xMode val="edge"/>
              <c:yMode val="edge"/>
              <c:x val="0.44032720967979938"/>
              <c:y val="0.8426178278688526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417152"/>
        <c:crosses val="autoZero"/>
        <c:auto val="0"/>
        <c:lblOffset val="100"/>
        <c:baseTimeUnit val="days"/>
        <c:majorUnit val="15"/>
        <c:majorTimeUnit val="days"/>
      </c:dateAx>
      <c:valAx>
        <c:axId val="168417152"/>
        <c:scaling>
          <c:orientation val="minMax"/>
          <c:max val="200"/>
          <c:min val="16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92"/>
                    </a:solidFill>
                  </a:rPr>
                  <a:t>unit value</a:t>
                </a:r>
              </a:p>
            </c:rich>
          </c:tx>
          <c:layout>
            <c:manualLayout>
              <c:xMode val="edge"/>
              <c:yMode val="edge"/>
              <c:x val="2.3471668880035452E-2"/>
              <c:y val="0.188273850182149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415232"/>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0.11281097830898625"/>
          <c:y val="0.90837830145719489"/>
          <c:w val="0.67079701762947275"/>
          <c:h val="7.765151515151515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99" r="0.75000000000001299"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82"/>
          <c:y val="6.3456374311592553E-2"/>
          <c:w val="0.61542612818558973"/>
          <c:h val="0.70514860497929366"/>
        </c:manualLayout>
      </c:layout>
      <c:barChart>
        <c:barDir val="bar"/>
        <c:grouping val="clustered"/>
        <c:varyColors val="0"/>
        <c:ser>
          <c:idx val="1"/>
          <c:order val="0"/>
          <c:tx>
            <c:strRef>
              <c:f>'[2]8_dpf_sredstva_se'!$C$46</c:f>
              <c:strCache>
                <c:ptCount val="1"/>
                <c:pt idx="0">
                  <c:v>САВАд</c:v>
                </c:pt>
              </c:strCache>
            </c:strRef>
          </c:tx>
          <c:spPr>
            <a:solidFill>
              <a:srgbClr val="000080"/>
            </a:solidFill>
            <a:ln w="12700">
              <a:noFill/>
              <a:prstDash val="solid"/>
            </a:ln>
          </c:spPr>
          <c:invertIfNegative val="0"/>
          <c:cat>
            <c:numRef>
              <c:f>'[2]8_dpf_sredstva_se'!$B$47:$B$53</c:f>
              <c:numCache>
                <c:formatCode>General</c:formatCode>
                <c:ptCount val="7"/>
                <c:pt idx="0">
                  <c:v>44104</c:v>
                </c:pt>
                <c:pt idx="1">
                  <c:v>44119</c:v>
                </c:pt>
                <c:pt idx="2">
                  <c:v>44135</c:v>
                </c:pt>
                <c:pt idx="3">
                  <c:v>44150</c:v>
                </c:pt>
                <c:pt idx="4">
                  <c:v>44165</c:v>
                </c:pt>
                <c:pt idx="5">
                  <c:v>44180</c:v>
                </c:pt>
                <c:pt idx="6">
                  <c:v>44196</c:v>
                </c:pt>
              </c:numCache>
            </c:numRef>
          </c:cat>
          <c:val>
            <c:numRef>
              <c:f>'[2]8_dpf_sredstva_se'!$C$47:$C$53</c:f>
              <c:numCache>
                <c:formatCode>General</c:formatCode>
                <c:ptCount val="7"/>
                <c:pt idx="0">
                  <c:v>1060.03172303467</c:v>
                </c:pt>
                <c:pt idx="1">
                  <c:v>1067.0469795269501</c:v>
                </c:pt>
                <c:pt idx="2">
                  <c:v>1062.25129176319</c:v>
                </c:pt>
                <c:pt idx="3">
                  <c:v>1094.1895289635702</c:v>
                </c:pt>
                <c:pt idx="4">
                  <c:v>1100.8736328740999</c:v>
                </c:pt>
                <c:pt idx="5">
                  <c:v>1112.16848135854</c:v>
                </c:pt>
                <c:pt idx="6">
                  <c:v>1137.61291872847</c:v>
                </c:pt>
              </c:numCache>
            </c:numRef>
          </c:val>
          <c:extLst>
            <c:ext xmlns:c16="http://schemas.microsoft.com/office/drawing/2014/chart" uri="{C3380CC4-5D6E-409C-BE32-E72D297353CC}">
              <c16:uniqueId val="{00000000-040E-46EB-8BDE-4F6EF8F94787}"/>
            </c:ext>
          </c:extLst>
        </c:ser>
        <c:ser>
          <c:idx val="0"/>
          <c:order val="1"/>
          <c:tx>
            <c:strRef>
              <c:f>'[2]8_dpf_sredstva_se'!$D$46</c:f>
              <c:strCache>
                <c:ptCount val="1"/>
                <c:pt idx="0">
                  <c:v>КБПд</c:v>
                </c:pt>
              </c:strCache>
            </c:strRef>
          </c:tx>
          <c:spPr>
            <a:solidFill>
              <a:srgbClr val="8EB4E3"/>
            </a:solidFill>
            <a:ln w="12700">
              <a:noFill/>
              <a:prstDash val="solid"/>
            </a:ln>
          </c:spPr>
          <c:invertIfNegative val="0"/>
          <c:cat>
            <c:numRef>
              <c:f>'[2]8_dpf_sredstva_se'!$B$47:$B$53</c:f>
              <c:numCache>
                <c:formatCode>General</c:formatCode>
                <c:ptCount val="7"/>
                <c:pt idx="0">
                  <c:v>44104</c:v>
                </c:pt>
                <c:pt idx="1">
                  <c:v>44119</c:v>
                </c:pt>
                <c:pt idx="2">
                  <c:v>44135</c:v>
                </c:pt>
                <c:pt idx="3">
                  <c:v>44150</c:v>
                </c:pt>
                <c:pt idx="4">
                  <c:v>44165</c:v>
                </c:pt>
                <c:pt idx="5">
                  <c:v>44180</c:v>
                </c:pt>
                <c:pt idx="6">
                  <c:v>44196</c:v>
                </c:pt>
              </c:numCache>
            </c:numRef>
          </c:cat>
          <c:val>
            <c:numRef>
              <c:f>'[2]8_dpf_sredstva_se'!$D$47:$D$53</c:f>
              <c:numCache>
                <c:formatCode>General</c:formatCode>
                <c:ptCount val="7"/>
                <c:pt idx="0">
                  <c:v>1060.7666789986399</c:v>
                </c:pt>
                <c:pt idx="1">
                  <c:v>1073.1474290732599</c:v>
                </c:pt>
                <c:pt idx="2">
                  <c:v>1060.7894043357101</c:v>
                </c:pt>
                <c:pt idx="3">
                  <c:v>1096.74818214165</c:v>
                </c:pt>
                <c:pt idx="4">
                  <c:v>1105.8896647403301</c:v>
                </c:pt>
                <c:pt idx="5">
                  <c:v>1118.89467025521</c:v>
                </c:pt>
                <c:pt idx="6">
                  <c:v>1154.51732777441</c:v>
                </c:pt>
              </c:numCache>
            </c:numRef>
          </c:val>
          <c:extLst>
            <c:ext xmlns:c16="http://schemas.microsoft.com/office/drawing/2014/chart" uri="{C3380CC4-5D6E-409C-BE32-E72D297353CC}">
              <c16:uniqueId val="{00000001-040E-46EB-8BDE-4F6EF8F94787}"/>
            </c:ext>
          </c:extLst>
        </c:ser>
        <c:dLbls>
          <c:showLegendKey val="0"/>
          <c:showVal val="0"/>
          <c:showCatName val="0"/>
          <c:showSerName val="0"/>
          <c:showPercent val="0"/>
          <c:showBubbleSize val="0"/>
        </c:dLbls>
        <c:gapWidth val="150"/>
        <c:axId val="169626624"/>
        <c:axId val="169657472"/>
      </c:barChart>
      <c:catAx>
        <c:axId val="169626624"/>
        <c:scaling>
          <c:orientation val="minMax"/>
        </c:scaling>
        <c:delete val="0"/>
        <c:axPos val="l"/>
        <c:title>
          <c:tx>
            <c:rich>
              <a:bodyPr/>
              <a:lstStyle/>
              <a:p>
                <a:pPr>
                  <a:defRPr/>
                </a:pPr>
                <a:r>
                  <a:rPr lang="mk-MK"/>
                  <a:t>датум  / </a:t>
                </a:r>
                <a:r>
                  <a:rPr lang="en-US">
                    <a:solidFill>
                      <a:srgbClr val="5A3C92"/>
                    </a:solidFill>
                  </a:rPr>
                  <a:t>date</a:t>
                </a:r>
              </a:p>
            </c:rich>
          </c:tx>
          <c:layout>
            <c:manualLayout>
              <c:xMode val="edge"/>
              <c:yMode val="edge"/>
              <c:x val="3.6393192786385753E-2"/>
              <c:y val="0.32446432832259803"/>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9657472"/>
        <c:crosses val="autoZero"/>
        <c:auto val="0"/>
        <c:lblAlgn val="ctr"/>
        <c:lblOffset val="100"/>
        <c:tickLblSkip val="1"/>
        <c:tickMarkSkip val="1"/>
        <c:noMultiLvlLbl val="0"/>
      </c:catAx>
      <c:valAx>
        <c:axId val="169657472"/>
        <c:scaling>
          <c:orientation val="minMax"/>
          <c:max val="12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92"/>
                    </a:solidFill>
                  </a:rPr>
                  <a:t>net assets value (in milion denars</a:t>
                </a:r>
                <a:r>
                  <a:rPr lang="en-US"/>
                  <a:t>)</a:t>
                </a:r>
              </a:p>
            </c:rich>
          </c:tx>
          <c:layout>
            <c:manualLayout>
              <c:xMode val="edge"/>
              <c:yMode val="edge"/>
              <c:x val="0.17309321818643758"/>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9626624"/>
        <c:crosses val="autoZero"/>
        <c:crossBetween val="between"/>
        <c:majorUnit val="200"/>
      </c:valAx>
      <c:spPr>
        <a:solidFill>
          <a:srgbClr val="FFFFFF"/>
        </a:solidFill>
        <a:ln w="12700">
          <a:solidFill>
            <a:srgbClr val="808080"/>
          </a:solidFill>
          <a:prstDash val="solid"/>
        </a:ln>
      </c:spPr>
    </c:plotArea>
    <c:legend>
      <c:legendPos val="r"/>
      <c:layout>
        <c:manualLayout>
          <c:xMode val="edge"/>
          <c:yMode val="edge"/>
          <c:x val="0.85133533566036201"/>
          <c:y val="0.12891966971281874"/>
          <c:w val="0.11904787763598511"/>
          <c:h val="0.5030051535528976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44104</c:v>
                </c:pt>
                <c:pt idx="1">
                  <c:v>44119</c:v>
                </c:pt>
                <c:pt idx="2">
                  <c:v>44135</c:v>
                </c:pt>
                <c:pt idx="3">
                  <c:v>44150</c:v>
                </c:pt>
                <c:pt idx="4">
                  <c:v>44165</c:v>
                </c:pt>
                <c:pt idx="5">
                  <c:v>44180</c:v>
                </c:pt>
                <c:pt idx="6">
                  <c:v>44196</c:v>
                </c:pt>
              </c:numCache>
            </c:numRef>
          </c:cat>
          <c:val>
            <c:numRef>
              <c:f>'[2]8_dpf_sredstva_se'!$C$4:$C$10</c:f>
              <c:numCache>
                <c:formatCode>General</c:formatCode>
                <c:ptCount val="7"/>
                <c:pt idx="0">
                  <c:v>1060.03172303467</c:v>
                </c:pt>
                <c:pt idx="1">
                  <c:v>1067.0469795269501</c:v>
                </c:pt>
                <c:pt idx="2">
                  <c:v>1062.25129176319</c:v>
                </c:pt>
                <c:pt idx="3">
                  <c:v>1094.1895289635702</c:v>
                </c:pt>
                <c:pt idx="4">
                  <c:v>1100.8736328740999</c:v>
                </c:pt>
                <c:pt idx="5">
                  <c:v>1112.16848135854</c:v>
                </c:pt>
                <c:pt idx="6">
                  <c:v>1137.61291872847</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69717760"/>
        <c:axId val="1697196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44104</c:v>
                </c:pt>
                <c:pt idx="1">
                  <c:v>44119</c:v>
                </c:pt>
                <c:pt idx="2">
                  <c:v>44135</c:v>
                </c:pt>
                <c:pt idx="3">
                  <c:v>44150</c:v>
                </c:pt>
                <c:pt idx="4">
                  <c:v>44165</c:v>
                </c:pt>
                <c:pt idx="5">
                  <c:v>44180</c:v>
                </c:pt>
                <c:pt idx="6">
                  <c:v>44196</c:v>
                </c:pt>
              </c:numCache>
            </c:numRef>
          </c:cat>
          <c:val>
            <c:numRef>
              <c:f>'[2]8_dpf_sredstva_se'!$D$4:$D$10</c:f>
              <c:numCache>
                <c:formatCode>General</c:formatCode>
                <c:ptCount val="7"/>
                <c:pt idx="0">
                  <c:v>185.94959800000001</c:v>
                </c:pt>
                <c:pt idx="1">
                  <c:v>186.345347</c:v>
                </c:pt>
                <c:pt idx="2">
                  <c:v>183.77021099999999</c:v>
                </c:pt>
                <c:pt idx="3">
                  <c:v>188.82245399999999</c:v>
                </c:pt>
                <c:pt idx="4">
                  <c:v>189.32804100000001</c:v>
                </c:pt>
                <c:pt idx="5">
                  <c:v>189.82306199999999</c:v>
                </c:pt>
                <c:pt idx="6">
                  <c:v>191.20981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69742336"/>
        <c:axId val="169743872"/>
      </c:lineChart>
      <c:catAx>
        <c:axId val="1697177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719680"/>
        <c:crosses val="autoZero"/>
        <c:auto val="0"/>
        <c:lblAlgn val="ctr"/>
        <c:lblOffset val="100"/>
        <c:tickLblSkip val="1"/>
        <c:tickMarkSkip val="1"/>
        <c:noMultiLvlLbl val="0"/>
      </c:catAx>
      <c:valAx>
        <c:axId val="169719680"/>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717760"/>
        <c:crosses val="autoZero"/>
        <c:crossBetween val="midCat"/>
        <c:majorUnit val="200"/>
      </c:valAx>
      <c:catAx>
        <c:axId val="169742336"/>
        <c:scaling>
          <c:orientation val="minMax"/>
        </c:scaling>
        <c:delete val="1"/>
        <c:axPos val="b"/>
        <c:numFmt formatCode="General" sourceLinked="1"/>
        <c:majorTickMark val="out"/>
        <c:minorTickMark val="none"/>
        <c:tickLblPos val="none"/>
        <c:crossAx val="169743872"/>
        <c:crosses val="autoZero"/>
        <c:auto val="0"/>
        <c:lblAlgn val="ctr"/>
        <c:lblOffset val="100"/>
        <c:noMultiLvlLbl val="0"/>
      </c:catAx>
      <c:valAx>
        <c:axId val="169743872"/>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742336"/>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44104</c:v>
                </c:pt>
                <c:pt idx="1">
                  <c:v>44119</c:v>
                </c:pt>
                <c:pt idx="2">
                  <c:v>44135</c:v>
                </c:pt>
                <c:pt idx="3">
                  <c:v>44150</c:v>
                </c:pt>
                <c:pt idx="4">
                  <c:v>44165</c:v>
                </c:pt>
                <c:pt idx="5">
                  <c:v>44180</c:v>
                </c:pt>
                <c:pt idx="6">
                  <c:v>44196</c:v>
                </c:pt>
              </c:numCache>
            </c:numRef>
          </c:cat>
          <c:val>
            <c:numRef>
              <c:f>'[2]8_dpf_sredstva_se'!$C$4:$C$10</c:f>
              <c:numCache>
                <c:formatCode>General</c:formatCode>
                <c:ptCount val="7"/>
                <c:pt idx="0">
                  <c:v>1060.03172303467</c:v>
                </c:pt>
                <c:pt idx="1">
                  <c:v>1067.0469795269501</c:v>
                </c:pt>
                <c:pt idx="2">
                  <c:v>1062.25129176319</c:v>
                </c:pt>
                <c:pt idx="3">
                  <c:v>1094.1895289635702</c:v>
                </c:pt>
                <c:pt idx="4">
                  <c:v>1100.8736328740999</c:v>
                </c:pt>
                <c:pt idx="5">
                  <c:v>1112.16848135854</c:v>
                </c:pt>
                <c:pt idx="6">
                  <c:v>1137.61291872847</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69803776"/>
        <c:axId val="169805696"/>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44104</c:v>
                </c:pt>
                <c:pt idx="1">
                  <c:v>44119</c:v>
                </c:pt>
                <c:pt idx="2">
                  <c:v>44135</c:v>
                </c:pt>
                <c:pt idx="3">
                  <c:v>44150</c:v>
                </c:pt>
                <c:pt idx="4">
                  <c:v>44165</c:v>
                </c:pt>
                <c:pt idx="5">
                  <c:v>44180</c:v>
                </c:pt>
                <c:pt idx="6">
                  <c:v>44196</c:v>
                </c:pt>
              </c:numCache>
            </c:numRef>
          </c:cat>
          <c:val>
            <c:numRef>
              <c:f>'[2]8_dpf_sredstva_se'!$D$26:$D$32</c:f>
              <c:numCache>
                <c:formatCode>General</c:formatCode>
                <c:ptCount val="7"/>
                <c:pt idx="0">
                  <c:v>182.09117599999999</c:v>
                </c:pt>
                <c:pt idx="1">
                  <c:v>183.47663299999999</c:v>
                </c:pt>
                <c:pt idx="2">
                  <c:v>180.98677900000001</c:v>
                </c:pt>
                <c:pt idx="3">
                  <c:v>185.96494000000001</c:v>
                </c:pt>
                <c:pt idx="4">
                  <c:v>186.50055800000001</c:v>
                </c:pt>
                <c:pt idx="5">
                  <c:v>187.23598000000001</c:v>
                </c:pt>
                <c:pt idx="6">
                  <c:v>188.08516299999999</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69824256"/>
        <c:axId val="169825792"/>
      </c:lineChart>
      <c:catAx>
        <c:axId val="169803776"/>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47"/>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9805696"/>
        <c:crosses val="autoZero"/>
        <c:auto val="0"/>
        <c:lblAlgn val="ctr"/>
        <c:lblOffset val="100"/>
        <c:tickLblSkip val="1"/>
        <c:tickMarkSkip val="1"/>
        <c:noMultiLvlLbl val="0"/>
      </c:catAx>
      <c:valAx>
        <c:axId val="169805696"/>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59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03776"/>
        <c:crosses val="autoZero"/>
        <c:crossBetween val="midCat"/>
        <c:majorUnit val="200"/>
      </c:valAx>
      <c:catAx>
        <c:axId val="169824256"/>
        <c:scaling>
          <c:orientation val="minMax"/>
        </c:scaling>
        <c:delete val="1"/>
        <c:axPos val="b"/>
        <c:numFmt formatCode="General" sourceLinked="1"/>
        <c:majorTickMark val="out"/>
        <c:minorTickMark val="none"/>
        <c:tickLblPos val="none"/>
        <c:crossAx val="169825792"/>
        <c:crosses val="autoZero"/>
        <c:auto val="0"/>
        <c:lblAlgn val="ctr"/>
        <c:lblOffset val="100"/>
        <c:noMultiLvlLbl val="0"/>
      </c:catAx>
      <c:valAx>
        <c:axId val="169825792"/>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7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9824256"/>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4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7.62952632609121E-2"/>
          <c:y val="5.3603461010868422E-2"/>
          <c:w val="0.87350688327787562"/>
          <c:h val="0.44724912947135104"/>
        </c:manualLayout>
      </c:layout>
      <c:barChart>
        <c:barDir val="bar"/>
        <c:grouping val="percentStacked"/>
        <c:varyColors val="0"/>
        <c:ser>
          <c:idx val="0"/>
          <c:order val="0"/>
          <c:tx>
            <c:strRef>
              <c:f>'[2]10 dpf inv'!$B$26</c:f>
              <c:strCache>
                <c:ptCount val="1"/>
                <c:pt idx="0">
                  <c:v>Акции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inv'!$D$26,'[2]10 dpf inv'!$F$26)</c:f>
              <c:numCache>
                <c:formatCode>General</c:formatCode>
                <c:ptCount val="2"/>
                <c:pt idx="0">
                  <c:v>0.13028207227798683</c:v>
                </c:pt>
                <c:pt idx="1">
                  <c:v>3.2731178127154627E-2</c:v>
                </c:pt>
              </c:numCache>
            </c:numRef>
          </c:val>
          <c:extLst>
            <c:ext xmlns:c16="http://schemas.microsoft.com/office/drawing/2014/chart" uri="{C3380CC4-5D6E-409C-BE32-E72D297353CC}">
              <c16:uniqueId val="{00000000-65DD-4465-85DB-453636897C76}"/>
            </c:ext>
          </c:extLst>
        </c:ser>
        <c:ser>
          <c:idx val="1"/>
          <c:order val="1"/>
          <c:tx>
            <c:strRef>
              <c:f>'[2]10 dpf inv'!$B$27</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inv'!$D$27,'[2]10 dpf inv'!$F$27)</c:f>
              <c:numCache>
                <c:formatCode>General</c:formatCode>
                <c:ptCount val="2"/>
                <c:pt idx="0">
                  <c:v>0.45463806273477186</c:v>
                </c:pt>
                <c:pt idx="1">
                  <c:v>0.5260037044636221</c:v>
                </c:pt>
              </c:numCache>
            </c:numRef>
          </c:val>
          <c:extLst>
            <c:ext xmlns:c16="http://schemas.microsoft.com/office/drawing/2014/chart" uri="{C3380CC4-5D6E-409C-BE32-E72D297353CC}">
              <c16:uniqueId val="{00000001-65DD-4465-85DB-453636897C76}"/>
            </c:ext>
          </c:extLst>
        </c:ser>
        <c:ser>
          <c:idx val="2"/>
          <c:order val="2"/>
          <c:tx>
            <c:strRef>
              <c:f>'[2]10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inv'!$D$28,'[2]10 dpf inv'!$F$28)</c:f>
              <c:numCache>
                <c:formatCode>General</c:formatCode>
                <c:ptCount val="2"/>
                <c:pt idx="0">
                  <c:v>1.1537124395930692E-4</c:v>
                </c:pt>
                <c:pt idx="1">
                  <c:v>0</c:v>
                </c:pt>
              </c:numCache>
            </c:numRef>
          </c:val>
          <c:extLst>
            <c:ext xmlns:c16="http://schemas.microsoft.com/office/drawing/2014/chart" uri="{C3380CC4-5D6E-409C-BE32-E72D297353CC}">
              <c16:uniqueId val="{00000002-65DD-4465-85DB-453636897C76}"/>
            </c:ext>
          </c:extLst>
        </c:ser>
        <c:ser>
          <c:idx val="3"/>
          <c:order val="3"/>
          <c:tx>
            <c:strRef>
              <c:f>'[2]10 dpf inv'!$B$29</c:f>
              <c:strCache>
                <c:ptCount val="1"/>
                <c:pt idx="0">
                  <c:v>Краткорочни хартии од домашни издавачи  </c:v>
                </c:pt>
              </c:strCache>
            </c:strRef>
          </c:tx>
          <c:invertIfNegative val="0"/>
          <c:cat>
            <c:strRef>
              <c:f>('[2]10 dpf inv'!$D$25,'[2]10 dpf inv'!$F$25)</c:f>
              <c:strCache>
                <c:ptCount val="2"/>
                <c:pt idx="0">
                  <c:v>САВАд</c:v>
                </c:pt>
                <c:pt idx="1">
                  <c:v>КБПд</c:v>
                </c:pt>
              </c:strCache>
            </c:strRef>
          </c:cat>
          <c:val>
            <c:numRef>
              <c:f>('[2]10 dpf inv'!$D$29,'[2]10 dpf inv'!$F$29)</c:f>
              <c:numCache>
                <c:formatCode>General</c:formatCode>
                <c:ptCount val="2"/>
                <c:pt idx="0">
                  <c:v>0</c:v>
                </c:pt>
                <c:pt idx="1">
                  <c:v>0</c:v>
                </c:pt>
              </c:numCache>
            </c:numRef>
          </c:val>
          <c:extLst>
            <c:ext xmlns:c16="http://schemas.microsoft.com/office/drawing/2014/chart" uri="{C3380CC4-5D6E-409C-BE32-E72D297353CC}">
              <c16:uniqueId val="{00000003-65DD-4465-85DB-453636897C76}"/>
            </c:ext>
          </c:extLst>
        </c:ser>
        <c:ser>
          <c:idx val="4"/>
          <c:order val="4"/>
          <c:tx>
            <c:strRef>
              <c:f>'[2]10 dpf inv'!$B$30</c:f>
              <c:strCache>
                <c:ptCount val="1"/>
                <c:pt idx="0">
                  <c:v>Акции од странски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inv'!$D$30,'[2]10 dpf inv'!$F$30)</c:f>
              <c:numCache>
                <c:formatCode>General</c:formatCode>
                <c:ptCount val="2"/>
                <c:pt idx="0">
                  <c:v>0.1145821207363599</c:v>
                </c:pt>
                <c:pt idx="1">
                  <c:v>0</c:v>
                </c:pt>
              </c:numCache>
            </c:numRef>
          </c:val>
          <c:extLst>
            <c:ext xmlns:c16="http://schemas.microsoft.com/office/drawing/2014/chart" uri="{C3380CC4-5D6E-409C-BE32-E72D297353CC}">
              <c16:uniqueId val="{00000004-65DD-4465-85DB-453636897C76}"/>
            </c:ext>
          </c:extLst>
        </c:ser>
        <c:ser>
          <c:idx val="5"/>
          <c:order val="5"/>
          <c:tx>
            <c:strRef>
              <c:f>'[2]10 dpf inv'!$B$31</c:f>
              <c:strCache>
                <c:ptCount val="1"/>
                <c:pt idx="0">
                  <c:v>Обврзници од странски издавачи </c:v>
                </c:pt>
              </c:strCache>
            </c:strRef>
          </c:tx>
          <c:invertIfNegative val="0"/>
          <c:cat>
            <c:strRef>
              <c:f>('[2]10 dpf inv'!$D$25,'[2]10 dpf inv'!$F$25)</c:f>
              <c:strCache>
                <c:ptCount val="2"/>
                <c:pt idx="0">
                  <c:v>САВАд</c:v>
                </c:pt>
                <c:pt idx="1">
                  <c:v>КБПд</c:v>
                </c:pt>
              </c:strCache>
            </c:strRef>
          </c:cat>
          <c:val>
            <c:numRef>
              <c:f>('[2]10 dpf inv'!$D$31,'[2]10 dpf inv'!$F$31)</c:f>
              <c:numCache>
                <c:formatCode>General</c:formatCode>
                <c:ptCount val="2"/>
                <c:pt idx="0">
                  <c:v>0</c:v>
                </c:pt>
                <c:pt idx="1">
                  <c:v>0</c:v>
                </c:pt>
              </c:numCache>
            </c:numRef>
          </c:val>
          <c:extLst>
            <c:ext xmlns:c16="http://schemas.microsoft.com/office/drawing/2014/chart" uri="{C3380CC4-5D6E-409C-BE32-E72D297353CC}">
              <c16:uniqueId val="{00000005-65DD-4465-85DB-453636897C76}"/>
            </c:ext>
          </c:extLst>
        </c:ser>
        <c:ser>
          <c:idx val="6"/>
          <c:order val="6"/>
          <c:tx>
            <c:strRef>
              <c:f>'[2]10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inv'!$D$32,'[2]10 dpf inv'!$F$32)</c:f>
              <c:numCache>
                <c:formatCode>General</c:formatCode>
                <c:ptCount val="2"/>
                <c:pt idx="0">
                  <c:v>0.14751452236593574</c:v>
                </c:pt>
                <c:pt idx="1">
                  <c:v>0.28933702465480526</c:v>
                </c:pt>
              </c:numCache>
            </c:numRef>
          </c:val>
          <c:extLst>
            <c:ext xmlns:c16="http://schemas.microsoft.com/office/drawing/2014/chart" uri="{C3380CC4-5D6E-409C-BE32-E72D297353CC}">
              <c16:uniqueId val="{00000006-65DD-4465-85DB-453636897C76}"/>
            </c:ext>
          </c:extLst>
        </c:ser>
        <c:ser>
          <c:idx val="7"/>
          <c:order val="7"/>
          <c:tx>
            <c:strRef>
              <c:f>'[2]10 dpf inv'!$B$33</c:f>
              <c:strCache>
                <c:ptCount val="1"/>
                <c:pt idx="0">
                  <c:v>Депозити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inv'!$D$33,'[2]10 dpf inv'!$F$33)</c:f>
              <c:numCache>
                <c:formatCode>General</c:formatCode>
                <c:ptCount val="2"/>
                <c:pt idx="0">
                  <c:v>0.14992758953472168</c:v>
                </c:pt>
                <c:pt idx="1">
                  <c:v>0.13344987464887761</c:v>
                </c:pt>
              </c:numCache>
            </c:numRef>
          </c:val>
          <c:extLst>
            <c:ext xmlns:c16="http://schemas.microsoft.com/office/drawing/2014/chart" uri="{C3380CC4-5D6E-409C-BE32-E72D297353CC}">
              <c16:uniqueId val="{00000007-65DD-4465-85DB-453636897C76}"/>
            </c:ext>
          </c:extLst>
        </c:ser>
        <c:ser>
          <c:idx val="8"/>
          <c:order val="8"/>
          <c:tx>
            <c:strRef>
              <c:f>'[2]10 dpf inv'!$B$34</c:f>
              <c:strCache>
                <c:ptCount val="1"/>
                <c:pt idx="0">
                  <c:v>Парични средства</c:v>
                </c:pt>
              </c:strCache>
            </c:strRef>
          </c:tx>
          <c:invertIfNegative val="0"/>
          <c:dLbls>
            <c:dLbl>
              <c:idx val="0"/>
              <c:layout>
                <c:manualLayout>
                  <c:x val="-4.1446252287906564E-3"/>
                  <c:y val="3.350216313179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DD-4465-85DB-453636897C76}"/>
                </c:ext>
              </c:extLst>
            </c:dLbl>
            <c:dLbl>
              <c:idx val="1"/>
              <c:layout>
                <c:manualLayout>
                  <c:x val="-8.28925045758132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DD-4465-85DB-453636897C76}"/>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inv'!$D$34,'[2]10 dpf inv'!$F$34)</c:f>
              <c:numCache>
                <c:formatCode>General</c:formatCode>
                <c:ptCount val="2"/>
                <c:pt idx="0">
                  <c:v>2.7902537283251401E-3</c:v>
                </c:pt>
                <c:pt idx="1">
                  <c:v>1.8303553986814061E-2</c:v>
                </c:pt>
              </c:numCache>
            </c:numRef>
          </c:val>
          <c:extLst>
            <c:ext xmlns:c16="http://schemas.microsoft.com/office/drawing/2014/chart" uri="{C3380CC4-5D6E-409C-BE32-E72D297353CC}">
              <c16:uniqueId val="{0000000A-65DD-4465-85DB-453636897C76}"/>
            </c:ext>
          </c:extLst>
        </c:ser>
        <c:ser>
          <c:idx val="9"/>
          <c:order val="9"/>
          <c:tx>
            <c:strRef>
              <c:f>'[2]10 dpf inv'!$B$35</c:f>
              <c:strCache>
                <c:ptCount val="1"/>
                <c:pt idx="0">
                  <c:v>Побарувања</c:v>
                </c:pt>
              </c:strCache>
            </c:strRef>
          </c:tx>
          <c:invertIfNegative val="0"/>
          <c:dLbls>
            <c:dLbl>
              <c:idx val="0"/>
              <c:layout>
                <c:manualLayout>
                  <c:x val="6.2169378431859825E-3"/>
                  <c:y val="3.6852379444972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DD-4465-85DB-453636897C76}"/>
                </c:ext>
              </c:extLst>
            </c:dLbl>
            <c:dLbl>
              <c:idx val="1"/>
              <c:layout>
                <c:manualLayout>
                  <c:x val="8.2892504575813267E-3"/>
                  <c:y val="3.01519468186135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DD-4465-85DB-453636897C76}"/>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inv'!$D$35,'[2]10 dpf inv'!$F$35)</c:f>
              <c:numCache>
                <c:formatCode>General</c:formatCode>
                <c:ptCount val="2"/>
                <c:pt idx="0">
                  <c:v>1.5000737793951011E-4</c:v>
                </c:pt>
                <c:pt idx="1">
                  <c:v>1.7466411872626235E-4</c:v>
                </c:pt>
              </c:numCache>
            </c:numRef>
          </c:val>
          <c:extLst>
            <c:ext xmlns:c16="http://schemas.microsoft.com/office/drawing/2014/chart" uri="{C3380CC4-5D6E-409C-BE32-E72D297353CC}">
              <c16:uniqueId val="{0000000D-65DD-4465-85DB-453636897C76}"/>
            </c:ext>
          </c:extLst>
        </c:ser>
        <c:dLbls>
          <c:showLegendKey val="0"/>
          <c:showVal val="0"/>
          <c:showCatName val="0"/>
          <c:showSerName val="0"/>
          <c:showPercent val="0"/>
          <c:showBubbleSize val="0"/>
        </c:dLbls>
        <c:gapWidth val="150"/>
        <c:overlap val="100"/>
        <c:axId val="169976576"/>
        <c:axId val="169978112"/>
      </c:barChart>
      <c:catAx>
        <c:axId val="169976576"/>
        <c:scaling>
          <c:orientation val="minMax"/>
        </c:scaling>
        <c:delete val="0"/>
        <c:axPos val="l"/>
        <c:numFmt formatCode="General" sourceLinked="0"/>
        <c:majorTickMark val="out"/>
        <c:minorTickMark val="none"/>
        <c:tickLblPos val="nextTo"/>
        <c:txPr>
          <a:bodyPr/>
          <a:lstStyle/>
          <a:p>
            <a:pPr>
              <a:defRPr sz="800"/>
            </a:pPr>
            <a:endParaRPr lang="en-US"/>
          </a:p>
        </c:txPr>
        <c:crossAx val="169978112"/>
        <c:crosses val="autoZero"/>
        <c:auto val="1"/>
        <c:lblAlgn val="ctr"/>
        <c:lblOffset val="100"/>
        <c:noMultiLvlLbl val="0"/>
      </c:catAx>
      <c:valAx>
        <c:axId val="169978112"/>
        <c:scaling>
          <c:orientation val="minMax"/>
        </c:scaling>
        <c:delete val="0"/>
        <c:axPos val="b"/>
        <c:majorGridlines/>
        <c:numFmt formatCode="0%" sourceLinked="1"/>
        <c:majorTickMark val="out"/>
        <c:minorTickMark val="none"/>
        <c:tickLblPos val="nextTo"/>
        <c:crossAx val="169976576"/>
        <c:crosses val="autoZero"/>
        <c:crossBetween val="between"/>
      </c:valAx>
    </c:plotArea>
    <c:legend>
      <c:legendPos val="b"/>
      <c:layout>
        <c:manualLayout>
          <c:xMode val="edge"/>
          <c:yMode val="edge"/>
          <c:x val="0.1027519495648062"/>
          <c:y val="0.64082647462277298"/>
          <c:w val="0.42562429233379834"/>
          <c:h val="0.28211855017410581"/>
        </c:manualLayout>
      </c:layout>
      <c:overlay val="0"/>
      <c:txPr>
        <a:bodyPr/>
        <a:lstStyle/>
        <a:p>
          <a:pPr>
            <a:defRPr sz="700"/>
          </a:pPr>
          <a:endParaRPr lang="en-US"/>
        </a:p>
      </c:txPr>
    </c:legend>
    <c:plotVisOnly val="1"/>
    <c:dispBlanksAs val="gap"/>
    <c:showDLblsOverMax val="0"/>
  </c:chart>
  <c:spPr>
    <a:ln>
      <a:solidFill>
        <a:srgbClr val="5A3C92"/>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77"/>
          <c:w val="0.68092527483300702"/>
          <c:h val="0.66889021630917178"/>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1053</c:v>
                </c:pt>
                <c:pt idx="1">
                  <c:v>2467</c:v>
                </c:pt>
                <c:pt idx="2">
                  <c:v>1714</c:v>
                </c:pt>
                <c:pt idx="3">
                  <c:v>1122</c:v>
                </c:pt>
                <c:pt idx="4">
                  <c:v>983</c:v>
                </c:pt>
                <c:pt idx="5">
                  <c:v>410</c:v>
                </c:pt>
                <c:pt idx="6">
                  <c:v>200</c:v>
                </c:pt>
                <c:pt idx="7">
                  <c:v>76</c:v>
                </c:pt>
                <c:pt idx="8">
                  <c:v>0</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-1591</c:v>
                </c:pt>
                <c:pt idx="1">
                  <c:v>-2828</c:v>
                </c:pt>
                <c:pt idx="2">
                  <c:v>-1698</c:v>
                </c:pt>
                <c:pt idx="3">
                  <c:v>-1382</c:v>
                </c:pt>
                <c:pt idx="4">
                  <c:v>-1127</c:v>
                </c:pt>
                <c:pt idx="5">
                  <c:v>-522</c:v>
                </c:pt>
                <c:pt idx="6">
                  <c:v>-255</c:v>
                </c:pt>
                <c:pt idx="7">
                  <c:v>-81</c:v>
                </c:pt>
                <c:pt idx="8">
                  <c:v>-1</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1446</c:v>
                </c:pt>
                <c:pt idx="1">
                  <c:v>10754</c:v>
                </c:pt>
                <c:pt idx="2">
                  <c:v>20863</c:v>
                </c:pt>
                <c:pt idx="3">
                  <c:v>25275</c:v>
                </c:pt>
                <c:pt idx="4">
                  <c:v>25486</c:v>
                </c:pt>
                <c:pt idx="5">
                  <c:v>19692</c:v>
                </c:pt>
                <c:pt idx="6">
                  <c:v>14032</c:v>
                </c:pt>
                <c:pt idx="7">
                  <c:v>5860</c:v>
                </c:pt>
                <c:pt idx="8">
                  <c:v>193</c:v>
                </c:pt>
                <c:pt idx="9">
                  <c:v>27</c:v>
                </c:pt>
                <c:pt idx="10">
                  <c:v>2</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-2347</c:v>
                </c:pt>
                <c:pt idx="1">
                  <c:v>-15017</c:v>
                </c:pt>
                <c:pt idx="2">
                  <c:v>-25133</c:v>
                </c:pt>
                <c:pt idx="3">
                  <c:v>-29848</c:v>
                </c:pt>
                <c:pt idx="4">
                  <c:v>-28410</c:v>
                </c:pt>
                <c:pt idx="5">
                  <c:v>-20939</c:v>
                </c:pt>
                <c:pt idx="6">
                  <c:v>-14293</c:v>
                </c:pt>
                <c:pt idx="7">
                  <c:v>-5551</c:v>
                </c:pt>
                <c:pt idx="8">
                  <c:v>-158</c:v>
                </c:pt>
                <c:pt idx="9">
                  <c:v>-23</c:v>
                </c:pt>
                <c:pt idx="10">
                  <c:v>-2</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1465</c:v>
                </c:pt>
                <c:pt idx="1">
                  <c:v>10574</c:v>
                </c:pt>
                <c:pt idx="2">
                  <c:v>19620</c:v>
                </c:pt>
                <c:pt idx="3">
                  <c:v>24084</c:v>
                </c:pt>
                <c:pt idx="4">
                  <c:v>24225</c:v>
                </c:pt>
                <c:pt idx="5">
                  <c:v>17701</c:v>
                </c:pt>
                <c:pt idx="6">
                  <c:v>11648</c:v>
                </c:pt>
                <c:pt idx="7">
                  <c:v>4736</c:v>
                </c:pt>
                <c:pt idx="8">
                  <c:v>124</c:v>
                </c:pt>
                <c:pt idx="9">
                  <c:v>14</c:v>
                </c:pt>
                <c:pt idx="10">
                  <c:v>0</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-2161</c:v>
                </c:pt>
                <c:pt idx="1">
                  <c:v>-14134</c:v>
                </c:pt>
                <c:pt idx="2">
                  <c:v>-23556</c:v>
                </c:pt>
                <c:pt idx="3">
                  <c:v>-28106</c:v>
                </c:pt>
                <c:pt idx="4">
                  <c:v>-27083</c:v>
                </c:pt>
                <c:pt idx="5">
                  <c:v>-20055</c:v>
                </c:pt>
                <c:pt idx="6">
                  <c:v>-12793</c:v>
                </c:pt>
                <c:pt idx="7">
                  <c:v>-4936</c:v>
                </c:pt>
                <c:pt idx="8">
                  <c:v>-97</c:v>
                </c:pt>
                <c:pt idx="9">
                  <c:v>-9</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6685696"/>
        <c:axId val="166737024"/>
      </c:barChart>
      <c:catAx>
        <c:axId val="16668569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15"/>
            </c:manualLayout>
          </c:layout>
          <c:overlay val="0"/>
        </c:title>
        <c:numFmt formatCode="General" sourceLinked="1"/>
        <c:majorTickMark val="out"/>
        <c:minorTickMark val="none"/>
        <c:tickLblPos val="low"/>
        <c:txPr>
          <a:bodyPr/>
          <a:lstStyle/>
          <a:p>
            <a:pPr>
              <a:defRPr sz="800"/>
            </a:pPr>
            <a:endParaRPr lang="en-US"/>
          </a:p>
        </c:txPr>
        <c:crossAx val="166737024"/>
        <c:crosses val="autoZero"/>
        <c:auto val="1"/>
        <c:lblAlgn val="ctr"/>
        <c:lblOffset val="100"/>
        <c:tickLblSkip val="1"/>
        <c:noMultiLvlLbl val="0"/>
      </c:catAx>
      <c:valAx>
        <c:axId val="166737024"/>
        <c:scaling>
          <c:orientation val="minMax"/>
          <c:max val="35000"/>
          <c:min val="-35000"/>
        </c:scaling>
        <c:delete val="0"/>
        <c:axPos val="b"/>
        <c:majorGridlines/>
        <c:numFmt formatCode="General" sourceLinked="1"/>
        <c:majorTickMark val="out"/>
        <c:minorTickMark val="none"/>
        <c:tickLblPos val="nextTo"/>
        <c:crossAx val="16668569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52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44104</c:v>
                </c:pt>
                <c:pt idx="1">
                  <c:v>44119</c:v>
                </c:pt>
                <c:pt idx="2">
                  <c:v>44135</c:v>
                </c:pt>
                <c:pt idx="3">
                  <c:v>44150</c:v>
                </c:pt>
                <c:pt idx="4">
                  <c:v>44165</c:v>
                </c:pt>
                <c:pt idx="5">
                  <c:v>44180</c:v>
                </c:pt>
                <c:pt idx="6">
                  <c:v>44196</c:v>
                </c:pt>
              </c:numCache>
            </c:numRef>
          </c:cat>
          <c:val>
            <c:numRef>
              <c:f>'[1]6_zpf_sredstva_se'!$E$74:$E$80</c:f>
              <c:numCache>
                <c:formatCode>General</c:formatCode>
                <c:ptCount val="7"/>
                <c:pt idx="0">
                  <c:v>914.03324267309199</c:v>
                </c:pt>
                <c:pt idx="1">
                  <c:v>983.25122925791504</c:v>
                </c:pt>
                <c:pt idx="2">
                  <c:v>979.46347552132102</c:v>
                </c:pt>
                <c:pt idx="3">
                  <c:v>1005.18959673521</c:v>
                </c:pt>
                <c:pt idx="4">
                  <c:v>1067.2346425661401</c:v>
                </c:pt>
                <c:pt idx="5">
                  <c:v>1099.6248634992098</c:v>
                </c:pt>
                <c:pt idx="6">
                  <c:v>1117.70682947158</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44104</c:v>
                </c:pt>
                <c:pt idx="1">
                  <c:v>44119</c:v>
                </c:pt>
                <c:pt idx="2">
                  <c:v>44135</c:v>
                </c:pt>
                <c:pt idx="3">
                  <c:v>44150</c:v>
                </c:pt>
                <c:pt idx="4">
                  <c:v>44165</c:v>
                </c:pt>
                <c:pt idx="5">
                  <c:v>44180</c:v>
                </c:pt>
                <c:pt idx="6">
                  <c:v>44196</c:v>
                </c:pt>
              </c:numCache>
            </c:numRef>
          </c:cat>
          <c:val>
            <c:numRef>
              <c:f>'[1]6_zpf_sredstva_se'!$D$74:$D$80</c:f>
              <c:numCache>
                <c:formatCode>General</c:formatCode>
                <c:ptCount val="7"/>
                <c:pt idx="0">
                  <c:v>43286.796481810699</c:v>
                </c:pt>
                <c:pt idx="1">
                  <c:v>43826.455815630099</c:v>
                </c:pt>
                <c:pt idx="2">
                  <c:v>43325.921484853599</c:v>
                </c:pt>
                <c:pt idx="3">
                  <c:v>44759.6979883358</c:v>
                </c:pt>
                <c:pt idx="4">
                  <c:v>44803.3354794978</c:v>
                </c:pt>
                <c:pt idx="5">
                  <c:v>45230.888860393898</c:v>
                </c:pt>
                <c:pt idx="6">
                  <c:v>45638.470937186597</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44104</c:v>
                </c:pt>
                <c:pt idx="1">
                  <c:v>44119</c:v>
                </c:pt>
                <c:pt idx="2">
                  <c:v>44135</c:v>
                </c:pt>
                <c:pt idx="3">
                  <c:v>44150</c:v>
                </c:pt>
                <c:pt idx="4">
                  <c:v>44165</c:v>
                </c:pt>
                <c:pt idx="5">
                  <c:v>44180</c:v>
                </c:pt>
                <c:pt idx="6">
                  <c:v>44196</c:v>
                </c:pt>
              </c:numCache>
            </c:numRef>
          </c:cat>
          <c:val>
            <c:numRef>
              <c:f>'[1]6_zpf_sredstva_se'!$C$74:$C$80</c:f>
              <c:numCache>
                <c:formatCode>General</c:formatCode>
                <c:ptCount val="7"/>
                <c:pt idx="0">
                  <c:v>38576.879345160894</c:v>
                </c:pt>
                <c:pt idx="1">
                  <c:v>38871.524615035894</c:v>
                </c:pt>
                <c:pt idx="2">
                  <c:v>38520.969486470494</c:v>
                </c:pt>
                <c:pt idx="3">
                  <c:v>39727.328446341402</c:v>
                </c:pt>
                <c:pt idx="4">
                  <c:v>39740.231579018997</c:v>
                </c:pt>
                <c:pt idx="5">
                  <c:v>40107.612919460502</c:v>
                </c:pt>
                <c:pt idx="6">
                  <c:v>40500.915959296501</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6919552"/>
        <c:axId val="166802944"/>
      </c:barChart>
      <c:catAx>
        <c:axId val="166919552"/>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62E-2"/>
              <c:y val="0.38292139212041604"/>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6802944"/>
        <c:crosses val="autoZero"/>
        <c:auto val="0"/>
        <c:lblAlgn val="ctr"/>
        <c:lblOffset val="100"/>
        <c:tickLblSkip val="1"/>
        <c:tickMarkSkip val="1"/>
        <c:noMultiLvlLbl val="0"/>
      </c:catAx>
      <c:valAx>
        <c:axId val="166802944"/>
        <c:scaling>
          <c:orientation val="minMax"/>
          <c:max val="500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6919552"/>
        <c:crosses val="autoZero"/>
        <c:crossBetween val="between"/>
        <c:majorUnit val="5000"/>
        <c:minorUnit val="100"/>
      </c:valAx>
      <c:spPr>
        <a:solidFill>
          <a:srgbClr val="FFFFFF"/>
        </a:solidFill>
        <a:ln w="12700">
          <a:solidFill>
            <a:srgbClr val="808080"/>
          </a:solidFill>
          <a:prstDash val="solid"/>
        </a:ln>
      </c:spPr>
    </c:plotArea>
    <c:legend>
      <c:legendPos val="r"/>
      <c:layout>
        <c:manualLayout>
          <c:xMode val="edge"/>
          <c:yMode val="edge"/>
          <c:x val="0.84634856689425453"/>
          <c:y val="0.11963174815913995"/>
          <c:w val="0.12616178791604538"/>
          <c:h val="0.58301366375538688"/>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98"/>
          <c:y val="8.6297480941615351E-2"/>
          <c:w val="0.78357300838222876"/>
          <c:h val="0.66573838188239998"/>
        </c:manualLayout>
      </c:layout>
      <c:lineChart>
        <c:grouping val="standard"/>
        <c:varyColors val="0"/>
        <c:ser>
          <c:idx val="0"/>
          <c:order val="0"/>
          <c:tx>
            <c:strRef>
              <c:f>'[1]5 zpf_se'!$C$2</c:f>
              <c:strCache>
                <c:ptCount val="1"/>
                <c:pt idx="0">
                  <c:v>САВАз</c:v>
                </c:pt>
              </c:strCache>
            </c:strRef>
          </c:tx>
          <c:spPr>
            <a:ln w="25400">
              <a:solidFill>
                <a:srgbClr val="000080"/>
              </a:solidFill>
              <a:prstDash val="solid"/>
            </a:ln>
          </c:spPr>
          <c:marker>
            <c:symbol val="dash"/>
            <c:size val="2"/>
            <c:spPr>
              <a:solidFill>
                <a:srgbClr val="000080"/>
              </a:solidFill>
              <a:ln>
                <a:solidFill>
                  <a:srgbClr val="000080"/>
                </a:solidFill>
                <a:prstDash val="solid"/>
              </a:ln>
            </c:spPr>
          </c:marker>
          <c:cat>
            <c:numRef>
              <c:f>'[1]5 zpf_se'!$B$3:$B$95</c:f>
              <c:numCache>
                <c:formatCode>General</c:formatCode>
                <c:ptCount val="93"/>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pt idx="32">
                  <c:v>44136</c:v>
                </c:pt>
                <c:pt idx="33">
                  <c:v>44137</c:v>
                </c:pt>
                <c:pt idx="34">
                  <c:v>44138</c:v>
                </c:pt>
                <c:pt idx="35">
                  <c:v>44139</c:v>
                </c:pt>
                <c:pt idx="36">
                  <c:v>44140</c:v>
                </c:pt>
                <c:pt idx="37">
                  <c:v>44141</c:v>
                </c:pt>
                <c:pt idx="38">
                  <c:v>44142</c:v>
                </c:pt>
                <c:pt idx="39">
                  <c:v>44143</c:v>
                </c:pt>
                <c:pt idx="40">
                  <c:v>44144</c:v>
                </c:pt>
                <c:pt idx="41">
                  <c:v>44145</c:v>
                </c:pt>
                <c:pt idx="42">
                  <c:v>44146</c:v>
                </c:pt>
                <c:pt idx="43">
                  <c:v>44147</c:v>
                </c:pt>
                <c:pt idx="44">
                  <c:v>44148</c:v>
                </c:pt>
                <c:pt idx="45">
                  <c:v>44149</c:v>
                </c:pt>
                <c:pt idx="46">
                  <c:v>44150</c:v>
                </c:pt>
                <c:pt idx="47">
                  <c:v>44151</c:v>
                </c:pt>
                <c:pt idx="48">
                  <c:v>44152</c:v>
                </c:pt>
                <c:pt idx="49">
                  <c:v>44153</c:v>
                </c:pt>
                <c:pt idx="50">
                  <c:v>44154</c:v>
                </c:pt>
                <c:pt idx="51">
                  <c:v>44155</c:v>
                </c:pt>
                <c:pt idx="52">
                  <c:v>44156</c:v>
                </c:pt>
                <c:pt idx="53">
                  <c:v>44157</c:v>
                </c:pt>
                <c:pt idx="54">
                  <c:v>44158</c:v>
                </c:pt>
                <c:pt idx="55">
                  <c:v>44159</c:v>
                </c:pt>
                <c:pt idx="56">
                  <c:v>44160</c:v>
                </c:pt>
                <c:pt idx="57">
                  <c:v>44161</c:v>
                </c:pt>
                <c:pt idx="58">
                  <c:v>44162</c:v>
                </c:pt>
                <c:pt idx="59">
                  <c:v>44163</c:v>
                </c:pt>
                <c:pt idx="60">
                  <c:v>44164</c:v>
                </c:pt>
                <c:pt idx="61">
                  <c:v>44165</c:v>
                </c:pt>
                <c:pt idx="62">
                  <c:v>44166</c:v>
                </c:pt>
                <c:pt idx="63">
                  <c:v>44167</c:v>
                </c:pt>
                <c:pt idx="64">
                  <c:v>44168</c:v>
                </c:pt>
                <c:pt idx="65">
                  <c:v>44169</c:v>
                </c:pt>
                <c:pt idx="66">
                  <c:v>44170</c:v>
                </c:pt>
                <c:pt idx="67">
                  <c:v>44171</c:v>
                </c:pt>
                <c:pt idx="68">
                  <c:v>44172</c:v>
                </c:pt>
                <c:pt idx="69">
                  <c:v>44173</c:v>
                </c:pt>
                <c:pt idx="70">
                  <c:v>44174</c:v>
                </c:pt>
                <c:pt idx="71">
                  <c:v>44175</c:v>
                </c:pt>
                <c:pt idx="72">
                  <c:v>44176</c:v>
                </c:pt>
                <c:pt idx="73">
                  <c:v>44177</c:v>
                </c:pt>
                <c:pt idx="74">
                  <c:v>44178</c:v>
                </c:pt>
                <c:pt idx="75">
                  <c:v>44179</c:v>
                </c:pt>
                <c:pt idx="76">
                  <c:v>44180</c:v>
                </c:pt>
                <c:pt idx="77">
                  <c:v>44181</c:v>
                </c:pt>
                <c:pt idx="78">
                  <c:v>44182</c:v>
                </c:pt>
                <c:pt idx="79">
                  <c:v>44183</c:v>
                </c:pt>
                <c:pt idx="80">
                  <c:v>44184</c:v>
                </c:pt>
                <c:pt idx="81">
                  <c:v>44185</c:v>
                </c:pt>
                <c:pt idx="82">
                  <c:v>44186</c:v>
                </c:pt>
                <c:pt idx="83">
                  <c:v>44187</c:v>
                </c:pt>
                <c:pt idx="84">
                  <c:v>44188</c:v>
                </c:pt>
                <c:pt idx="85">
                  <c:v>44189</c:v>
                </c:pt>
                <c:pt idx="86">
                  <c:v>44190</c:v>
                </c:pt>
                <c:pt idx="87">
                  <c:v>44191</c:v>
                </c:pt>
                <c:pt idx="88">
                  <c:v>44192</c:v>
                </c:pt>
                <c:pt idx="89">
                  <c:v>44193</c:v>
                </c:pt>
                <c:pt idx="90">
                  <c:v>44194</c:v>
                </c:pt>
                <c:pt idx="91">
                  <c:v>44195</c:v>
                </c:pt>
                <c:pt idx="92">
                  <c:v>44196</c:v>
                </c:pt>
              </c:numCache>
            </c:numRef>
          </c:cat>
          <c:val>
            <c:numRef>
              <c:f>'[1]5 zpf_se'!$C$3:$C$95</c:f>
              <c:numCache>
                <c:formatCode>General</c:formatCode>
                <c:ptCount val="93"/>
                <c:pt idx="0">
                  <c:v>214.30637999999999</c:v>
                </c:pt>
                <c:pt idx="1">
                  <c:v>214.60429300000001</c:v>
                </c:pt>
                <c:pt idx="2">
                  <c:v>214.090328</c:v>
                </c:pt>
                <c:pt idx="3">
                  <c:v>214.1705</c:v>
                </c:pt>
                <c:pt idx="4">
                  <c:v>214.183198</c:v>
                </c:pt>
                <c:pt idx="5">
                  <c:v>214.95202699999999</c:v>
                </c:pt>
                <c:pt idx="6">
                  <c:v>214.392921</c:v>
                </c:pt>
                <c:pt idx="7">
                  <c:v>214.83019300000001</c:v>
                </c:pt>
                <c:pt idx="8">
                  <c:v>215.286483</c:v>
                </c:pt>
                <c:pt idx="9">
                  <c:v>215.63588899999999</c:v>
                </c:pt>
                <c:pt idx="10">
                  <c:v>215.55781899999999</c:v>
                </c:pt>
                <c:pt idx="11">
                  <c:v>215.570369</c:v>
                </c:pt>
                <c:pt idx="12">
                  <c:v>216.16289800000001</c:v>
                </c:pt>
                <c:pt idx="13">
                  <c:v>215.72011800000001</c:v>
                </c:pt>
                <c:pt idx="14">
                  <c:v>215.54828000000001</c:v>
                </c:pt>
                <c:pt idx="15">
                  <c:v>215.06302400000001</c:v>
                </c:pt>
                <c:pt idx="16">
                  <c:v>215.59265400000001</c:v>
                </c:pt>
                <c:pt idx="17">
                  <c:v>215.46537000000001</c:v>
                </c:pt>
                <c:pt idx="18">
                  <c:v>215.47797</c:v>
                </c:pt>
                <c:pt idx="19">
                  <c:v>215.01095599999999</c:v>
                </c:pt>
                <c:pt idx="20">
                  <c:v>215.00171399999999</c:v>
                </c:pt>
                <c:pt idx="21">
                  <c:v>214.78702799999999</c:v>
                </c:pt>
                <c:pt idx="22">
                  <c:v>214.89609999999999</c:v>
                </c:pt>
                <c:pt idx="23">
                  <c:v>215.10973100000001</c:v>
                </c:pt>
                <c:pt idx="24">
                  <c:v>215.12236899999999</c:v>
                </c:pt>
                <c:pt idx="25">
                  <c:v>215.13499899999999</c:v>
                </c:pt>
                <c:pt idx="26">
                  <c:v>214.081153</c:v>
                </c:pt>
                <c:pt idx="27">
                  <c:v>213.84915000000001</c:v>
                </c:pt>
                <c:pt idx="28">
                  <c:v>212.11217400000001</c:v>
                </c:pt>
                <c:pt idx="29">
                  <c:v>212.81801300000001</c:v>
                </c:pt>
                <c:pt idx="30">
                  <c:v>212.66795400000001</c:v>
                </c:pt>
                <c:pt idx="31">
                  <c:v>212.69648699999999</c:v>
                </c:pt>
                <c:pt idx="32">
                  <c:v>212.70884100000001</c:v>
                </c:pt>
                <c:pt idx="33">
                  <c:v>213.34058999999999</c:v>
                </c:pt>
                <c:pt idx="34">
                  <c:v>214.45617799999999</c:v>
                </c:pt>
                <c:pt idx="35">
                  <c:v>215.49762999999999</c:v>
                </c:pt>
                <c:pt idx="36">
                  <c:v>216.35034999999999</c:v>
                </c:pt>
                <c:pt idx="37">
                  <c:v>215.75897699999999</c:v>
                </c:pt>
                <c:pt idx="38">
                  <c:v>215.73219399999999</c:v>
                </c:pt>
                <c:pt idx="39">
                  <c:v>215.74470500000001</c:v>
                </c:pt>
                <c:pt idx="40">
                  <c:v>217.21325400000001</c:v>
                </c:pt>
                <c:pt idx="41">
                  <c:v>217.38097500000001</c:v>
                </c:pt>
                <c:pt idx="42">
                  <c:v>218.12727000000001</c:v>
                </c:pt>
                <c:pt idx="43">
                  <c:v>217.757215</c:v>
                </c:pt>
                <c:pt idx="44">
                  <c:v>218.20242099999999</c:v>
                </c:pt>
                <c:pt idx="45">
                  <c:v>218.13631000000001</c:v>
                </c:pt>
                <c:pt idx="46">
                  <c:v>218.14871199999999</c:v>
                </c:pt>
                <c:pt idx="47">
                  <c:v>218.77011300000001</c:v>
                </c:pt>
                <c:pt idx="48">
                  <c:v>218.51725500000001</c:v>
                </c:pt>
                <c:pt idx="49">
                  <c:v>218.02717899999999</c:v>
                </c:pt>
                <c:pt idx="50">
                  <c:v>218.23631599999999</c:v>
                </c:pt>
                <c:pt idx="51">
                  <c:v>218.31992199999999</c:v>
                </c:pt>
                <c:pt idx="52">
                  <c:v>218.22993600000001</c:v>
                </c:pt>
                <c:pt idx="53">
                  <c:v>218.242591</c:v>
                </c:pt>
                <c:pt idx="54">
                  <c:v>218.37233800000001</c:v>
                </c:pt>
                <c:pt idx="55">
                  <c:v>219.11647500000001</c:v>
                </c:pt>
                <c:pt idx="56">
                  <c:v>219.197407</c:v>
                </c:pt>
                <c:pt idx="57">
                  <c:v>219.127206</c:v>
                </c:pt>
                <c:pt idx="58">
                  <c:v>219.299317</c:v>
                </c:pt>
                <c:pt idx="59">
                  <c:v>219.23441199999999</c:v>
                </c:pt>
                <c:pt idx="60">
                  <c:v>219.24711500000001</c:v>
                </c:pt>
                <c:pt idx="61">
                  <c:v>218.73075299999999</c:v>
                </c:pt>
                <c:pt idx="62">
                  <c:v>219.29323299999999</c:v>
                </c:pt>
                <c:pt idx="63">
                  <c:v>219.56153499999999</c:v>
                </c:pt>
                <c:pt idx="64">
                  <c:v>219.298225</c:v>
                </c:pt>
                <c:pt idx="65">
                  <c:v>219.411979</c:v>
                </c:pt>
                <c:pt idx="66">
                  <c:v>219.40089699999999</c:v>
                </c:pt>
                <c:pt idx="67">
                  <c:v>219.413669</c:v>
                </c:pt>
                <c:pt idx="68">
                  <c:v>219.184549</c:v>
                </c:pt>
                <c:pt idx="69">
                  <c:v>219.388958</c:v>
                </c:pt>
                <c:pt idx="70">
                  <c:v>219.131486</c:v>
                </c:pt>
                <c:pt idx="71">
                  <c:v>219.25556399999999</c:v>
                </c:pt>
                <c:pt idx="72">
                  <c:v>219.00734199999999</c:v>
                </c:pt>
                <c:pt idx="73">
                  <c:v>218.97552400000001</c:v>
                </c:pt>
                <c:pt idx="74">
                  <c:v>218.98826700000001</c:v>
                </c:pt>
                <c:pt idx="75">
                  <c:v>219.043508</c:v>
                </c:pt>
                <c:pt idx="76">
                  <c:v>219.459284</c:v>
                </c:pt>
                <c:pt idx="77">
                  <c:v>219.86155199999999</c:v>
                </c:pt>
                <c:pt idx="78">
                  <c:v>220.03302600000001</c:v>
                </c:pt>
                <c:pt idx="79">
                  <c:v>219.67323200000001</c:v>
                </c:pt>
                <c:pt idx="80">
                  <c:v>219.64081400000001</c:v>
                </c:pt>
                <c:pt idx="81">
                  <c:v>219.653547</c:v>
                </c:pt>
                <c:pt idx="82">
                  <c:v>219.10626500000001</c:v>
                </c:pt>
                <c:pt idx="83">
                  <c:v>219.47653099999999</c:v>
                </c:pt>
                <c:pt idx="84">
                  <c:v>219.67561799999999</c:v>
                </c:pt>
                <c:pt idx="85">
                  <c:v>220.004176</c:v>
                </c:pt>
                <c:pt idx="86">
                  <c:v>219.95411300000001</c:v>
                </c:pt>
                <c:pt idx="87">
                  <c:v>219.96489500000001</c:v>
                </c:pt>
                <c:pt idx="88">
                  <c:v>219.977598</c:v>
                </c:pt>
                <c:pt idx="89">
                  <c:v>220.46966399999999</c:v>
                </c:pt>
                <c:pt idx="90">
                  <c:v>220.56588199999999</c:v>
                </c:pt>
                <c:pt idx="91">
                  <c:v>220.524496</c:v>
                </c:pt>
                <c:pt idx="92">
                  <c:v>220.48933400000001</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25400">
              <a:solidFill>
                <a:srgbClr val="8EB4E3"/>
              </a:solidFill>
              <a:prstDash val="solid"/>
            </a:ln>
          </c:spPr>
          <c:marker>
            <c:symbol val="none"/>
          </c:marker>
          <c:cat>
            <c:numRef>
              <c:f>'[1]5 zpf_se'!$B$3:$B$95</c:f>
              <c:numCache>
                <c:formatCode>General</c:formatCode>
                <c:ptCount val="93"/>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pt idx="32">
                  <c:v>44136</c:v>
                </c:pt>
                <c:pt idx="33">
                  <c:v>44137</c:v>
                </c:pt>
                <c:pt idx="34">
                  <c:v>44138</c:v>
                </c:pt>
                <c:pt idx="35">
                  <c:v>44139</c:v>
                </c:pt>
                <c:pt idx="36">
                  <c:v>44140</c:v>
                </c:pt>
                <c:pt idx="37">
                  <c:v>44141</c:v>
                </c:pt>
                <c:pt idx="38">
                  <c:v>44142</c:v>
                </c:pt>
                <c:pt idx="39">
                  <c:v>44143</c:v>
                </c:pt>
                <c:pt idx="40">
                  <c:v>44144</c:v>
                </c:pt>
                <c:pt idx="41">
                  <c:v>44145</c:v>
                </c:pt>
                <c:pt idx="42">
                  <c:v>44146</c:v>
                </c:pt>
                <c:pt idx="43">
                  <c:v>44147</c:v>
                </c:pt>
                <c:pt idx="44">
                  <c:v>44148</c:v>
                </c:pt>
                <c:pt idx="45">
                  <c:v>44149</c:v>
                </c:pt>
                <c:pt idx="46">
                  <c:v>44150</c:v>
                </c:pt>
                <c:pt idx="47">
                  <c:v>44151</c:v>
                </c:pt>
                <c:pt idx="48">
                  <c:v>44152</c:v>
                </c:pt>
                <c:pt idx="49">
                  <c:v>44153</c:v>
                </c:pt>
                <c:pt idx="50">
                  <c:v>44154</c:v>
                </c:pt>
                <c:pt idx="51">
                  <c:v>44155</c:v>
                </c:pt>
                <c:pt idx="52">
                  <c:v>44156</c:v>
                </c:pt>
                <c:pt idx="53">
                  <c:v>44157</c:v>
                </c:pt>
                <c:pt idx="54">
                  <c:v>44158</c:v>
                </c:pt>
                <c:pt idx="55">
                  <c:v>44159</c:v>
                </c:pt>
                <c:pt idx="56">
                  <c:v>44160</c:v>
                </c:pt>
                <c:pt idx="57">
                  <c:v>44161</c:v>
                </c:pt>
                <c:pt idx="58">
                  <c:v>44162</c:v>
                </c:pt>
                <c:pt idx="59">
                  <c:v>44163</c:v>
                </c:pt>
                <c:pt idx="60">
                  <c:v>44164</c:v>
                </c:pt>
                <c:pt idx="61">
                  <c:v>44165</c:v>
                </c:pt>
                <c:pt idx="62">
                  <c:v>44166</c:v>
                </c:pt>
                <c:pt idx="63">
                  <c:v>44167</c:v>
                </c:pt>
                <c:pt idx="64">
                  <c:v>44168</c:v>
                </c:pt>
                <c:pt idx="65">
                  <c:v>44169</c:v>
                </c:pt>
                <c:pt idx="66">
                  <c:v>44170</c:v>
                </c:pt>
                <c:pt idx="67">
                  <c:v>44171</c:v>
                </c:pt>
                <c:pt idx="68">
                  <c:v>44172</c:v>
                </c:pt>
                <c:pt idx="69">
                  <c:v>44173</c:v>
                </c:pt>
                <c:pt idx="70">
                  <c:v>44174</c:v>
                </c:pt>
                <c:pt idx="71">
                  <c:v>44175</c:v>
                </c:pt>
                <c:pt idx="72">
                  <c:v>44176</c:v>
                </c:pt>
                <c:pt idx="73">
                  <c:v>44177</c:v>
                </c:pt>
                <c:pt idx="74">
                  <c:v>44178</c:v>
                </c:pt>
                <c:pt idx="75">
                  <c:v>44179</c:v>
                </c:pt>
                <c:pt idx="76">
                  <c:v>44180</c:v>
                </c:pt>
                <c:pt idx="77">
                  <c:v>44181</c:v>
                </c:pt>
                <c:pt idx="78">
                  <c:v>44182</c:v>
                </c:pt>
                <c:pt idx="79">
                  <c:v>44183</c:v>
                </c:pt>
                <c:pt idx="80">
                  <c:v>44184</c:v>
                </c:pt>
                <c:pt idx="81">
                  <c:v>44185</c:v>
                </c:pt>
                <c:pt idx="82">
                  <c:v>44186</c:v>
                </c:pt>
                <c:pt idx="83">
                  <c:v>44187</c:v>
                </c:pt>
                <c:pt idx="84">
                  <c:v>44188</c:v>
                </c:pt>
                <c:pt idx="85">
                  <c:v>44189</c:v>
                </c:pt>
                <c:pt idx="86">
                  <c:v>44190</c:v>
                </c:pt>
                <c:pt idx="87">
                  <c:v>44191</c:v>
                </c:pt>
                <c:pt idx="88">
                  <c:v>44192</c:v>
                </c:pt>
                <c:pt idx="89">
                  <c:v>44193</c:v>
                </c:pt>
                <c:pt idx="90">
                  <c:v>44194</c:v>
                </c:pt>
                <c:pt idx="91">
                  <c:v>44195</c:v>
                </c:pt>
                <c:pt idx="92">
                  <c:v>44196</c:v>
                </c:pt>
              </c:numCache>
            </c:numRef>
          </c:cat>
          <c:val>
            <c:numRef>
              <c:f>'[1]5 zpf_se'!$D$3:$D$95</c:f>
              <c:numCache>
                <c:formatCode>General</c:formatCode>
                <c:ptCount val="93"/>
                <c:pt idx="0">
                  <c:v>220.182008</c:v>
                </c:pt>
                <c:pt idx="1">
                  <c:v>220.66264699999999</c:v>
                </c:pt>
                <c:pt idx="2">
                  <c:v>220.06777700000001</c:v>
                </c:pt>
                <c:pt idx="3">
                  <c:v>220.187521</c:v>
                </c:pt>
                <c:pt idx="4">
                  <c:v>220.20003399999999</c:v>
                </c:pt>
                <c:pt idx="5">
                  <c:v>221.23800600000001</c:v>
                </c:pt>
                <c:pt idx="6">
                  <c:v>220.42353900000001</c:v>
                </c:pt>
                <c:pt idx="7">
                  <c:v>221.16179399999999</c:v>
                </c:pt>
                <c:pt idx="8">
                  <c:v>221.80139600000001</c:v>
                </c:pt>
                <c:pt idx="9">
                  <c:v>222.325289</c:v>
                </c:pt>
                <c:pt idx="10">
                  <c:v>222.18751</c:v>
                </c:pt>
                <c:pt idx="11">
                  <c:v>222.19997699999999</c:v>
                </c:pt>
                <c:pt idx="12">
                  <c:v>222.93633800000001</c:v>
                </c:pt>
                <c:pt idx="13">
                  <c:v>222.46516600000001</c:v>
                </c:pt>
                <c:pt idx="14">
                  <c:v>222.198724</c:v>
                </c:pt>
                <c:pt idx="15">
                  <c:v>222.01910699999999</c:v>
                </c:pt>
                <c:pt idx="16">
                  <c:v>222.39191700000001</c:v>
                </c:pt>
                <c:pt idx="17">
                  <c:v>222.188118</c:v>
                </c:pt>
                <c:pt idx="18">
                  <c:v>222.200581</c:v>
                </c:pt>
                <c:pt idx="19">
                  <c:v>221.58436399999999</c:v>
                </c:pt>
                <c:pt idx="20">
                  <c:v>221.60226900000001</c:v>
                </c:pt>
                <c:pt idx="21">
                  <c:v>221.27603999999999</c:v>
                </c:pt>
                <c:pt idx="22">
                  <c:v>221.35558499999999</c:v>
                </c:pt>
                <c:pt idx="23">
                  <c:v>221.81042500000001</c:v>
                </c:pt>
                <c:pt idx="24">
                  <c:v>221.82287199999999</c:v>
                </c:pt>
                <c:pt idx="25">
                  <c:v>221.83531099999999</c:v>
                </c:pt>
                <c:pt idx="26">
                  <c:v>220.67339000000001</c:v>
                </c:pt>
                <c:pt idx="27">
                  <c:v>220.430487</c:v>
                </c:pt>
                <c:pt idx="28">
                  <c:v>218.42377400000001</c:v>
                </c:pt>
                <c:pt idx="29">
                  <c:v>219.40154799999999</c:v>
                </c:pt>
                <c:pt idx="30">
                  <c:v>219.002386</c:v>
                </c:pt>
                <c:pt idx="31">
                  <c:v>219.04380900000001</c:v>
                </c:pt>
                <c:pt idx="32">
                  <c:v>219.05640500000001</c:v>
                </c:pt>
                <c:pt idx="33">
                  <c:v>219.819311</c:v>
                </c:pt>
                <c:pt idx="34">
                  <c:v>221.23048399999999</c:v>
                </c:pt>
                <c:pt idx="35">
                  <c:v>222.17702</c:v>
                </c:pt>
                <c:pt idx="36">
                  <c:v>223.39829800000001</c:v>
                </c:pt>
                <c:pt idx="37">
                  <c:v>222.74962600000001</c:v>
                </c:pt>
                <c:pt idx="38">
                  <c:v>222.68800899999999</c:v>
                </c:pt>
                <c:pt idx="39">
                  <c:v>222.70050900000001</c:v>
                </c:pt>
                <c:pt idx="40">
                  <c:v>223.97592599999999</c:v>
                </c:pt>
                <c:pt idx="41">
                  <c:v>224.06142800000001</c:v>
                </c:pt>
                <c:pt idx="42">
                  <c:v>224.962234</c:v>
                </c:pt>
                <c:pt idx="43">
                  <c:v>224.46598900000001</c:v>
                </c:pt>
                <c:pt idx="44">
                  <c:v>225.21160599999999</c:v>
                </c:pt>
                <c:pt idx="45">
                  <c:v>225.10033100000001</c:v>
                </c:pt>
                <c:pt idx="46">
                  <c:v>225.112787</c:v>
                </c:pt>
                <c:pt idx="47">
                  <c:v>225.97494900000001</c:v>
                </c:pt>
                <c:pt idx="48">
                  <c:v>225.736028</c:v>
                </c:pt>
                <c:pt idx="49">
                  <c:v>224.96016599999999</c:v>
                </c:pt>
                <c:pt idx="50">
                  <c:v>225.32928200000001</c:v>
                </c:pt>
                <c:pt idx="51">
                  <c:v>225.45095900000001</c:v>
                </c:pt>
                <c:pt idx="52">
                  <c:v>225.304543</c:v>
                </c:pt>
                <c:pt idx="53">
                  <c:v>225.31720100000001</c:v>
                </c:pt>
                <c:pt idx="54">
                  <c:v>225.63629499999999</c:v>
                </c:pt>
                <c:pt idx="55">
                  <c:v>226.489554</c:v>
                </c:pt>
                <c:pt idx="56">
                  <c:v>226.578687</c:v>
                </c:pt>
                <c:pt idx="57">
                  <c:v>226.46007800000001</c:v>
                </c:pt>
                <c:pt idx="58">
                  <c:v>226.75905299999999</c:v>
                </c:pt>
                <c:pt idx="59">
                  <c:v>226.653953</c:v>
                </c:pt>
                <c:pt idx="60">
                  <c:v>226.66665</c:v>
                </c:pt>
                <c:pt idx="61">
                  <c:v>225.818355</c:v>
                </c:pt>
                <c:pt idx="62">
                  <c:v>226.47555500000001</c:v>
                </c:pt>
                <c:pt idx="63">
                  <c:v>226.652725</c:v>
                </c:pt>
                <c:pt idx="64">
                  <c:v>226.305273</c:v>
                </c:pt>
                <c:pt idx="65">
                  <c:v>226.52365</c:v>
                </c:pt>
                <c:pt idx="66">
                  <c:v>226.49588399999999</c:v>
                </c:pt>
                <c:pt idx="67">
                  <c:v>226.508725</c:v>
                </c:pt>
                <c:pt idx="68">
                  <c:v>226.33445900000001</c:v>
                </c:pt>
                <c:pt idx="69">
                  <c:v>226.727733</c:v>
                </c:pt>
                <c:pt idx="70">
                  <c:v>226.36360400000001</c:v>
                </c:pt>
                <c:pt idx="71">
                  <c:v>226.60538099999999</c:v>
                </c:pt>
                <c:pt idx="72">
                  <c:v>226.377128</c:v>
                </c:pt>
                <c:pt idx="73">
                  <c:v>226.32790499999999</c:v>
                </c:pt>
                <c:pt idx="74">
                  <c:v>226.340721</c:v>
                </c:pt>
                <c:pt idx="75">
                  <c:v>226.06213199999999</c:v>
                </c:pt>
                <c:pt idx="76">
                  <c:v>226.744517</c:v>
                </c:pt>
                <c:pt idx="77">
                  <c:v>227.070077</c:v>
                </c:pt>
                <c:pt idx="78">
                  <c:v>227.39494999999999</c:v>
                </c:pt>
                <c:pt idx="79">
                  <c:v>226.82037399999999</c:v>
                </c:pt>
                <c:pt idx="80">
                  <c:v>226.76809299999999</c:v>
                </c:pt>
                <c:pt idx="81">
                  <c:v>226.78094999999999</c:v>
                </c:pt>
                <c:pt idx="82">
                  <c:v>226.31349800000001</c:v>
                </c:pt>
                <c:pt idx="83">
                  <c:v>226.73572799999999</c:v>
                </c:pt>
                <c:pt idx="84">
                  <c:v>226.77307999999999</c:v>
                </c:pt>
                <c:pt idx="85">
                  <c:v>227.22642500000001</c:v>
                </c:pt>
                <c:pt idx="86">
                  <c:v>227.13453999999999</c:v>
                </c:pt>
                <c:pt idx="87">
                  <c:v>227.147402</c:v>
                </c:pt>
                <c:pt idx="88">
                  <c:v>227.16026600000001</c:v>
                </c:pt>
                <c:pt idx="89">
                  <c:v>227.68906000000001</c:v>
                </c:pt>
                <c:pt idx="90">
                  <c:v>227.660583</c:v>
                </c:pt>
                <c:pt idx="91">
                  <c:v>227.70526699999999</c:v>
                </c:pt>
                <c:pt idx="92">
                  <c:v>227.66705999999999</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25400">
              <a:solidFill>
                <a:schemeClr val="accent4">
                  <a:lumMod val="75000"/>
                </a:schemeClr>
              </a:solidFill>
            </a:ln>
          </c:spPr>
          <c:marker>
            <c:symbol val="none"/>
          </c:marker>
          <c:cat>
            <c:numRef>
              <c:f>'[1]5 zpf_se'!$B$3:$B$95</c:f>
              <c:numCache>
                <c:formatCode>General</c:formatCode>
                <c:ptCount val="93"/>
                <c:pt idx="0">
                  <c:v>44104</c:v>
                </c:pt>
                <c:pt idx="1">
                  <c:v>44105</c:v>
                </c:pt>
                <c:pt idx="2">
                  <c:v>44106</c:v>
                </c:pt>
                <c:pt idx="3">
                  <c:v>44107</c:v>
                </c:pt>
                <c:pt idx="4">
                  <c:v>44108</c:v>
                </c:pt>
                <c:pt idx="5">
                  <c:v>44109</c:v>
                </c:pt>
                <c:pt idx="6">
                  <c:v>44110</c:v>
                </c:pt>
                <c:pt idx="7">
                  <c:v>44111</c:v>
                </c:pt>
                <c:pt idx="8">
                  <c:v>44112</c:v>
                </c:pt>
                <c:pt idx="9">
                  <c:v>44113</c:v>
                </c:pt>
                <c:pt idx="10">
                  <c:v>44114</c:v>
                </c:pt>
                <c:pt idx="11">
                  <c:v>44115</c:v>
                </c:pt>
                <c:pt idx="12">
                  <c:v>44116</c:v>
                </c:pt>
                <c:pt idx="13">
                  <c:v>44117</c:v>
                </c:pt>
                <c:pt idx="14">
                  <c:v>44118</c:v>
                </c:pt>
                <c:pt idx="15">
                  <c:v>44119</c:v>
                </c:pt>
                <c:pt idx="16">
                  <c:v>44120</c:v>
                </c:pt>
                <c:pt idx="17">
                  <c:v>44121</c:v>
                </c:pt>
                <c:pt idx="18">
                  <c:v>44122</c:v>
                </c:pt>
                <c:pt idx="19">
                  <c:v>44123</c:v>
                </c:pt>
                <c:pt idx="20">
                  <c:v>44124</c:v>
                </c:pt>
                <c:pt idx="21">
                  <c:v>44125</c:v>
                </c:pt>
                <c:pt idx="22">
                  <c:v>44126</c:v>
                </c:pt>
                <c:pt idx="23">
                  <c:v>44127</c:v>
                </c:pt>
                <c:pt idx="24">
                  <c:v>44128</c:v>
                </c:pt>
                <c:pt idx="25">
                  <c:v>44129</c:v>
                </c:pt>
                <c:pt idx="26">
                  <c:v>44130</c:v>
                </c:pt>
                <c:pt idx="27">
                  <c:v>44131</c:v>
                </c:pt>
                <c:pt idx="28">
                  <c:v>44132</c:v>
                </c:pt>
                <c:pt idx="29">
                  <c:v>44133</c:v>
                </c:pt>
                <c:pt idx="30">
                  <c:v>44134</c:v>
                </c:pt>
                <c:pt idx="31">
                  <c:v>44135</c:v>
                </c:pt>
                <c:pt idx="32">
                  <c:v>44136</c:v>
                </c:pt>
                <c:pt idx="33">
                  <c:v>44137</c:v>
                </c:pt>
                <c:pt idx="34">
                  <c:v>44138</c:v>
                </c:pt>
                <c:pt idx="35">
                  <c:v>44139</c:v>
                </c:pt>
                <c:pt idx="36">
                  <c:v>44140</c:v>
                </c:pt>
                <c:pt idx="37">
                  <c:v>44141</c:v>
                </c:pt>
                <c:pt idx="38">
                  <c:v>44142</c:v>
                </c:pt>
                <c:pt idx="39">
                  <c:v>44143</c:v>
                </c:pt>
                <c:pt idx="40">
                  <c:v>44144</c:v>
                </c:pt>
                <c:pt idx="41">
                  <c:v>44145</c:v>
                </c:pt>
                <c:pt idx="42">
                  <c:v>44146</c:v>
                </c:pt>
                <c:pt idx="43">
                  <c:v>44147</c:v>
                </c:pt>
                <c:pt idx="44">
                  <c:v>44148</c:v>
                </c:pt>
                <c:pt idx="45">
                  <c:v>44149</c:v>
                </c:pt>
                <c:pt idx="46">
                  <c:v>44150</c:v>
                </c:pt>
                <c:pt idx="47">
                  <c:v>44151</c:v>
                </c:pt>
                <c:pt idx="48">
                  <c:v>44152</c:v>
                </c:pt>
                <c:pt idx="49">
                  <c:v>44153</c:v>
                </c:pt>
                <c:pt idx="50">
                  <c:v>44154</c:v>
                </c:pt>
                <c:pt idx="51">
                  <c:v>44155</c:v>
                </c:pt>
                <c:pt idx="52">
                  <c:v>44156</c:v>
                </c:pt>
                <c:pt idx="53">
                  <c:v>44157</c:v>
                </c:pt>
                <c:pt idx="54">
                  <c:v>44158</c:v>
                </c:pt>
                <c:pt idx="55">
                  <c:v>44159</c:v>
                </c:pt>
                <c:pt idx="56">
                  <c:v>44160</c:v>
                </c:pt>
                <c:pt idx="57">
                  <c:v>44161</c:v>
                </c:pt>
                <c:pt idx="58">
                  <c:v>44162</c:v>
                </c:pt>
                <c:pt idx="59">
                  <c:v>44163</c:v>
                </c:pt>
                <c:pt idx="60">
                  <c:v>44164</c:v>
                </c:pt>
                <c:pt idx="61">
                  <c:v>44165</c:v>
                </c:pt>
                <c:pt idx="62">
                  <c:v>44166</c:v>
                </c:pt>
                <c:pt idx="63">
                  <c:v>44167</c:v>
                </c:pt>
                <c:pt idx="64">
                  <c:v>44168</c:v>
                </c:pt>
                <c:pt idx="65">
                  <c:v>44169</c:v>
                </c:pt>
                <c:pt idx="66">
                  <c:v>44170</c:v>
                </c:pt>
                <c:pt idx="67">
                  <c:v>44171</c:v>
                </c:pt>
                <c:pt idx="68">
                  <c:v>44172</c:v>
                </c:pt>
                <c:pt idx="69">
                  <c:v>44173</c:v>
                </c:pt>
                <c:pt idx="70">
                  <c:v>44174</c:v>
                </c:pt>
                <c:pt idx="71">
                  <c:v>44175</c:v>
                </c:pt>
                <c:pt idx="72">
                  <c:v>44176</c:v>
                </c:pt>
                <c:pt idx="73">
                  <c:v>44177</c:v>
                </c:pt>
                <c:pt idx="74">
                  <c:v>44178</c:v>
                </c:pt>
                <c:pt idx="75">
                  <c:v>44179</c:v>
                </c:pt>
                <c:pt idx="76">
                  <c:v>44180</c:v>
                </c:pt>
                <c:pt idx="77">
                  <c:v>44181</c:v>
                </c:pt>
                <c:pt idx="78">
                  <c:v>44182</c:v>
                </c:pt>
                <c:pt idx="79">
                  <c:v>44183</c:v>
                </c:pt>
                <c:pt idx="80">
                  <c:v>44184</c:v>
                </c:pt>
                <c:pt idx="81">
                  <c:v>44185</c:v>
                </c:pt>
                <c:pt idx="82">
                  <c:v>44186</c:v>
                </c:pt>
                <c:pt idx="83">
                  <c:v>44187</c:v>
                </c:pt>
                <c:pt idx="84">
                  <c:v>44188</c:v>
                </c:pt>
                <c:pt idx="85">
                  <c:v>44189</c:v>
                </c:pt>
                <c:pt idx="86">
                  <c:v>44190</c:v>
                </c:pt>
                <c:pt idx="87">
                  <c:v>44191</c:v>
                </c:pt>
                <c:pt idx="88">
                  <c:v>44192</c:v>
                </c:pt>
                <c:pt idx="89">
                  <c:v>44193</c:v>
                </c:pt>
                <c:pt idx="90">
                  <c:v>44194</c:v>
                </c:pt>
                <c:pt idx="91">
                  <c:v>44195</c:v>
                </c:pt>
                <c:pt idx="92">
                  <c:v>44196</c:v>
                </c:pt>
              </c:numCache>
            </c:numRef>
          </c:cat>
          <c:val>
            <c:numRef>
              <c:f>'[1]5 zpf_se'!$E$3:$E$95</c:f>
              <c:numCache>
                <c:formatCode>General</c:formatCode>
                <c:ptCount val="93"/>
                <c:pt idx="0">
                  <c:v>100.29050100000001</c:v>
                </c:pt>
                <c:pt idx="1">
                  <c:v>100.373063</c:v>
                </c:pt>
                <c:pt idx="2">
                  <c:v>100.252112</c:v>
                </c:pt>
                <c:pt idx="3">
                  <c:v>100.282398</c:v>
                </c:pt>
                <c:pt idx="4">
                  <c:v>100.28628399999999</c:v>
                </c:pt>
                <c:pt idx="5">
                  <c:v>100.43521</c:v>
                </c:pt>
                <c:pt idx="6">
                  <c:v>100.257683</c:v>
                </c:pt>
                <c:pt idx="7">
                  <c:v>100.328782</c:v>
                </c:pt>
                <c:pt idx="8">
                  <c:v>100.506125</c:v>
                </c:pt>
                <c:pt idx="9">
                  <c:v>100.64078000000001</c:v>
                </c:pt>
                <c:pt idx="10">
                  <c:v>100.608993</c:v>
                </c:pt>
                <c:pt idx="11">
                  <c:v>100.61297</c:v>
                </c:pt>
                <c:pt idx="12">
                  <c:v>100.838622</c:v>
                </c:pt>
                <c:pt idx="13">
                  <c:v>100.749923</c:v>
                </c:pt>
                <c:pt idx="14">
                  <c:v>100.724636</c:v>
                </c:pt>
                <c:pt idx="15">
                  <c:v>100.61463500000001</c:v>
                </c:pt>
                <c:pt idx="16">
                  <c:v>100.718501</c:v>
                </c:pt>
                <c:pt idx="17">
                  <c:v>100.67203000000001</c:v>
                </c:pt>
                <c:pt idx="18">
                  <c:v>100.675729</c:v>
                </c:pt>
                <c:pt idx="19">
                  <c:v>100.513998</c:v>
                </c:pt>
                <c:pt idx="20">
                  <c:v>100.43584300000001</c:v>
                </c:pt>
                <c:pt idx="21">
                  <c:v>100.319991</c:v>
                </c:pt>
                <c:pt idx="22">
                  <c:v>100.290975</c:v>
                </c:pt>
                <c:pt idx="23">
                  <c:v>100.39605899999999</c:v>
                </c:pt>
                <c:pt idx="24">
                  <c:v>100.399782</c:v>
                </c:pt>
                <c:pt idx="25">
                  <c:v>100.403504</c:v>
                </c:pt>
                <c:pt idx="26">
                  <c:v>100.167513</c:v>
                </c:pt>
                <c:pt idx="27">
                  <c:v>100.138751</c:v>
                </c:pt>
                <c:pt idx="28">
                  <c:v>99.682598999999996</c:v>
                </c:pt>
                <c:pt idx="29">
                  <c:v>99.855504999999994</c:v>
                </c:pt>
                <c:pt idx="30">
                  <c:v>99.773764999999997</c:v>
                </c:pt>
                <c:pt idx="31">
                  <c:v>99.783758000000006</c:v>
                </c:pt>
                <c:pt idx="32">
                  <c:v>99.787009999999995</c:v>
                </c:pt>
                <c:pt idx="33">
                  <c:v>99.994146000000001</c:v>
                </c:pt>
                <c:pt idx="34">
                  <c:v>100.29539</c:v>
                </c:pt>
                <c:pt idx="35">
                  <c:v>100.60811099999999</c:v>
                </c:pt>
                <c:pt idx="36">
                  <c:v>100.803653</c:v>
                </c:pt>
                <c:pt idx="37">
                  <c:v>100.603087</c:v>
                </c:pt>
                <c:pt idx="38">
                  <c:v>100.591213</c:v>
                </c:pt>
                <c:pt idx="39">
                  <c:v>100.59486</c:v>
                </c:pt>
                <c:pt idx="40">
                  <c:v>100.811385</c:v>
                </c:pt>
                <c:pt idx="41">
                  <c:v>100.791061</c:v>
                </c:pt>
                <c:pt idx="42">
                  <c:v>101.044839</c:v>
                </c:pt>
                <c:pt idx="43">
                  <c:v>101.022068</c:v>
                </c:pt>
                <c:pt idx="44">
                  <c:v>101.10615300000001</c:v>
                </c:pt>
                <c:pt idx="45">
                  <c:v>101.08137600000001</c:v>
                </c:pt>
                <c:pt idx="46">
                  <c:v>101.084946</c:v>
                </c:pt>
                <c:pt idx="47">
                  <c:v>101.251931</c:v>
                </c:pt>
                <c:pt idx="48">
                  <c:v>101.191472</c:v>
                </c:pt>
                <c:pt idx="49">
                  <c:v>101.09104000000001</c:v>
                </c:pt>
                <c:pt idx="50">
                  <c:v>101.136236</c:v>
                </c:pt>
                <c:pt idx="51">
                  <c:v>101.196513</c:v>
                </c:pt>
                <c:pt idx="52">
                  <c:v>101.16577100000001</c:v>
                </c:pt>
                <c:pt idx="53">
                  <c:v>101.16972800000001</c:v>
                </c:pt>
                <c:pt idx="54">
                  <c:v>101.16275899999999</c:v>
                </c:pt>
                <c:pt idx="55">
                  <c:v>101.262749</c:v>
                </c:pt>
                <c:pt idx="56">
                  <c:v>101.289405</c:v>
                </c:pt>
                <c:pt idx="57">
                  <c:v>101.29119799999999</c:v>
                </c:pt>
                <c:pt idx="58">
                  <c:v>101.38377800000001</c:v>
                </c:pt>
                <c:pt idx="59">
                  <c:v>101.358503</c:v>
                </c:pt>
                <c:pt idx="60">
                  <c:v>101.36245</c:v>
                </c:pt>
                <c:pt idx="61">
                  <c:v>101.241434</c:v>
                </c:pt>
                <c:pt idx="62">
                  <c:v>101.280608</c:v>
                </c:pt>
                <c:pt idx="63">
                  <c:v>101.251092</c:v>
                </c:pt>
                <c:pt idx="64">
                  <c:v>101.151033</c:v>
                </c:pt>
                <c:pt idx="65">
                  <c:v>101.142543</c:v>
                </c:pt>
                <c:pt idx="66">
                  <c:v>101.13723400000001</c:v>
                </c:pt>
                <c:pt idx="67">
                  <c:v>101.14119100000001</c:v>
                </c:pt>
                <c:pt idx="68">
                  <c:v>101.13480300000001</c:v>
                </c:pt>
                <c:pt idx="69">
                  <c:v>101.236594</c:v>
                </c:pt>
                <c:pt idx="70">
                  <c:v>101.15877399999999</c:v>
                </c:pt>
                <c:pt idx="71">
                  <c:v>101.18143999999999</c:v>
                </c:pt>
                <c:pt idx="72">
                  <c:v>101.11630599999999</c:v>
                </c:pt>
                <c:pt idx="73">
                  <c:v>101.102957</c:v>
                </c:pt>
                <c:pt idx="74">
                  <c:v>101.107015</c:v>
                </c:pt>
                <c:pt idx="75">
                  <c:v>101.10159899999999</c:v>
                </c:pt>
                <c:pt idx="76">
                  <c:v>101.20087100000001</c:v>
                </c:pt>
                <c:pt idx="77">
                  <c:v>101.364352</c:v>
                </c:pt>
                <c:pt idx="78">
                  <c:v>101.41370499999999</c:v>
                </c:pt>
                <c:pt idx="79">
                  <c:v>101.297257</c:v>
                </c:pt>
                <c:pt idx="80">
                  <c:v>101.283108</c:v>
                </c:pt>
                <c:pt idx="81">
                  <c:v>101.28693199999999</c:v>
                </c:pt>
                <c:pt idx="82">
                  <c:v>100.980846</c:v>
                </c:pt>
                <c:pt idx="83">
                  <c:v>101.27651899999999</c:v>
                </c:pt>
                <c:pt idx="84">
                  <c:v>101.198588</c:v>
                </c:pt>
                <c:pt idx="85">
                  <c:v>101.411056</c:v>
                </c:pt>
                <c:pt idx="86">
                  <c:v>101.383</c:v>
                </c:pt>
                <c:pt idx="87">
                  <c:v>101.386391</c:v>
                </c:pt>
                <c:pt idx="88">
                  <c:v>101.39024000000001</c:v>
                </c:pt>
                <c:pt idx="89">
                  <c:v>101.57223399999999</c:v>
                </c:pt>
                <c:pt idx="90">
                  <c:v>101.705744</c:v>
                </c:pt>
                <c:pt idx="91">
                  <c:v>101.66463</c:v>
                </c:pt>
                <c:pt idx="92">
                  <c:v>101.665261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167004416"/>
        <c:axId val="167018880"/>
      </c:lineChart>
      <c:dateAx>
        <c:axId val="167004416"/>
        <c:scaling>
          <c:orientation val="minMax"/>
          <c:max val="44196"/>
          <c:min val="44104"/>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798"/>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7018880"/>
        <c:crosses val="autoZero"/>
        <c:auto val="0"/>
        <c:lblOffset val="100"/>
        <c:baseTimeUnit val="days"/>
        <c:majorUnit val="15"/>
      </c:dateAx>
      <c:valAx>
        <c:axId val="167018880"/>
        <c:scaling>
          <c:orientation val="minMax"/>
          <c:max val="230"/>
          <c:min val="9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7004416"/>
        <c:crosses val="autoZero"/>
        <c:crossBetween val="midCat"/>
        <c:majorUnit val="10"/>
      </c:valAx>
      <c:spPr>
        <a:solidFill>
          <a:srgbClr val="FFFFFF"/>
        </a:solidFill>
        <a:ln w="12700">
          <a:solidFill>
            <a:srgbClr val="808080"/>
          </a:solidFill>
          <a:prstDash val="solid"/>
        </a:ln>
      </c:spPr>
    </c:plotArea>
    <c:legend>
      <c:legendPos val="b"/>
      <c:layout>
        <c:manualLayout>
          <c:xMode val="edge"/>
          <c:yMode val="edge"/>
          <c:x val="1.6651922365095041E-2"/>
          <c:y val="0.8751666559498521"/>
          <c:w val="0.91311913862302674"/>
          <c:h val="5.2766624067279798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88"/>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solidFill>
                <a:srgbClr val="000000"/>
              </a:solidFill>
              <a:prstDash val="solid"/>
            </a:ln>
          </c:spPr>
          <c:invertIfNegative val="0"/>
          <c:cat>
            <c:numRef>
              <c:f>'[1]6_zpf_sredstva_se'!$B$4:$B$10</c:f>
              <c:numCache>
                <c:formatCode>General</c:formatCode>
                <c:ptCount val="7"/>
                <c:pt idx="0">
                  <c:v>44104</c:v>
                </c:pt>
                <c:pt idx="1">
                  <c:v>44119</c:v>
                </c:pt>
                <c:pt idx="2">
                  <c:v>44135</c:v>
                </c:pt>
                <c:pt idx="3">
                  <c:v>44150</c:v>
                </c:pt>
                <c:pt idx="4">
                  <c:v>44165</c:v>
                </c:pt>
                <c:pt idx="5">
                  <c:v>44180</c:v>
                </c:pt>
                <c:pt idx="6">
                  <c:v>44196</c:v>
                </c:pt>
              </c:numCache>
            </c:numRef>
          </c:cat>
          <c:val>
            <c:numRef>
              <c:f>'[1]6_zpf_sredstva_se'!$C$4:$C$10</c:f>
              <c:numCache>
                <c:formatCode>General</c:formatCode>
                <c:ptCount val="7"/>
                <c:pt idx="0">
                  <c:v>38576.879345160894</c:v>
                </c:pt>
                <c:pt idx="1">
                  <c:v>38871.524615035894</c:v>
                </c:pt>
                <c:pt idx="2">
                  <c:v>38520.969486470494</c:v>
                </c:pt>
                <c:pt idx="3">
                  <c:v>39727.328446341402</c:v>
                </c:pt>
                <c:pt idx="4">
                  <c:v>39740.231579018997</c:v>
                </c:pt>
                <c:pt idx="5">
                  <c:v>40107.612919460502</c:v>
                </c:pt>
                <c:pt idx="6">
                  <c:v>40500.915959296501</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7050240"/>
        <c:axId val="167117952"/>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44104</c:v>
                </c:pt>
                <c:pt idx="1">
                  <c:v>44119</c:v>
                </c:pt>
                <c:pt idx="2">
                  <c:v>44135</c:v>
                </c:pt>
                <c:pt idx="3">
                  <c:v>44150</c:v>
                </c:pt>
                <c:pt idx="4">
                  <c:v>44165</c:v>
                </c:pt>
                <c:pt idx="5">
                  <c:v>44180</c:v>
                </c:pt>
                <c:pt idx="6">
                  <c:v>44196</c:v>
                </c:pt>
              </c:numCache>
            </c:numRef>
          </c:cat>
          <c:val>
            <c:numRef>
              <c:f>'[1]6_zpf_sredstva_se'!$D$4:$D$10</c:f>
              <c:numCache>
                <c:formatCode>General</c:formatCode>
                <c:ptCount val="7"/>
                <c:pt idx="0">
                  <c:v>214.30637999999999</c:v>
                </c:pt>
                <c:pt idx="1">
                  <c:v>215.06302400000001</c:v>
                </c:pt>
                <c:pt idx="2">
                  <c:v>212.69648699999999</c:v>
                </c:pt>
                <c:pt idx="3">
                  <c:v>218.14871199999999</c:v>
                </c:pt>
                <c:pt idx="4">
                  <c:v>218.73075299999999</c:v>
                </c:pt>
                <c:pt idx="5">
                  <c:v>219.459284</c:v>
                </c:pt>
                <c:pt idx="6">
                  <c:v>220.48933400000001</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7119872"/>
        <c:axId val="167138048"/>
      </c:lineChart>
      <c:catAx>
        <c:axId val="167050240"/>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944"/>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117952"/>
        <c:crosses val="autoZero"/>
        <c:auto val="0"/>
        <c:lblAlgn val="ctr"/>
        <c:lblOffset val="100"/>
        <c:tickLblSkip val="1"/>
        <c:tickMarkSkip val="1"/>
        <c:noMultiLvlLbl val="0"/>
      </c:catAx>
      <c:valAx>
        <c:axId val="167117952"/>
        <c:scaling>
          <c:orientation val="minMax"/>
          <c:max val="5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050240"/>
        <c:crosses val="autoZero"/>
        <c:crossBetween val="midCat"/>
        <c:majorUnit val="5000"/>
      </c:valAx>
      <c:catAx>
        <c:axId val="167119872"/>
        <c:scaling>
          <c:orientation val="minMax"/>
        </c:scaling>
        <c:delete val="1"/>
        <c:axPos val="b"/>
        <c:numFmt formatCode="General" sourceLinked="1"/>
        <c:majorTickMark val="out"/>
        <c:minorTickMark val="none"/>
        <c:tickLblPos val="none"/>
        <c:crossAx val="167138048"/>
        <c:crosses val="autoZero"/>
        <c:auto val="0"/>
        <c:lblAlgn val="ctr"/>
        <c:lblOffset val="100"/>
        <c:noMultiLvlLbl val="0"/>
      </c:catAx>
      <c:valAx>
        <c:axId val="167138048"/>
        <c:scaling>
          <c:orientation val="minMax"/>
          <c:max val="24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1987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88"/>
          <c:h val="0.65142857142860211"/>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solidFill>
                <a:srgbClr val="000000"/>
              </a:solidFill>
              <a:prstDash val="solid"/>
            </a:ln>
          </c:spPr>
          <c:invertIfNegative val="0"/>
          <c:cat>
            <c:numRef>
              <c:f>'[1]6_zpf_sredstva_se'!$B$25:$B$31</c:f>
              <c:numCache>
                <c:formatCode>General</c:formatCode>
                <c:ptCount val="7"/>
                <c:pt idx="0">
                  <c:v>44104</c:v>
                </c:pt>
                <c:pt idx="1">
                  <c:v>44119</c:v>
                </c:pt>
                <c:pt idx="2">
                  <c:v>44135</c:v>
                </c:pt>
                <c:pt idx="3">
                  <c:v>44150</c:v>
                </c:pt>
                <c:pt idx="4">
                  <c:v>44165</c:v>
                </c:pt>
                <c:pt idx="5">
                  <c:v>44180</c:v>
                </c:pt>
                <c:pt idx="6">
                  <c:v>44196</c:v>
                </c:pt>
              </c:numCache>
            </c:numRef>
          </c:cat>
          <c:val>
            <c:numRef>
              <c:f>'[1]6_zpf_sredstva_se'!$C$25:$C$31</c:f>
              <c:numCache>
                <c:formatCode>General</c:formatCode>
                <c:ptCount val="7"/>
                <c:pt idx="0">
                  <c:v>43286.796481810699</c:v>
                </c:pt>
                <c:pt idx="1">
                  <c:v>43826.455815630099</c:v>
                </c:pt>
                <c:pt idx="2">
                  <c:v>43325.921484853599</c:v>
                </c:pt>
                <c:pt idx="3">
                  <c:v>44759.6979883358</c:v>
                </c:pt>
                <c:pt idx="4">
                  <c:v>44803.3354794978</c:v>
                </c:pt>
                <c:pt idx="5">
                  <c:v>45230.888860393898</c:v>
                </c:pt>
                <c:pt idx="6">
                  <c:v>45638.470937186597</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7181312"/>
        <c:axId val="167195776"/>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44104</c:v>
                </c:pt>
                <c:pt idx="1">
                  <c:v>44119</c:v>
                </c:pt>
                <c:pt idx="2">
                  <c:v>44135</c:v>
                </c:pt>
                <c:pt idx="3">
                  <c:v>44150</c:v>
                </c:pt>
                <c:pt idx="4">
                  <c:v>44165</c:v>
                </c:pt>
                <c:pt idx="5">
                  <c:v>44180</c:v>
                </c:pt>
                <c:pt idx="6">
                  <c:v>44196</c:v>
                </c:pt>
              </c:numCache>
            </c:numRef>
          </c:cat>
          <c:val>
            <c:numRef>
              <c:f>'[1]6_zpf_sredstva_se'!$D$25:$D$31</c:f>
              <c:numCache>
                <c:formatCode>General</c:formatCode>
                <c:ptCount val="7"/>
                <c:pt idx="0">
                  <c:v>220.182008</c:v>
                </c:pt>
                <c:pt idx="1">
                  <c:v>222.01910699999999</c:v>
                </c:pt>
                <c:pt idx="2">
                  <c:v>219.04380900000001</c:v>
                </c:pt>
                <c:pt idx="3">
                  <c:v>225.112787</c:v>
                </c:pt>
                <c:pt idx="4">
                  <c:v>225.818355</c:v>
                </c:pt>
                <c:pt idx="5">
                  <c:v>226.744517</c:v>
                </c:pt>
                <c:pt idx="6">
                  <c:v>227.66705999999999</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7197696"/>
        <c:axId val="167203584"/>
      </c:lineChart>
      <c:catAx>
        <c:axId val="167181312"/>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195776"/>
        <c:crosses val="autoZero"/>
        <c:auto val="0"/>
        <c:lblAlgn val="ctr"/>
        <c:lblOffset val="100"/>
        <c:tickLblSkip val="1"/>
        <c:tickMarkSkip val="1"/>
        <c:noMultiLvlLbl val="0"/>
      </c:catAx>
      <c:valAx>
        <c:axId val="167195776"/>
        <c:scaling>
          <c:orientation val="minMax"/>
          <c:max val="50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81312"/>
        <c:crosses val="autoZero"/>
        <c:crossBetween val="midCat"/>
        <c:majorUnit val="5000"/>
      </c:valAx>
      <c:catAx>
        <c:axId val="167197696"/>
        <c:scaling>
          <c:orientation val="minMax"/>
        </c:scaling>
        <c:delete val="1"/>
        <c:axPos val="b"/>
        <c:numFmt formatCode="General" sourceLinked="1"/>
        <c:majorTickMark val="out"/>
        <c:minorTickMark val="none"/>
        <c:tickLblPos val="none"/>
        <c:crossAx val="167203584"/>
        <c:crosses val="autoZero"/>
        <c:auto val="0"/>
        <c:lblAlgn val="ctr"/>
        <c:lblOffset val="100"/>
        <c:noMultiLvlLbl val="0"/>
      </c:catAx>
      <c:valAx>
        <c:axId val="167203584"/>
        <c:scaling>
          <c:orientation val="minMax"/>
          <c:max val="24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19769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797E-2"/>
          <c:y val="0.8550601556970987"/>
          <c:w val="0.88560465017427659"/>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88"/>
          <c:h val="0.65142857142860211"/>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solidFill>
                <a:srgbClr val="000000"/>
              </a:solidFill>
              <a:prstDash val="solid"/>
            </a:ln>
          </c:spPr>
          <c:invertIfNegative val="0"/>
          <c:cat>
            <c:numRef>
              <c:f>'[1]6_zpf_sredstva_se'!$B$50:$B$56</c:f>
              <c:numCache>
                <c:formatCode>General</c:formatCode>
                <c:ptCount val="7"/>
                <c:pt idx="0">
                  <c:v>44104</c:v>
                </c:pt>
                <c:pt idx="1">
                  <c:v>44119</c:v>
                </c:pt>
                <c:pt idx="2">
                  <c:v>44135</c:v>
                </c:pt>
                <c:pt idx="3">
                  <c:v>44150</c:v>
                </c:pt>
                <c:pt idx="4">
                  <c:v>44165</c:v>
                </c:pt>
                <c:pt idx="5">
                  <c:v>44180</c:v>
                </c:pt>
                <c:pt idx="6">
                  <c:v>44196</c:v>
                </c:pt>
              </c:numCache>
            </c:numRef>
          </c:cat>
          <c:val>
            <c:numRef>
              <c:f>'[1]6_zpf_sredstva_se'!$C$50:$C$56</c:f>
              <c:numCache>
                <c:formatCode>General</c:formatCode>
                <c:ptCount val="7"/>
                <c:pt idx="0">
                  <c:v>914.03324267309199</c:v>
                </c:pt>
                <c:pt idx="1">
                  <c:v>983.25122925791504</c:v>
                </c:pt>
                <c:pt idx="2">
                  <c:v>979.46347552132102</c:v>
                </c:pt>
                <c:pt idx="3">
                  <c:v>1005.18959673521</c:v>
                </c:pt>
                <c:pt idx="4">
                  <c:v>1067.2346425661401</c:v>
                </c:pt>
                <c:pt idx="5">
                  <c:v>1099.6248634992098</c:v>
                </c:pt>
                <c:pt idx="6">
                  <c:v>1117.70682947158</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7250944"/>
        <c:axId val="167253120"/>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44119</c:v>
                </c:pt>
                <c:pt idx="1">
                  <c:v>44135</c:v>
                </c:pt>
                <c:pt idx="2">
                  <c:v>44150</c:v>
                </c:pt>
                <c:pt idx="3">
                  <c:v>44165</c:v>
                </c:pt>
                <c:pt idx="4">
                  <c:v>44180</c:v>
                </c:pt>
                <c:pt idx="5">
                  <c:v>44196</c:v>
                </c:pt>
              </c:numCache>
            </c:numRef>
          </c:cat>
          <c:val>
            <c:numRef>
              <c:f>'[1]6_zpf_sredstva_se'!$D$50:$D$56</c:f>
              <c:numCache>
                <c:formatCode>General</c:formatCode>
                <c:ptCount val="7"/>
                <c:pt idx="0">
                  <c:v>100.29050100000001</c:v>
                </c:pt>
                <c:pt idx="1">
                  <c:v>100.61463500000001</c:v>
                </c:pt>
                <c:pt idx="2">
                  <c:v>99.783758000000006</c:v>
                </c:pt>
                <c:pt idx="3">
                  <c:v>101.084946</c:v>
                </c:pt>
                <c:pt idx="4">
                  <c:v>101.241434</c:v>
                </c:pt>
                <c:pt idx="5">
                  <c:v>101.20087100000001</c:v>
                </c:pt>
                <c:pt idx="6">
                  <c:v>101.665261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7255040"/>
        <c:axId val="167265024"/>
      </c:lineChart>
      <c:catAx>
        <c:axId val="167250944"/>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7253120"/>
        <c:crosses val="autoZero"/>
        <c:auto val="0"/>
        <c:lblAlgn val="ctr"/>
        <c:lblOffset val="100"/>
        <c:tickLblSkip val="1"/>
        <c:tickMarkSkip val="1"/>
        <c:noMultiLvlLbl val="0"/>
      </c:catAx>
      <c:valAx>
        <c:axId val="167253120"/>
        <c:scaling>
          <c:orientation val="minMax"/>
          <c:max val="12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250944"/>
        <c:crosses val="autoZero"/>
        <c:crossBetween val="midCat"/>
        <c:majorUnit val="200"/>
      </c:valAx>
      <c:catAx>
        <c:axId val="167255040"/>
        <c:scaling>
          <c:orientation val="minMax"/>
        </c:scaling>
        <c:delete val="1"/>
        <c:axPos val="b"/>
        <c:numFmt formatCode="General" sourceLinked="1"/>
        <c:majorTickMark val="out"/>
        <c:minorTickMark val="none"/>
        <c:tickLblPos val="none"/>
        <c:crossAx val="167265024"/>
        <c:crosses val="autoZero"/>
        <c:auto val="0"/>
        <c:lblAlgn val="ctr"/>
        <c:lblOffset val="100"/>
        <c:noMultiLvlLbl val="0"/>
      </c:catAx>
      <c:valAx>
        <c:axId val="167265024"/>
        <c:scaling>
          <c:orientation val="minMax"/>
          <c:max val="105"/>
          <c:min val="95"/>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7255040"/>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9E-2"/>
          <c:y val="0.87378499278499377"/>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58E-2"/>
          <c:y val="3.3856475257665962E-2"/>
          <c:w val="0.87555565249634804"/>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5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3.8286576145322555E-2</c:v>
                </c:pt>
                <c:pt idx="1">
                  <c:v>1.8146882864231925E-2</c:v>
                </c:pt>
                <c:pt idx="2">
                  <c:v>1.0384160418213807E-2</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0.57083404949843908</c:v>
                </c:pt>
                <c:pt idx="1">
                  <c:v>0.62443737459363768</c:v>
                </c:pt>
                <c:pt idx="2">
                  <c:v>0.46032949736769724</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numFmt formatCode="0.000%" sourceLinked="0"/>
              <c:spPr>
                <a:noFill/>
                <a:ln>
                  <a:noFill/>
                </a:ln>
                <a:effectLst/>
              </c:spPr>
              <c:txPr>
                <a:bodyPr/>
                <a:lstStyle/>
                <a:p>
                  <a:pPr>
                    <a:defRPr sz="700" b="1"/>
                  </a:pPr>
                  <a:endParaRPr lang="en-US"/>
                </a:p>
              </c:txPr>
              <c:showLegendKey val="0"/>
              <c:showVal val="1"/>
              <c:showCatName val="0"/>
              <c:showSerName val="0"/>
              <c:showPercent val="0"/>
              <c:showBubbleSize val="0"/>
              <c:extLst>
                <c:ext xmlns:c16="http://schemas.microsoft.com/office/drawing/2014/chart" uri="{C3380CC4-5D6E-409C-BE32-E72D297353CC}">
                  <c16:uniqueId val="{00000001-BEE0-45BE-ADC7-67259AF9966D}"/>
                </c:ext>
              </c:extLst>
            </c:dLbl>
            <c:dLbl>
              <c:idx val="1"/>
              <c:delete val="1"/>
              <c:extLst>
                <c:ext xmlns:c15="http://schemas.microsoft.com/office/drawing/2012/chart" uri="{CE6537A1-D6FC-4f65-9D91-7224C49458BB}"/>
                <c:ext xmlns:c16="http://schemas.microsoft.com/office/drawing/2014/chart" uri="{C3380CC4-5D6E-409C-BE32-E72D297353CC}">
                  <c16:uniqueId val="{00000003-4464-481E-8945-18EDEEAC7A3C}"/>
                </c:ext>
              </c:extLst>
            </c:dLbl>
            <c:dLbl>
              <c:idx val="2"/>
              <c:layout>
                <c:manualLayout>
                  <c:x val="-6.514657980456107E-3"/>
                  <c:y val="-1.5290524480039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8.4498608797576035E-6</c:v>
                </c:pt>
                <c:pt idx="1">
                  <c:v>0</c:v>
                </c:pt>
                <c:pt idx="2">
                  <c:v>1.7316487091773136E-2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C09-44DE-AD8C-70B81FC04DE7}"/>
                </c:ext>
              </c:extLst>
            </c:dLbl>
            <c:dLbl>
              <c:idx val="1"/>
              <c:delete val="1"/>
              <c:extLst>
                <c:ext xmlns:c15="http://schemas.microsoft.com/office/drawing/2012/chart" uri="{CE6537A1-D6FC-4f65-9D91-7224C49458BB}"/>
                <c:ext xmlns:c16="http://schemas.microsoft.com/office/drawing/2014/chart" uri="{C3380CC4-5D6E-409C-BE32-E72D297353CC}">
                  <c16:uniqueId val="{00000001-9C09-44DE-AD8C-70B81FC04DE7}"/>
                </c:ext>
              </c:extLst>
            </c:dLbl>
            <c:dLbl>
              <c:idx val="2"/>
              <c:layout>
                <c:manualLayout>
                  <c:x val="-7.9622677730939546E-17"/>
                  <c:y val="1.91131556000492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9-44DE-AD8C-70B81FC04DE7}"/>
                </c:ext>
              </c:extLst>
            </c:dLbl>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2.3826641794418988E-2</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layout>
                <c:manualLayout>
                  <c:x val="1.3029315960912061E-2"/>
                  <c:y val="-3.8226311200098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0.10196119224813091</c:v>
                </c:pt>
                <c:pt idx="1">
                  <c:v>0</c:v>
                </c:pt>
                <c:pt idx="2">
                  <c:v>1.0626579781137301E-2</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0.14325689575182599</c:v>
                </c:pt>
                <c:pt idx="1">
                  <c:v>0.29671145168621094</c:v>
                </c:pt>
                <c:pt idx="2">
                  <c:v>0.28059658643765828</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0.14348942812824697</c:v>
                </c:pt>
                <c:pt idx="1">
                  <c:v>5.8206639509249508E-2</c:v>
                </c:pt>
                <c:pt idx="2">
                  <c:v>0.14821960974441936</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6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1.3454256003746866E-4</c:v>
                </c:pt>
                <c:pt idx="1">
                  <c:v>4.9207709118279726E-4</c:v>
                </c:pt>
                <c:pt idx="2">
                  <c:v>4.5957602786917635E-2</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67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2.0288658071172484E-3</c:v>
                </c:pt>
                <c:pt idx="1">
                  <c:v>2.0055742554872941E-3</c:v>
                </c:pt>
                <c:pt idx="2">
                  <c:v>2.7428345777643572E-3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7465344"/>
        <c:axId val="167466880"/>
      </c:barChart>
      <c:catAx>
        <c:axId val="167465344"/>
        <c:scaling>
          <c:orientation val="minMax"/>
        </c:scaling>
        <c:delete val="0"/>
        <c:axPos val="l"/>
        <c:numFmt formatCode="General" sourceLinked="0"/>
        <c:majorTickMark val="out"/>
        <c:minorTickMark val="none"/>
        <c:tickLblPos val="nextTo"/>
        <c:crossAx val="167466880"/>
        <c:crosses val="autoZero"/>
        <c:auto val="1"/>
        <c:lblAlgn val="ctr"/>
        <c:lblOffset val="100"/>
        <c:noMultiLvlLbl val="0"/>
      </c:catAx>
      <c:valAx>
        <c:axId val="167466880"/>
        <c:scaling>
          <c:orientation val="minMax"/>
        </c:scaling>
        <c:delete val="0"/>
        <c:axPos val="b"/>
        <c:majorGridlines/>
        <c:numFmt formatCode="0%" sourceLinked="1"/>
        <c:majorTickMark val="out"/>
        <c:minorTickMark val="none"/>
        <c:tickLblPos val="nextTo"/>
        <c:crossAx val="167465344"/>
        <c:crosses val="autoZero"/>
        <c:crossBetween val="between"/>
      </c:valAx>
    </c:plotArea>
    <c:legend>
      <c:legendPos val="b"/>
      <c:layout>
        <c:manualLayout>
          <c:xMode val="edge"/>
          <c:yMode val="edge"/>
          <c:x val="7.5692983353886176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11"/>
        </c:manualLayout>
      </c:layout>
      <c:barChart>
        <c:barDir val="col"/>
        <c:grouping val="percentStacked"/>
        <c:varyColors val="0"/>
        <c:ser>
          <c:idx val="0"/>
          <c:order val="0"/>
          <c:tx>
            <c:strRef>
              <c:f>'[2]1_dpf_clenovi'!$C$14</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'[2]1_dpf_clenovi'!$C$15:$C$17</c:f>
              <c:numCache>
                <c:formatCode>General</c:formatCode>
                <c:ptCount val="3"/>
                <c:pt idx="0">
                  <c:v>0.67826479891549929</c:v>
                </c:pt>
                <c:pt idx="1">
                  <c:v>0.23496756069828106</c:v>
                </c:pt>
                <c:pt idx="2">
                  <c:v>0.42350861008610086</c:v>
                </c:pt>
              </c:numCache>
            </c:numRef>
          </c:val>
          <c:extLst>
            <c:ext xmlns:c16="http://schemas.microsoft.com/office/drawing/2014/chart" uri="{C3380CC4-5D6E-409C-BE32-E72D297353CC}">
              <c16:uniqueId val="{00000001-D2F6-4BFD-9FB6-C193B2F3BBA5}"/>
            </c:ext>
          </c:extLst>
        </c:ser>
        <c:ser>
          <c:idx val="1"/>
          <c:order val="1"/>
          <c:tx>
            <c:strRef>
              <c:f>'[2]1_dpf_clenovi'!$D$14</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'[2]1_dpf_clenovi'!$D$15:$D$17</c:f>
              <c:numCache>
                <c:formatCode>General</c:formatCode>
                <c:ptCount val="3"/>
                <c:pt idx="0">
                  <c:v>0.32173520108450065</c:v>
                </c:pt>
                <c:pt idx="1">
                  <c:v>0.76503243930171894</c:v>
                </c:pt>
                <c:pt idx="2">
                  <c:v>0.57649138991389914</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7672832"/>
        <c:axId val="167695104"/>
      </c:barChart>
      <c:catAx>
        <c:axId val="167672832"/>
        <c:scaling>
          <c:orientation val="minMax"/>
        </c:scaling>
        <c:delete val="0"/>
        <c:axPos val="b"/>
        <c:numFmt formatCode="General" sourceLinked="1"/>
        <c:majorTickMark val="out"/>
        <c:minorTickMark val="none"/>
        <c:tickLblPos val="low"/>
        <c:txPr>
          <a:bodyPr rot="0" vert="horz"/>
          <a:lstStyle/>
          <a:p>
            <a:pPr>
              <a:defRPr/>
            </a:pPr>
            <a:endParaRPr lang="en-US"/>
          </a:p>
        </c:txPr>
        <c:crossAx val="167695104"/>
        <c:crosses val="autoZero"/>
        <c:auto val="1"/>
        <c:lblAlgn val="ctr"/>
        <c:lblOffset val="100"/>
        <c:tickLblSkip val="1"/>
        <c:tickMarkSkip val="1"/>
        <c:noMultiLvlLbl val="0"/>
      </c:catAx>
      <c:valAx>
        <c:axId val="167695104"/>
        <c:scaling>
          <c:orientation val="minMax"/>
        </c:scaling>
        <c:delete val="0"/>
        <c:axPos val="l"/>
        <c:majorGridlines/>
        <c:numFmt formatCode="0%" sourceLinked="1"/>
        <c:majorTickMark val="out"/>
        <c:minorTickMark val="none"/>
        <c:tickLblPos val="nextTo"/>
        <c:crossAx val="167672832"/>
        <c:crosses val="autoZero"/>
        <c:crossBetween val="between"/>
      </c:valAx>
    </c:plotArea>
    <c:legend>
      <c:legendPos val="b"/>
      <c:layout>
        <c:manualLayout>
          <c:xMode val="edge"/>
          <c:yMode val="edge"/>
          <c:x val="5.4400065746219591E-2"/>
          <c:y val="0.78737958989031842"/>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32" r="0.75000000000001332"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60</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 </a:t>
          </a:r>
          <a:r>
            <a:rPr lang="en-US" sz="2000" b="0" i="0" u="none" strike="noStrike">
              <a:solidFill>
                <a:schemeClr val="dk1"/>
              </a:solidFill>
              <a:effectLst/>
              <a:latin typeface="Arial" panose="020B0604020202020204" pitchFamily="34" charset="0"/>
              <a:ea typeface="+mn-ea"/>
              <a:cs typeface="Arial" panose="020B0604020202020204" pitchFamily="34" charset="0"/>
            </a:rPr>
            <a:t>декемвр</a:t>
          </a:r>
          <a:r>
            <a:rPr lang="mk-MK" sz="2000" b="0" i="0" u="none" strike="noStrike">
              <a:solidFill>
                <a:schemeClr val="dk1"/>
              </a:solidFill>
              <a:effectLst/>
              <a:latin typeface="Arial" panose="020B0604020202020204" pitchFamily="34" charset="0"/>
              <a:ea typeface="+mn-ea"/>
              <a:cs typeface="Arial" panose="020B0604020202020204" pitchFamily="34" charset="0"/>
            </a:rPr>
            <a:t>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2020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60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December 31, 2020</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72390" y="5859781"/>
    <xdr:ext cx="5848350" cy="3322319"/>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66675</xdr:colOff>
      <xdr:row>35</xdr:row>
      <xdr:rowOff>9525</xdr:rowOff>
    </xdr:from>
    <xdr:to>
      <xdr:col>4</xdr:col>
      <xdr:colOff>619050</xdr:colOff>
      <xdr:row>57</xdr:row>
      <xdr:rowOff>11925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0.29159</cdr:x>
      <cdr:y>0.77618</cdr:y>
    </cdr:from>
    <cdr:to>
      <cdr:x>0.38161</cdr:x>
      <cdr:y>0.82895</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419226" y="2604243"/>
          <a:ext cx="438149" cy="1770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0.56816</cdr:x>
      <cdr:y>0.77989</cdr:y>
    </cdr:from>
    <cdr:to>
      <cdr:x>0.65693</cdr:x>
      <cdr:y>0.84325</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765372" y="2616675"/>
          <a:ext cx="432061" cy="21258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0.87086</cdr:x>
      <cdr:y>0.77803</cdr:y>
    </cdr:from>
    <cdr:to>
      <cdr:x>0.96479</cdr:x>
      <cdr:y>0.84882</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238626" y="2610453"/>
          <a:ext cx="457200" cy="23752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857251</xdr:colOff>
      <xdr:row>18</xdr:row>
      <xdr:rowOff>76203</xdr:rowOff>
    </xdr:from>
    <xdr:to>
      <xdr:col>2</xdr:col>
      <xdr:colOff>1038227</xdr:colOff>
      <xdr:row>20</xdr:row>
      <xdr:rowOff>66677</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2300289" y="2947990"/>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16</xdr:row>
      <xdr:rowOff>123823</xdr:rowOff>
    </xdr:from>
    <xdr:to>
      <xdr:col>3</xdr:col>
      <xdr:colOff>561975</xdr:colOff>
      <xdr:row>18</xdr:row>
      <xdr:rowOff>200024</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rot="16200000" flipH="1">
          <a:off x="3171825" y="262889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85724</xdr:colOff>
      <xdr:row>28</xdr:row>
      <xdr:rowOff>19050</xdr:rowOff>
    </xdr:from>
    <xdr:to>
      <xdr:col>4</xdr:col>
      <xdr:colOff>648899</xdr:colOff>
      <xdr:row>50</xdr:row>
      <xdr:rowOff>57450</xdr:rowOff>
    </xdr:to>
    <xdr:graphicFrame macro="">
      <xdr:nvGraphicFramePr>
        <xdr:cNvPr id="7" name="Chart 2">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0.52343</cdr:x>
      <cdr:y>0.57143</cdr:y>
    </cdr:from>
    <cdr:to>
      <cdr:x>0.64648</cdr:x>
      <cdr:y>0.71753</cdr:y>
    </cdr:to>
    <cdr:sp macro="" textlink="">
      <cdr:nvSpPr>
        <cdr:cNvPr id="3" name="TextBox 2"/>
        <cdr:cNvSpPr txBox="1"/>
      </cdr:nvSpPr>
      <cdr:spPr>
        <a:xfrm xmlns:a="http://schemas.openxmlformats.org/drawingml/2006/main">
          <a:off x="2552685" y="1676411"/>
          <a:ext cx="600090" cy="4286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0.44792</cdr:x>
      <cdr:y>0.87453</cdr:y>
    </cdr:from>
    <cdr:to>
      <cdr:x>0.58398</cdr:x>
      <cdr:y>0.94944</cdr:y>
    </cdr:to>
    <cdr:sp macro="" textlink="">
      <cdr:nvSpPr>
        <cdr:cNvPr id="4" name="Text Box 2"/>
        <cdr:cNvSpPr txBox="1">
          <a:spLocks xmlns:a="http://schemas.openxmlformats.org/drawingml/2006/main" noChangeArrowheads="1"/>
        </cdr:cNvSpPr>
      </cdr:nvSpPr>
      <cdr:spPr bwMode="auto">
        <a:xfrm xmlns:a="http://schemas.openxmlformats.org/drawingml/2006/main">
          <a:off x="2184415" y="2965444"/>
          <a:ext cx="663559" cy="2540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19.xml><?xml version="1.0" encoding="utf-8"?>
<c:userShapes xmlns:c="http://schemas.openxmlformats.org/drawingml/2006/chart">
  <cdr:relSizeAnchor xmlns:cdr="http://schemas.openxmlformats.org/drawingml/2006/chartDrawing">
    <cdr:from>
      <cdr:x>0.78775</cdr:x>
      <cdr:y>0.74216</cdr:y>
    </cdr:from>
    <cdr:to>
      <cdr:x>0.90275</cdr:x>
      <cdr:y>0.8255</cdr:y>
    </cdr:to>
    <cdr:sp macro="" textlink="">
      <cdr:nvSpPr>
        <cdr:cNvPr id="3"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4%</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1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12"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1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14"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0.78775</cdr:x>
      <cdr:y>0.74216</cdr:y>
    </cdr:from>
    <cdr:to>
      <cdr:x>0.90275</cdr:x>
      <cdr:y>0.8255</cdr:y>
    </cdr:to>
    <cdr:sp macro="" textlink="">
      <cdr:nvSpPr>
        <cdr:cNvPr id="9"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1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3%</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1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9"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20"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21"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22"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23"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0.44653</cdr:x>
      <cdr:y>0.73513</cdr:y>
    </cdr:from>
    <cdr:to>
      <cdr:x>0.56154</cdr:x>
      <cdr:y>0.81169</cdr:y>
    </cdr:to>
    <cdr:sp macro="" textlink="">
      <cdr:nvSpPr>
        <cdr:cNvPr id="24" name="Text Box 2"/>
        <cdr:cNvSpPr txBox="1">
          <a:spLocks xmlns:a="http://schemas.openxmlformats.org/drawingml/2006/main" noChangeArrowheads="1"/>
        </cdr:cNvSpPr>
      </cdr:nvSpPr>
      <cdr:spPr bwMode="auto">
        <a:xfrm xmlns:a="http://schemas.openxmlformats.org/drawingml/2006/main">
          <a:off x="2156372" y="2653806"/>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0.78775</cdr:x>
      <cdr:y>0.74216</cdr:y>
    </cdr:from>
    <cdr:to>
      <cdr:x>0.90275</cdr:x>
      <cdr:y>0.8255</cdr:y>
    </cdr:to>
    <cdr:sp macro="" textlink="">
      <cdr:nvSpPr>
        <cdr:cNvPr id="25"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Member</a:t>
          </a:r>
          <a:r>
            <a:rPr lang="en-US" sz="900" b="0" i="0" strike="noStrike" baseline="0">
              <a:solidFill>
                <a:srgbClr val="7C609A"/>
              </a:solidFill>
              <a:latin typeface="Arial" panose="020B0604020202020204" pitchFamily="34" charset="0"/>
              <a:cs typeface="Arial" panose="020B0604020202020204" pitchFamily="34" charset="0"/>
            </a:rPr>
            <a:t> &amp; payer *</a:t>
          </a:r>
          <a:endParaRPr lang="en-US" sz="900" b="0" i="0" strike="noStrike">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0.51282</cdr:x>
      <cdr:y>0.65621</cdr:y>
    </cdr:from>
    <cdr:to>
      <cdr:x>0.58974</cdr:x>
      <cdr:y>0.71402</cdr:y>
    </cdr:to>
    <cdr:sp macro="" textlink="">
      <cdr:nvSpPr>
        <cdr:cNvPr id="28"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5%</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0.85799</cdr:x>
      <cdr:y>0.66388</cdr:y>
    </cdr:from>
    <cdr:to>
      <cdr:x>0.93491</cdr:x>
      <cdr:y>0.71879</cdr:y>
    </cdr:to>
    <cdr:sp macro="" textlink="">
      <cdr:nvSpPr>
        <cdr:cNvPr id="29"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4%</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0.46746</cdr:x>
      <cdr:y>0.47282</cdr:y>
    </cdr:from>
    <cdr:to>
      <cdr:x>0.50888</cdr:x>
      <cdr:y>0.48669</cdr:y>
    </cdr:to>
    <cdr:sp macro="" textlink="">
      <cdr:nvSpPr>
        <cdr:cNvPr id="3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3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0.94675</cdr:x>
      <cdr:y>0.65435</cdr:y>
    </cdr:to>
    <cdr:sp macro="" textlink="">
      <cdr:nvSpPr>
        <cdr:cNvPr id="32" name="TextBox 2"/>
        <cdr:cNvSpPr txBox="1"/>
      </cdr:nvSpPr>
      <cdr:spPr>
        <a:xfrm xmlns:a="http://schemas.openxmlformats.org/drawingml/2006/main">
          <a:off x="4152897" y="2085843"/>
          <a:ext cx="419103" cy="27635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0.81854</cdr:x>
      <cdr:y>0.69693</cdr:y>
    </cdr:from>
    <cdr:to>
      <cdr:x>0.85996</cdr:x>
      <cdr:y>0.7108</cdr:y>
    </cdr:to>
    <cdr:sp macro="" textlink="">
      <cdr:nvSpPr>
        <cdr:cNvPr id="3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0.81657</cdr:x>
      <cdr:y>0.62957</cdr:y>
    </cdr:from>
    <cdr:to>
      <cdr:x>0.85799</cdr:x>
      <cdr:y>0.64344</cdr:y>
    </cdr:to>
    <cdr:sp macro="" textlink="">
      <cdr:nvSpPr>
        <cdr:cNvPr id="34" name="Straight Connector 13"/>
        <cdr:cNvSpPr/>
      </cdr:nvSpPr>
      <cdr:spPr>
        <a:xfrm xmlns:a="http://schemas.openxmlformats.org/drawingml/2006/main" flipV="1">
          <a:off x="3943362" y="2272732"/>
          <a:ext cx="200024" cy="5007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0.51151</cdr:x>
      <cdr:y>0.44415</cdr:y>
    </cdr:from>
    <cdr:to>
      <cdr:x>0.59961</cdr:x>
      <cdr:y>0.50923</cdr:y>
    </cdr:to>
    <cdr:sp macro="" textlink="">
      <cdr:nvSpPr>
        <cdr:cNvPr id="35" name="TextBox 2"/>
        <cdr:cNvSpPr txBox="1"/>
      </cdr:nvSpPr>
      <cdr:spPr>
        <a:xfrm xmlns:a="http://schemas.openxmlformats.org/drawingml/2006/main">
          <a:off x="2470150" y="1603375"/>
          <a:ext cx="425450" cy="234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95%</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76200</xdr:colOff>
      <xdr:row>22</xdr:row>
      <xdr:rowOff>123825</xdr:rowOff>
    </xdr:from>
    <xdr:to>
      <xdr:col>10</xdr:col>
      <xdr:colOff>133425</xdr:colOff>
      <xdr:row>50</xdr:row>
      <xdr:rowOff>14625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547159</xdr:colOff>
      <xdr:row>24</xdr:row>
      <xdr:rowOff>141817</xdr:rowOff>
    </xdr:from>
    <xdr:to>
      <xdr:col>9</xdr:col>
      <xdr:colOff>504825</xdr:colOff>
      <xdr:row>26</xdr:row>
      <xdr:rowOff>75142</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632884" y="4075642"/>
          <a:ext cx="486304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5A3C92"/>
              </a:solidFill>
              <a:latin typeface="Arial" panose="020B0604020202020204" pitchFamily="34" charset="0"/>
              <a:cs typeface="Arial" panose="020B0604020202020204" pitchFamily="34" charset="0"/>
            </a:rPr>
            <a:t> SAVAv men                   </a:t>
          </a:r>
          <a:r>
            <a:rPr lang="en-US" sz="900" baseline="0">
              <a:solidFill>
                <a:srgbClr val="5A3C92"/>
              </a:solidFill>
              <a:latin typeface="Arial" panose="020B0604020202020204" pitchFamily="34" charset="0"/>
              <a:cs typeface="Arial" panose="020B0604020202020204" pitchFamily="34" charset="0"/>
            </a:rPr>
            <a:t>  </a:t>
          </a:r>
          <a:r>
            <a:rPr lang="en-US" sz="900">
              <a:solidFill>
                <a:srgbClr val="5A3C92"/>
              </a:solidFill>
              <a:latin typeface="Arial" panose="020B0604020202020204" pitchFamily="34" charset="0"/>
              <a:cs typeface="Arial" panose="020B0604020202020204" pitchFamily="34" charset="0"/>
            </a:rPr>
            <a:t>SAVAv women                 KBPv men                      KBPv women </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0.2466</cdr:x>
      <cdr:y>0.17338</cdr:y>
    </cdr:from>
    <cdr:to>
      <cdr:x>0.40045</cdr:x>
      <cdr:y>0.24514</cdr:y>
    </cdr:to>
    <cdr:sp macro="" textlink="">
      <cdr:nvSpPr>
        <cdr:cNvPr id="5" name="TextBox 4"/>
        <cdr:cNvSpPr txBox="1"/>
      </cdr:nvSpPr>
      <cdr:spPr>
        <a:xfrm xmlns:a="http://schemas.openxmlformats.org/drawingml/2006/main">
          <a:off x="1392898" y="720914"/>
          <a:ext cx="869007" cy="2983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92"/>
              </a:solidFill>
              <a:latin typeface="Arial" panose="020B0604020202020204" pitchFamily="34" charset="0"/>
              <a:cs typeface="Arial" panose="020B0604020202020204" pitchFamily="34" charset="0"/>
            </a:rPr>
            <a:t>Men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92"/>
              </a:solidFill>
              <a:latin typeface="Arial" panose="020B0604020202020204" pitchFamily="34" charset="0"/>
              <a:cs typeface="Arial" panose="020B0604020202020204" pitchFamily="34" charset="0"/>
            </a:rPr>
            <a:t>Women</a:t>
          </a:r>
          <a:endParaRPr lang="mk-MK" sz="900" baseline="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 </a:t>
          </a:r>
          <a:r>
            <a:rPr lang="en-US" sz="900" baseline="0">
              <a:solidFill>
                <a:srgbClr val="5A3C92"/>
              </a:solidFill>
              <a:latin typeface="Arial" panose="020B0604020202020204" pitchFamily="34" charset="0"/>
              <a:cs typeface="Arial" panose="020B0604020202020204" pitchFamily="34" charset="0"/>
            </a:rPr>
            <a:t>number of members </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63</xdr:row>
      <xdr:rowOff>66675</xdr:rowOff>
    </xdr:from>
    <xdr:to>
      <xdr:col>6</xdr:col>
      <xdr:colOff>430500</xdr:colOff>
      <xdr:row>86</xdr:row>
      <xdr:rowOff>75075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19</xdr:row>
      <xdr:rowOff>0</xdr:rowOff>
    </xdr:from>
    <xdr:to>
      <xdr:col>6</xdr:col>
      <xdr:colOff>326741</xdr:colOff>
      <xdr:row>38</xdr:row>
      <xdr:rowOff>106358</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0.39615</cdr:x>
      <cdr:y>0.92058</cdr:y>
    </cdr:from>
    <cdr:to>
      <cdr:x>0.49891</cdr:x>
      <cdr:y>0.98024</cdr:y>
    </cdr:to>
    <cdr:sp macro="" textlink="">
      <cdr:nvSpPr>
        <cdr:cNvPr id="9226" name="Text Box 10"/>
        <cdr:cNvSpPr txBox="1">
          <a:spLocks xmlns:a="http://schemas.openxmlformats.org/drawingml/2006/main" noChangeArrowheads="1"/>
        </cdr:cNvSpPr>
      </cdr:nvSpPr>
      <cdr:spPr bwMode="auto">
        <a:xfrm xmlns:a="http://schemas.openxmlformats.org/drawingml/2006/main">
          <a:off x="2147776" y="3234537"/>
          <a:ext cx="557123" cy="2096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0.65918</cdr:x>
      <cdr:y>0.9198</cdr:y>
    </cdr:from>
    <cdr:to>
      <cdr:x>0.74681</cdr:x>
      <cdr:y>0.97378</cdr:y>
    </cdr:to>
    <cdr:sp macro="" textlink="">
      <cdr:nvSpPr>
        <cdr:cNvPr id="9227" name="Text Box 11"/>
        <cdr:cNvSpPr txBox="1">
          <a:spLocks xmlns:a="http://schemas.openxmlformats.org/drawingml/2006/main" noChangeArrowheads="1"/>
        </cdr:cNvSpPr>
      </cdr:nvSpPr>
      <cdr:spPr bwMode="auto">
        <a:xfrm xmlns:a="http://schemas.openxmlformats.org/drawingml/2006/main">
          <a:off x="3573802" y="3231825"/>
          <a:ext cx="475095"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24.xml><?xml version="1.0" encoding="utf-8"?>
<c:userShapes xmlns:c="http://schemas.openxmlformats.org/drawingml/2006/chart">
  <cdr:relSizeAnchor xmlns:cdr="http://schemas.openxmlformats.org/drawingml/2006/chartDrawing">
    <cdr:from>
      <cdr:x>0.86449</cdr:x>
      <cdr:y>0.53916</cdr:y>
    </cdr:from>
    <cdr:to>
      <cdr:x>0.96572</cdr:x>
      <cdr:y>0.62785</cdr:y>
    </cdr:to>
    <cdr:sp macro="" textlink="">
      <cdr:nvSpPr>
        <cdr:cNvPr id="18439" name="Text Box 7"/>
        <cdr:cNvSpPr txBox="1">
          <a:spLocks xmlns:a="http://schemas.openxmlformats.org/drawingml/2006/main" noChangeArrowheads="1"/>
        </cdr:cNvSpPr>
      </cdr:nvSpPr>
      <cdr:spPr bwMode="auto">
        <a:xfrm xmlns:a="http://schemas.openxmlformats.org/drawingml/2006/main">
          <a:off x="4605442" y="1628794"/>
          <a:ext cx="539289" cy="267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0.86782</cdr:x>
      <cdr:y>0.2798</cdr:y>
    </cdr:from>
    <cdr:to>
      <cdr:x>0.96413</cdr:x>
      <cdr:y>0.35401</cdr:y>
    </cdr:to>
    <cdr:sp macro="" textlink="">
      <cdr:nvSpPr>
        <cdr:cNvPr id="18440" name="Text Box 8"/>
        <cdr:cNvSpPr txBox="1">
          <a:spLocks xmlns:a="http://schemas.openxmlformats.org/drawingml/2006/main" noChangeArrowheads="1"/>
        </cdr:cNvSpPr>
      </cdr:nvSpPr>
      <cdr:spPr bwMode="auto">
        <a:xfrm xmlns:a="http://schemas.openxmlformats.org/drawingml/2006/main">
          <a:off x="5612620" y="730243"/>
          <a:ext cx="622883" cy="1936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xdr:wsDr xmlns:xdr="http://schemas.openxmlformats.org/drawingml/2006/spreadsheetDrawing" xmlns:a="http://schemas.openxmlformats.org/drawingml/2006/main">
  <xdr:absoluteAnchor>
    <xdr:pos x="52387" y="5674519"/>
    <xdr:ext cx="5853114" cy="3307556"/>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0.49474</cdr:x>
      <cdr:y>0.6218</cdr:y>
    </cdr:from>
    <cdr:to>
      <cdr:x>0.82009</cdr:x>
      <cdr:y>0.92667</cdr:y>
    </cdr:to>
    <cdr:sp macro="" textlink="">
      <cdr:nvSpPr>
        <cdr:cNvPr id="2" name="TextBox 2"/>
        <cdr:cNvSpPr txBox="1"/>
      </cdr:nvSpPr>
      <cdr:spPr>
        <a:xfrm xmlns:a="http://schemas.openxmlformats.org/drawingml/2006/main">
          <a:off x="3072524" y="2009672"/>
          <a:ext cx="2020532" cy="9853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0.01243</cdr:x>
      <cdr:y>0.18845</cdr:y>
    </cdr:from>
    <cdr:to>
      <cdr:x>0.07584</cdr:x>
      <cdr:y>0.2442</cdr:y>
    </cdr:to>
    <cdr:sp macro="" textlink="">
      <cdr:nvSpPr>
        <cdr:cNvPr id="3" name="Text Box 3"/>
        <cdr:cNvSpPr txBox="1">
          <a:spLocks xmlns:a="http://schemas.openxmlformats.org/drawingml/2006/main" noChangeArrowheads="1"/>
        </cdr:cNvSpPr>
      </cdr:nvSpPr>
      <cdr:spPr bwMode="auto">
        <a:xfrm xmlns:a="http://schemas.openxmlformats.org/drawingml/2006/main">
          <a:off x="86271" y="623313"/>
          <a:ext cx="440100" cy="18439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0.00868</cdr:x>
      <cdr:y>0.41006</cdr:y>
    </cdr:from>
    <cdr:to>
      <cdr:x>0.07209</cdr:x>
      <cdr:y>0.46581</cdr:y>
    </cdr:to>
    <cdr:sp macro="" textlink="">
      <cdr:nvSpPr>
        <cdr:cNvPr id="4" name="Text Box 3"/>
        <cdr:cNvSpPr txBox="1">
          <a:spLocks xmlns:a="http://schemas.openxmlformats.org/drawingml/2006/main" noChangeArrowheads="1"/>
        </cdr:cNvSpPr>
      </cdr:nvSpPr>
      <cdr:spPr bwMode="auto">
        <a:xfrm xmlns:a="http://schemas.openxmlformats.org/drawingml/2006/main">
          <a:off x="50800" y="1431925"/>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0.2295</cdr:x>
      <cdr:y>0.73313</cdr:y>
    </cdr:from>
    <cdr:to>
      <cdr:x>0.32879</cdr:x>
      <cdr:y>0.78315</cdr:y>
    </cdr:to>
    <cdr:sp macro="" textlink="">
      <cdr:nvSpPr>
        <cdr:cNvPr id="87045" name="Text Box 5"/>
        <cdr:cNvSpPr txBox="1">
          <a:spLocks xmlns:a="http://schemas.openxmlformats.org/drawingml/2006/main" noChangeArrowheads="1"/>
        </cdr:cNvSpPr>
      </cdr:nvSpPr>
      <cdr:spPr bwMode="auto">
        <a:xfrm xmlns:a="http://schemas.openxmlformats.org/drawingml/2006/main">
          <a:off x="1003353" y="2460248"/>
          <a:ext cx="434093"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0.41949</cdr:x>
      <cdr:y>0.73194</cdr:y>
    </cdr:from>
    <cdr:to>
      <cdr:x>0.52511</cdr:x>
      <cdr:y>0.78906</cdr:y>
    </cdr:to>
    <cdr:sp macro="" textlink="">
      <cdr:nvSpPr>
        <cdr:cNvPr id="87046" name="Text Box 6"/>
        <cdr:cNvSpPr txBox="1">
          <a:spLocks xmlns:a="http://schemas.openxmlformats.org/drawingml/2006/main" noChangeArrowheads="1"/>
        </cdr:cNvSpPr>
      </cdr:nvSpPr>
      <cdr:spPr bwMode="auto">
        <a:xfrm xmlns:a="http://schemas.openxmlformats.org/drawingml/2006/main">
          <a:off x="1833990" y="2456265"/>
          <a:ext cx="461768"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0.63449</cdr:x>
      <cdr:y>0.7241</cdr:y>
    </cdr:from>
    <cdr:to>
      <cdr:x>0.79474</cdr:x>
      <cdr:y>0.77771</cdr:y>
    </cdr:to>
    <cdr:sp macro="" textlink="">
      <cdr:nvSpPr>
        <cdr:cNvPr id="9" name="Text Box 6"/>
        <cdr:cNvSpPr txBox="1">
          <a:spLocks xmlns:a="http://schemas.openxmlformats.org/drawingml/2006/main" noChangeArrowheads="1"/>
        </cdr:cNvSpPr>
      </cdr:nvSpPr>
      <cdr:spPr bwMode="auto">
        <a:xfrm xmlns:a="http://schemas.openxmlformats.org/drawingml/2006/main">
          <a:off x="2773961" y="2429928"/>
          <a:ext cx="700609" cy="1799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19050</xdr:colOff>
      <xdr:row>21</xdr:row>
      <xdr:rowOff>9525</xdr:rowOff>
    </xdr:from>
    <xdr:to>
      <xdr:col>6</xdr:col>
      <xdr:colOff>323850</xdr:colOff>
      <xdr:row>40</xdr:row>
      <xdr:rowOff>57150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81915</xdr:colOff>
      <xdr:row>62</xdr:row>
      <xdr:rowOff>20955</xdr:rowOff>
    </xdr:from>
    <xdr:to>
      <xdr:col>6</xdr:col>
      <xdr:colOff>424815</xdr:colOff>
      <xdr:row>85</xdr:row>
      <xdr:rowOff>30481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23</xdr:row>
      <xdr:rowOff>123825</xdr:rowOff>
    </xdr:from>
    <xdr:to>
      <xdr:col>5</xdr:col>
      <xdr:colOff>609450</xdr:colOff>
      <xdr:row>42</xdr:row>
      <xdr:rowOff>19275</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60_31122020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60_31122020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44104</v>
          </cell>
        </row>
        <row r="6">
          <cell r="C6">
            <v>28830</v>
          </cell>
          <cell r="D6">
            <v>80298</v>
          </cell>
          <cell r="E6">
            <v>123396</v>
          </cell>
          <cell r="F6">
            <v>12852</v>
          </cell>
          <cell r="G6">
            <v>216546</v>
          </cell>
          <cell r="H6">
            <v>245376</v>
          </cell>
        </row>
        <row r="7">
          <cell r="C7">
            <v>33571</v>
          </cell>
          <cell r="D7">
            <v>88922</v>
          </cell>
          <cell r="E7">
            <v>127917</v>
          </cell>
          <cell r="F7">
            <v>13213</v>
          </cell>
          <cell r="G7">
            <v>230052</v>
          </cell>
          <cell r="H7">
            <v>263623</v>
          </cell>
        </row>
        <row r="8">
          <cell r="C8">
            <v>313</v>
          </cell>
          <cell r="D8">
            <v>2511</v>
          </cell>
          <cell r="E8">
            <v>9083</v>
          </cell>
          <cell r="F8">
            <v>3174</v>
          </cell>
          <cell r="G8">
            <v>14768</v>
          </cell>
          <cell r="H8">
            <v>15081</v>
          </cell>
        </row>
        <row r="9">
          <cell r="C9">
            <v>62714</v>
          </cell>
          <cell r="D9">
            <v>171731</v>
          </cell>
          <cell r="E9">
            <v>260396</v>
          </cell>
          <cell r="F9">
            <v>29239</v>
          </cell>
          <cell r="G9">
            <v>461366</v>
          </cell>
          <cell r="H9">
            <v>524080</v>
          </cell>
        </row>
        <row r="10">
          <cell r="B10">
            <v>44196</v>
          </cell>
        </row>
        <row r="11">
          <cell r="C11">
            <v>28792</v>
          </cell>
          <cell r="D11">
            <v>80162</v>
          </cell>
          <cell r="E11">
            <v>125164</v>
          </cell>
          <cell r="F11">
            <v>13004</v>
          </cell>
          <cell r="G11">
            <v>218330</v>
          </cell>
          <cell r="H11">
            <v>247122</v>
          </cell>
        </row>
        <row r="12">
          <cell r="C12">
            <v>33486</v>
          </cell>
          <cell r="D12">
            <v>88775</v>
          </cell>
          <cell r="E12">
            <v>129654</v>
          </cell>
          <cell r="F12">
            <v>13436</v>
          </cell>
          <cell r="G12">
            <v>231865</v>
          </cell>
          <cell r="H12">
            <v>265351</v>
          </cell>
        </row>
        <row r="13">
          <cell r="C13">
            <v>390</v>
          </cell>
          <cell r="D13">
            <v>3218</v>
          </cell>
          <cell r="E13">
            <v>10403</v>
          </cell>
          <cell r="F13">
            <v>3499</v>
          </cell>
          <cell r="G13">
            <v>17120</v>
          </cell>
          <cell r="H13">
            <v>17510</v>
          </cell>
        </row>
        <row r="14">
          <cell r="C14">
            <v>62668</v>
          </cell>
          <cell r="D14">
            <v>172155</v>
          </cell>
          <cell r="E14">
            <v>265221</v>
          </cell>
          <cell r="F14">
            <v>29939</v>
          </cell>
          <cell r="G14">
            <v>467315</v>
          </cell>
          <cell r="H14">
            <v>529983</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0.11650925453824426</v>
          </cell>
          <cell r="D29">
            <v>0.32438228890993115</v>
          </cell>
          <cell r="E29">
            <v>0.50648667459797181</v>
          </cell>
          <cell r="F29">
            <v>5.2621781953852753E-2</v>
          </cell>
        </row>
        <row r="30">
          <cell r="B30" t="str">
            <v>КБПз</v>
          </cell>
          <cell r="C30">
            <v>0.12619511514936821</v>
          </cell>
          <cell r="D30">
            <v>0.33455686995715112</v>
          </cell>
          <cell r="E30">
            <v>0.48861319535257075</v>
          </cell>
          <cell r="F30">
            <v>5.0634819540909967E-2</v>
          </cell>
        </row>
        <row r="31">
          <cell r="B31" t="str">
            <v>ТРИГЛАВз</v>
          </cell>
          <cell r="C31">
            <v>2.2272986864648771E-2</v>
          </cell>
          <cell r="D31">
            <v>0.18378069674471731</v>
          </cell>
          <cell r="E31">
            <v>0.59411764705882353</v>
          </cell>
          <cell r="F31">
            <v>0.1998286693318104</v>
          </cell>
        </row>
        <row r="32">
          <cell r="B32" t="str">
            <v>Вкупно</v>
          </cell>
          <cell r="C32">
            <v>0.11824530220780667</v>
          </cell>
          <cell r="D32">
            <v>0.32483117383010396</v>
          </cell>
          <cell r="E32">
            <v>0.50043303275765449</v>
          </cell>
          <cell r="F32">
            <v>5.6490491204434862E-2</v>
          </cell>
        </row>
      </sheetData>
      <sheetData sheetId="1">
        <row r="6">
          <cell r="C6">
            <v>2161</v>
          </cell>
          <cell r="D6">
            <v>1465</v>
          </cell>
          <cell r="E6">
            <v>3626</v>
          </cell>
          <cell r="F6">
            <v>2347</v>
          </cell>
          <cell r="G6">
            <v>1446</v>
          </cell>
          <cell r="H6">
            <v>3793</v>
          </cell>
          <cell r="I6">
            <v>1591</v>
          </cell>
          <cell r="J6">
            <v>1053</v>
          </cell>
          <cell r="K6">
            <v>2644</v>
          </cell>
          <cell r="L6">
            <v>10063</v>
          </cell>
        </row>
        <row r="7">
          <cell r="C7">
            <v>14134</v>
          </cell>
          <cell r="D7">
            <v>10574</v>
          </cell>
          <cell r="E7">
            <v>24708</v>
          </cell>
          <cell r="F7">
            <v>15017</v>
          </cell>
          <cell r="G7">
            <v>10754</v>
          </cell>
          <cell r="H7">
            <v>25771</v>
          </cell>
          <cell r="I7">
            <v>2828</v>
          </cell>
          <cell r="J7">
            <v>2467</v>
          </cell>
          <cell r="K7">
            <v>5295</v>
          </cell>
          <cell r="L7">
            <v>55774</v>
          </cell>
        </row>
        <row r="8">
          <cell r="C8">
            <v>23556</v>
          </cell>
          <cell r="D8">
            <v>19620</v>
          </cell>
          <cell r="E8">
            <v>43176</v>
          </cell>
          <cell r="F8">
            <v>25133</v>
          </cell>
          <cell r="G8">
            <v>20863</v>
          </cell>
          <cell r="H8">
            <v>45996</v>
          </cell>
          <cell r="I8">
            <v>1698</v>
          </cell>
          <cell r="J8">
            <v>1714</v>
          </cell>
          <cell r="K8">
            <v>3412</v>
          </cell>
          <cell r="L8">
            <v>92584</v>
          </cell>
        </row>
        <row r="9">
          <cell r="C9">
            <v>28106</v>
          </cell>
          <cell r="D9">
            <v>24084</v>
          </cell>
          <cell r="E9">
            <v>52190</v>
          </cell>
          <cell r="F9">
            <v>29848</v>
          </cell>
          <cell r="G9">
            <v>25275</v>
          </cell>
          <cell r="H9">
            <v>55123</v>
          </cell>
          <cell r="I9">
            <v>1382</v>
          </cell>
          <cell r="J9">
            <v>1122</v>
          </cell>
          <cell r="K9">
            <v>2504</v>
          </cell>
          <cell r="L9">
            <v>109817</v>
          </cell>
        </row>
        <row r="10">
          <cell r="C10">
            <v>27083</v>
          </cell>
          <cell r="D10">
            <v>24225</v>
          </cell>
          <cell r="E10">
            <v>51308</v>
          </cell>
          <cell r="F10">
            <v>28410</v>
          </cell>
          <cell r="G10">
            <v>25486</v>
          </cell>
          <cell r="H10">
            <v>53896</v>
          </cell>
          <cell r="I10">
            <v>1127</v>
          </cell>
          <cell r="J10">
            <v>983</v>
          </cell>
          <cell r="K10">
            <v>2110</v>
          </cell>
          <cell r="L10">
            <v>107314</v>
          </cell>
        </row>
        <row r="11">
          <cell r="C11">
            <v>20055</v>
          </cell>
          <cell r="D11">
            <v>17701</v>
          </cell>
          <cell r="E11">
            <v>37756</v>
          </cell>
          <cell r="F11">
            <v>20939</v>
          </cell>
          <cell r="G11">
            <v>19692</v>
          </cell>
          <cell r="H11">
            <v>40631</v>
          </cell>
          <cell r="I11">
            <v>522</v>
          </cell>
          <cell r="J11">
            <v>410</v>
          </cell>
          <cell r="K11">
            <v>932</v>
          </cell>
          <cell r="L11">
            <v>79319</v>
          </cell>
        </row>
        <row r="12">
          <cell r="C12">
            <v>12793</v>
          </cell>
          <cell r="D12">
            <v>11648</v>
          </cell>
          <cell r="E12">
            <v>24441</v>
          </cell>
          <cell r="F12">
            <v>14293</v>
          </cell>
          <cell r="G12">
            <v>14032</v>
          </cell>
          <cell r="H12">
            <v>28325</v>
          </cell>
          <cell r="I12">
            <v>255</v>
          </cell>
          <cell r="J12">
            <v>200</v>
          </cell>
          <cell r="K12">
            <v>455</v>
          </cell>
          <cell r="L12">
            <v>53221</v>
          </cell>
        </row>
        <row r="13">
          <cell r="C13">
            <v>4936</v>
          </cell>
          <cell r="D13">
            <v>4736</v>
          </cell>
          <cell r="E13">
            <v>9672</v>
          </cell>
          <cell r="F13">
            <v>5551</v>
          </cell>
          <cell r="G13">
            <v>5860</v>
          </cell>
          <cell r="H13">
            <v>11411</v>
          </cell>
          <cell r="I13">
            <v>81</v>
          </cell>
          <cell r="J13">
            <v>76</v>
          </cell>
          <cell r="K13">
            <v>157</v>
          </cell>
          <cell r="L13">
            <v>21240</v>
          </cell>
        </row>
        <row r="14">
          <cell r="C14">
            <v>97</v>
          </cell>
          <cell r="D14">
            <v>124</v>
          </cell>
          <cell r="E14">
            <v>221</v>
          </cell>
          <cell r="F14">
            <v>158</v>
          </cell>
          <cell r="G14">
            <v>193</v>
          </cell>
          <cell r="H14">
            <v>351</v>
          </cell>
          <cell r="I14">
            <v>1</v>
          </cell>
          <cell r="J14">
            <v>0</v>
          </cell>
          <cell r="K14">
            <v>1</v>
          </cell>
          <cell r="L14">
            <v>573</v>
          </cell>
        </row>
        <row r="15">
          <cell r="C15">
            <v>9</v>
          </cell>
          <cell r="D15">
            <v>14</v>
          </cell>
          <cell r="E15">
            <v>23</v>
          </cell>
          <cell r="F15">
            <v>23</v>
          </cell>
          <cell r="G15">
            <v>27</v>
          </cell>
          <cell r="H15">
            <v>50</v>
          </cell>
          <cell r="I15">
            <v>0</v>
          </cell>
          <cell r="J15">
            <v>0</v>
          </cell>
          <cell r="K15">
            <v>0</v>
          </cell>
          <cell r="L15">
            <v>73</v>
          </cell>
        </row>
        <row r="16">
          <cell r="C16">
            <v>1</v>
          </cell>
          <cell r="D16">
            <v>0</v>
          </cell>
          <cell r="E16">
            <v>1</v>
          </cell>
          <cell r="F16">
            <v>2</v>
          </cell>
          <cell r="G16">
            <v>2</v>
          </cell>
          <cell r="H16">
            <v>4</v>
          </cell>
          <cell r="I16">
            <v>0</v>
          </cell>
          <cell r="J16">
            <v>0</v>
          </cell>
          <cell r="K16">
            <v>0</v>
          </cell>
          <cell r="L16">
            <v>5</v>
          </cell>
        </row>
        <row r="17">
          <cell r="C17">
            <v>132931</v>
          </cell>
          <cell r="D17">
            <v>114191</v>
          </cell>
          <cell r="E17">
            <v>247122</v>
          </cell>
          <cell r="F17">
            <v>141721</v>
          </cell>
          <cell r="G17">
            <v>123630</v>
          </cell>
          <cell r="H17">
            <v>265351</v>
          </cell>
          <cell r="I17">
            <v>9485</v>
          </cell>
          <cell r="J17">
            <v>8025</v>
          </cell>
          <cell r="K17">
            <v>17510</v>
          </cell>
          <cell r="L17">
            <v>529983</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-2161</v>
          </cell>
          <cell r="E5">
            <v>1465</v>
          </cell>
          <cell r="F5">
            <v>-2347</v>
          </cell>
          <cell r="G5">
            <v>1446</v>
          </cell>
          <cell r="H5">
            <v>-1591</v>
          </cell>
          <cell r="I5">
            <v>1053</v>
          </cell>
        </row>
        <row r="6">
          <cell r="C6" t="str">
            <v>21-25</v>
          </cell>
          <cell r="D6">
            <v>-14134</v>
          </cell>
          <cell r="E6">
            <v>10574</v>
          </cell>
          <cell r="F6">
            <v>-15017</v>
          </cell>
          <cell r="G6">
            <v>10754</v>
          </cell>
          <cell r="H6">
            <v>-2828</v>
          </cell>
          <cell r="I6">
            <v>2467</v>
          </cell>
        </row>
        <row r="7">
          <cell r="C7" t="str">
            <v>26-30</v>
          </cell>
          <cell r="D7">
            <v>-23556</v>
          </cell>
          <cell r="E7">
            <v>19620</v>
          </cell>
          <cell r="F7">
            <v>-25133</v>
          </cell>
          <cell r="G7">
            <v>20863</v>
          </cell>
          <cell r="H7">
            <v>-1698</v>
          </cell>
          <cell r="I7">
            <v>1714</v>
          </cell>
        </row>
        <row r="8">
          <cell r="C8" t="str">
            <v>31-35</v>
          </cell>
          <cell r="D8">
            <v>-28106</v>
          </cell>
          <cell r="E8">
            <v>24084</v>
          </cell>
          <cell r="F8">
            <v>-29848</v>
          </cell>
          <cell r="G8">
            <v>25275</v>
          </cell>
          <cell r="H8">
            <v>-1382</v>
          </cell>
          <cell r="I8">
            <v>1122</v>
          </cell>
        </row>
        <row r="9">
          <cell r="C9" t="str">
            <v>36-40</v>
          </cell>
          <cell r="D9">
            <v>-27083</v>
          </cell>
          <cell r="E9">
            <v>24225</v>
          </cell>
          <cell r="F9">
            <v>-28410</v>
          </cell>
          <cell r="G9">
            <v>25486</v>
          </cell>
          <cell r="H9">
            <v>-1127</v>
          </cell>
          <cell r="I9">
            <v>983</v>
          </cell>
        </row>
        <row r="10">
          <cell r="C10" t="str">
            <v>41-45</v>
          </cell>
          <cell r="D10">
            <v>-20055</v>
          </cell>
          <cell r="E10">
            <v>17701</v>
          </cell>
          <cell r="F10">
            <v>-20939</v>
          </cell>
          <cell r="G10">
            <v>19692</v>
          </cell>
          <cell r="H10">
            <v>-522</v>
          </cell>
          <cell r="I10">
            <v>410</v>
          </cell>
        </row>
        <row r="11">
          <cell r="C11" t="str">
            <v>46-50</v>
          </cell>
          <cell r="D11">
            <v>-12793</v>
          </cell>
          <cell r="E11">
            <v>11648</v>
          </cell>
          <cell r="F11">
            <v>-14293</v>
          </cell>
          <cell r="G11">
            <v>14032</v>
          </cell>
          <cell r="H11">
            <v>-255</v>
          </cell>
          <cell r="I11">
            <v>200</v>
          </cell>
        </row>
        <row r="12">
          <cell r="C12" t="str">
            <v>51-55</v>
          </cell>
          <cell r="D12">
            <v>-4936</v>
          </cell>
          <cell r="E12">
            <v>4736</v>
          </cell>
          <cell r="F12">
            <v>-5551</v>
          </cell>
          <cell r="G12">
            <v>5860</v>
          </cell>
          <cell r="H12">
            <v>-81</v>
          </cell>
          <cell r="I12">
            <v>76</v>
          </cell>
        </row>
        <row r="13">
          <cell r="C13" t="str">
            <v>56-60</v>
          </cell>
          <cell r="D13">
            <v>-97</v>
          </cell>
          <cell r="E13">
            <v>124</v>
          </cell>
          <cell r="F13">
            <v>-158</v>
          </cell>
          <cell r="G13">
            <v>193</v>
          </cell>
          <cell r="H13">
            <v>-1</v>
          </cell>
          <cell r="I13">
            <v>0</v>
          </cell>
        </row>
        <row r="14">
          <cell r="C14" t="str">
            <v>61-64</v>
          </cell>
          <cell r="D14">
            <v>-9</v>
          </cell>
          <cell r="E14">
            <v>14</v>
          </cell>
          <cell r="F14">
            <v>-23</v>
          </cell>
          <cell r="G14">
            <v>27</v>
          </cell>
          <cell r="H14">
            <v>0</v>
          </cell>
          <cell r="I14">
            <v>0</v>
          </cell>
        </row>
        <row r="15">
          <cell r="C15" t="str">
            <v xml:space="preserve"> ≥  65</v>
          </cell>
          <cell r="D15">
            <v>-1</v>
          </cell>
          <cell r="E15">
            <v>0</v>
          </cell>
          <cell r="F15">
            <v>-2</v>
          </cell>
          <cell r="G15">
            <v>2</v>
          </cell>
          <cell r="H15">
            <v>0</v>
          </cell>
          <cell r="I15">
            <v>0</v>
          </cell>
        </row>
      </sheetData>
      <sheetData sheetId="3"/>
      <sheetData sheetId="4">
        <row r="10">
          <cell r="D10">
            <v>44104</v>
          </cell>
          <cell r="E10">
            <v>44135</v>
          </cell>
          <cell r="F10">
            <v>44165</v>
          </cell>
          <cell r="G10">
            <v>44196</v>
          </cell>
        </row>
        <row r="11">
          <cell r="D11">
            <v>411.01665800000001</v>
          </cell>
          <cell r="E11">
            <v>328.16897899999998</v>
          </cell>
          <cell r="F11">
            <v>339.004458</v>
          </cell>
          <cell r="G11">
            <v>456.87614600000001</v>
          </cell>
        </row>
        <row r="12">
          <cell r="D12">
            <v>19.736095550000002</v>
          </cell>
          <cell r="E12">
            <v>18.20570128</v>
          </cell>
          <cell r="F12">
            <v>18.644173550000001</v>
          </cell>
          <cell r="G12">
            <v>21.172472560000003</v>
          </cell>
        </row>
        <row r="13">
          <cell r="D13">
            <v>38576.879345160894</v>
          </cell>
          <cell r="E13">
            <v>38520.969486470494</v>
          </cell>
          <cell r="F13">
            <v>39740.231579018997</v>
          </cell>
          <cell r="G13">
            <v>40500.915959296501</v>
          </cell>
        </row>
        <row r="14">
          <cell r="D14">
            <v>447.54555599999998</v>
          </cell>
          <cell r="E14">
            <v>358.46839899999998</v>
          </cell>
          <cell r="F14">
            <v>368.819411</v>
          </cell>
          <cell r="G14">
            <v>493.854536</v>
          </cell>
        </row>
        <row r="15">
          <cell r="D15">
            <v>21.86266586</v>
          </cell>
          <cell r="E15">
            <v>20.269076329999997</v>
          </cell>
          <cell r="F15">
            <v>20.74777023</v>
          </cell>
          <cell r="G15">
            <v>23.444954579999997</v>
          </cell>
        </row>
        <row r="16">
          <cell r="D16">
            <v>43286.796481810699</v>
          </cell>
          <cell r="E16">
            <v>43325.921484853599</v>
          </cell>
          <cell r="F16">
            <v>44803.3354794978</v>
          </cell>
          <cell r="G16">
            <v>45638.470937186597</v>
          </cell>
        </row>
        <row r="17">
          <cell r="D17">
            <v>21.971453</v>
          </cell>
          <cell r="E17">
            <v>19.139923</v>
          </cell>
          <cell r="F17">
            <v>21.298596</v>
          </cell>
          <cell r="G17">
            <v>29.102934000000001</v>
          </cell>
        </row>
        <row r="18">
          <cell r="D18">
            <v>0.70359908000000004</v>
          </cell>
          <cell r="E18">
            <v>0.66853959000000007</v>
          </cell>
          <cell r="F18">
            <v>0.73512350999999998</v>
          </cell>
          <cell r="G18">
            <v>0.90908401999999999</v>
          </cell>
        </row>
        <row r="19">
          <cell r="D19">
            <v>914.03324267309199</v>
          </cell>
          <cell r="E19">
            <v>979.46347552132102</v>
          </cell>
          <cell r="F19">
            <v>1067.2346425661401</v>
          </cell>
          <cell r="G19">
            <v>1117.70682947158</v>
          </cell>
        </row>
      </sheetData>
      <sheetData sheetId="5">
        <row r="2">
          <cell r="C2" t="str">
            <v>САВАз</v>
          </cell>
          <cell r="D2" t="str">
            <v>КБПз</v>
          </cell>
          <cell r="E2" t="str">
            <v>ТРИГЛАВз</v>
          </cell>
        </row>
        <row r="3">
          <cell r="B3">
            <v>44104</v>
          </cell>
          <cell r="C3">
            <v>214.30637999999999</v>
          </cell>
          <cell r="D3">
            <v>220.182008</v>
          </cell>
          <cell r="E3">
            <v>100.29050100000001</v>
          </cell>
          <cell r="G3">
            <v>44104</v>
          </cell>
          <cell r="H3">
            <v>214.30637999999999</v>
          </cell>
          <cell r="I3">
            <v>220.182008</v>
          </cell>
          <cell r="J3">
            <v>100.29050100000001</v>
          </cell>
        </row>
        <row r="4">
          <cell r="B4">
            <v>44105</v>
          </cell>
          <cell r="C4">
            <v>214.60429300000001</v>
          </cell>
          <cell r="D4">
            <v>220.66264699999999</v>
          </cell>
          <cell r="E4">
            <v>100.373063</v>
          </cell>
          <cell r="G4">
            <v>44119</v>
          </cell>
          <cell r="H4">
            <v>215.06302400000001</v>
          </cell>
          <cell r="I4">
            <v>222.01910699999999</v>
          </cell>
          <cell r="J4">
            <v>100.61463500000001</v>
          </cell>
        </row>
        <row r="5">
          <cell r="B5">
            <v>44106</v>
          </cell>
          <cell r="C5">
            <v>214.090328</v>
          </cell>
          <cell r="D5">
            <v>220.06777700000001</v>
          </cell>
          <cell r="E5">
            <v>100.252112</v>
          </cell>
          <cell r="G5">
            <v>44135</v>
          </cell>
          <cell r="H5">
            <v>212.69648699999999</v>
          </cell>
          <cell r="I5">
            <v>219.04380900000001</v>
          </cell>
          <cell r="J5">
            <v>99.783758000000006</v>
          </cell>
        </row>
        <row r="6">
          <cell r="B6">
            <v>44107</v>
          </cell>
          <cell r="C6">
            <v>214.1705</v>
          </cell>
          <cell r="D6">
            <v>220.187521</v>
          </cell>
          <cell r="E6">
            <v>100.282398</v>
          </cell>
          <cell r="G6">
            <v>44150</v>
          </cell>
          <cell r="H6">
            <v>218.14871199999999</v>
          </cell>
          <cell r="I6">
            <v>225.112787</v>
          </cell>
          <cell r="J6">
            <v>101.084946</v>
          </cell>
        </row>
        <row r="7">
          <cell r="B7">
            <v>44108</v>
          </cell>
          <cell r="C7">
            <v>214.183198</v>
          </cell>
          <cell r="D7">
            <v>220.20003399999999</v>
          </cell>
          <cell r="E7">
            <v>100.28628399999999</v>
          </cell>
          <cell r="G7">
            <v>44165</v>
          </cell>
          <cell r="H7">
            <v>218.73075299999999</v>
          </cell>
          <cell r="I7">
            <v>225.818355</v>
          </cell>
          <cell r="J7">
            <v>101.241434</v>
          </cell>
        </row>
        <row r="8">
          <cell r="B8">
            <v>44109</v>
          </cell>
          <cell r="C8">
            <v>214.95202699999999</v>
          </cell>
          <cell r="D8">
            <v>221.23800600000001</v>
          </cell>
          <cell r="E8">
            <v>100.43521</v>
          </cell>
          <cell r="G8">
            <v>44180</v>
          </cell>
          <cell r="H8">
            <v>219.459284</v>
          </cell>
          <cell r="I8">
            <v>226.744517</v>
          </cell>
          <cell r="J8">
            <v>101.20087100000001</v>
          </cell>
        </row>
        <row r="9">
          <cell r="B9">
            <v>44110</v>
          </cell>
          <cell r="C9">
            <v>214.392921</v>
          </cell>
          <cell r="D9">
            <v>220.42353900000001</v>
          </cell>
          <cell r="E9">
            <v>100.257683</v>
          </cell>
          <cell r="G9">
            <v>44196</v>
          </cell>
          <cell r="H9">
            <v>220.48933400000001</v>
          </cell>
          <cell r="I9">
            <v>227.66705999999999</v>
          </cell>
          <cell r="J9">
            <v>101.665261</v>
          </cell>
        </row>
        <row r="10">
          <cell r="B10">
            <v>44111</v>
          </cell>
          <cell r="C10">
            <v>214.83019300000001</v>
          </cell>
          <cell r="D10">
            <v>221.16179399999999</v>
          </cell>
          <cell r="E10">
            <v>100.328782</v>
          </cell>
        </row>
        <row r="11">
          <cell r="B11">
            <v>44112</v>
          </cell>
          <cell r="C11">
            <v>215.286483</v>
          </cell>
          <cell r="D11">
            <v>221.80139600000001</v>
          </cell>
          <cell r="E11">
            <v>100.506125</v>
          </cell>
        </row>
        <row r="12">
          <cell r="B12">
            <v>44113</v>
          </cell>
          <cell r="C12">
            <v>215.63588899999999</v>
          </cell>
          <cell r="D12">
            <v>222.325289</v>
          </cell>
          <cell r="E12">
            <v>100.64078000000001</v>
          </cell>
        </row>
        <row r="13">
          <cell r="B13">
            <v>44114</v>
          </cell>
          <cell r="C13">
            <v>215.55781899999999</v>
          </cell>
          <cell r="D13">
            <v>222.18751</v>
          </cell>
          <cell r="E13">
            <v>100.608993</v>
          </cell>
        </row>
        <row r="14">
          <cell r="B14">
            <v>44115</v>
          </cell>
          <cell r="C14">
            <v>215.570369</v>
          </cell>
          <cell r="D14">
            <v>222.19997699999999</v>
          </cell>
          <cell r="E14">
            <v>100.61297</v>
          </cell>
        </row>
        <row r="15">
          <cell r="B15">
            <v>44116</v>
          </cell>
          <cell r="C15">
            <v>216.16289800000001</v>
          </cell>
          <cell r="D15">
            <v>222.93633800000001</v>
          </cell>
          <cell r="E15">
            <v>100.838622</v>
          </cell>
        </row>
        <row r="16">
          <cell r="B16">
            <v>44117</v>
          </cell>
          <cell r="C16">
            <v>215.72011800000001</v>
          </cell>
          <cell r="D16">
            <v>222.46516600000001</v>
          </cell>
          <cell r="E16">
            <v>100.749923</v>
          </cell>
        </row>
        <row r="17">
          <cell r="B17">
            <v>44118</v>
          </cell>
          <cell r="C17">
            <v>215.54828000000001</v>
          </cell>
          <cell r="D17">
            <v>222.198724</v>
          </cell>
          <cell r="E17">
            <v>100.724636</v>
          </cell>
        </row>
        <row r="18">
          <cell r="B18">
            <v>44119</v>
          </cell>
          <cell r="C18">
            <v>215.06302400000001</v>
          </cell>
          <cell r="D18">
            <v>222.01910699999999</v>
          </cell>
          <cell r="E18">
            <v>100.61463500000001</v>
          </cell>
        </row>
        <row r="19">
          <cell r="B19">
            <v>44120</v>
          </cell>
          <cell r="C19">
            <v>215.59265400000001</v>
          </cell>
          <cell r="D19">
            <v>222.39191700000001</v>
          </cell>
          <cell r="E19">
            <v>100.718501</v>
          </cell>
        </row>
        <row r="20">
          <cell r="B20">
            <v>44121</v>
          </cell>
          <cell r="C20">
            <v>215.46537000000001</v>
          </cell>
          <cell r="D20">
            <v>222.188118</v>
          </cell>
          <cell r="E20">
            <v>100.67203000000001</v>
          </cell>
        </row>
        <row r="21">
          <cell r="B21">
            <v>44122</v>
          </cell>
          <cell r="C21">
            <v>215.47797</v>
          </cell>
          <cell r="D21">
            <v>222.200581</v>
          </cell>
          <cell r="E21">
            <v>100.675729</v>
          </cell>
        </row>
        <row r="22">
          <cell r="B22">
            <v>44123</v>
          </cell>
          <cell r="C22">
            <v>215.01095599999999</v>
          </cell>
          <cell r="D22">
            <v>221.58436399999999</v>
          </cell>
          <cell r="E22">
            <v>100.513998</v>
          </cell>
        </row>
        <row r="23">
          <cell r="B23">
            <v>44124</v>
          </cell>
          <cell r="C23">
            <v>215.00171399999999</v>
          </cell>
          <cell r="D23">
            <v>221.60226900000001</v>
          </cell>
          <cell r="E23">
            <v>100.43584300000001</v>
          </cell>
        </row>
        <row r="24">
          <cell r="B24">
            <v>44125</v>
          </cell>
          <cell r="C24">
            <v>214.78702799999999</v>
          </cell>
          <cell r="D24">
            <v>221.27603999999999</v>
          </cell>
          <cell r="E24">
            <v>100.319991</v>
          </cell>
        </row>
        <row r="25">
          <cell r="B25">
            <v>44126</v>
          </cell>
          <cell r="C25">
            <v>214.89609999999999</v>
          </cell>
          <cell r="D25">
            <v>221.35558499999999</v>
          </cell>
          <cell r="E25">
            <v>100.290975</v>
          </cell>
        </row>
        <row r="26">
          <cell r="B26">
            <v>44127</v>
          </cell>
          <cell r="C26">
            <v>215.10973100000001</v>
          </cell>
          <cell r="D26">
            <v>221.81042500000001</v>
          </cell>
          <cell r="E26">
            <v>100.39605899999999</v>
          </cell>
        </row>
        <row r="27">
          <cell r="B27">
            <v>44128</v>
          </cell>
          <cell r="C27">
            <v>215.12236899999999</v>
          </cell>
          <cell r="D27">
            <v>221.82287199999999</v>
          </cell>
          <cell r="E27">
            <v>100.399782</v>
          </cell>
        </row>
        <row r="28">
          <cell r="B28">
            <v>44129</v>
          </cell>
          <cell r="C28">
            <v>215.13499899999999</v>
          </cell>
          <cell r="D28">
            <v>221.83531099999999</v>
          </cell>
          <cell r="E28">
            <v>100.403504</v>
          </cell>
        </row>
        <row r="29">
          <cell r="B29">
            <v>44130</v>
          </cell>
          <cell r="C29">
            <v>214.081153</v>
          </cell>
          <cell r="D29">
            <v>220.67339000000001</v>
          </cell>
          <cell r="E29">
            <v>100.167513</v>
          </cell>
        </row>
        <row r="30">
          <cell r="B30">
            <v>44131</v>
          </cell>
          <cell r="C30">
            <v>213.84915000000001</v>
          </cell>
          <cell r="D30">
            <v>220.430487</v>
          </cell>
          <cell r="E30">
            <v>100.138751</v>
          </cell>
        </row>
        <row r="31">
          <cell r="B31">
            <v>44132</v>
          </cell>
          <cell r="C31">
            <v>212.11217400000001</v>
          </cell>
          <cell r="D31">
            <v>218.42377400000001</v>
          </cell>
          <cell r="E31">
            <v>99.682598999999996</v>
          </cell>
        </row>
        <row r="32">
          <cell r="B32">
            <v>44133</v>
          </cell>
          <cell r="C32">
            <v>212.81801300000001</v>
          </cell>
          <cell r="D32">
            <v>219.40154799999999</v>
          </cell>
          <cell r="E32">
            <v>99.855504999999994</v>
          </cell>
        </row>
        <row r="33">
          <cell r="B33">
            <v>44134</v>
          </cell>
          <cell r="C33">
            <v>212.66795400000001</v>
          </cell>
          <cell r="D33">
            <v>219.002386</v>
          </cell>
          <cell r="E33">
            <v>99.773764999999997</v>
          </cell>
        </row>
        <row r="34">
          <cell r="B34">
            <v>44135</v>
          </cell>
          <cell r="C34">
            <v>212.69648699999999</v>
          </cell>
          <cell r="D34">
            <v>219.04380900000001</v>
          </cell>
          <cell r="E34">
            <v>99.783758000000006</v>
          </cell>
        </row>
        <row r="35">
          <cell r="B35">
            <v>44136</v>
          </cell>
          <cell r="C35">
            <v>212.70884100000001</v>
          </cell>
          <cell r="D35">
            <v>219.05640500000001</v>
          </cell>
          <cell r="E35">
            <v>99.787009999999995</v>
          </cell>
        </row>
        <row r="36">
          <cell r="B36">
            <v>44137</v>
          </cell>
          <cell r="C36">
            <v>213.34058999999999</v>
          </cell>
          <cell r="D36">
            <v>219.819311</v>
          </cell>
          <cell r="E36">
            <v>99.994146000000001</v>
          </cell>
        </row>
        <row r="37">
          <cell r="B37">
            <v>44138</v>
          </cell>
          <cell r="C37">
            <v>214.45617799999999</v>
          </cell>
          <cell r="D37">
            <v>221.23048399999999</v>
          </cell>
          <cell r="E37">
            <v>100.29539</v>
          </cell>
        </row>
        <row r="38">
          <cell r="B38">
            <v>44139</v>
          </cell>
          <cell r="C38">
            <v>215.49762999999999</v>
          </cell>
          <cell r="D38">
            <v>222.17702</v>
          </cell>
          <cell r="E38">
            <v>100.60811099999999</v>
          </cell>
        </row>
        <row r="39">
          <cell r="B39">
            <v>44140</v>
          </cell>
          <cell r="C39">
            <v>216.35034999999999</v>
          </cell>
          <cell r="D39">
            <v>223.39829800000001</v>
          </cell>
          <cell r="E39">
            <v>100.803653</v>
          </cell>
        </row>
        <row r="40">
          <cell r="B40">
            <v>44141</v>
          </cell>
          <cell r="C40">
            <v>215.75897699999999</v>
          </cell>
          <cell r="D40">
            <v>222.74962600000001</v>
          </cell>
          <cell r="E40">
            <v>100.603087</v>
          </cell>
        </row>
        <row r="41">
          <cell r="B41">
            <v>44142</v>
          </cell>
          <cell r="C41">
            <v>215.73219399999999</v>
          </cell>
          <cell r="D41">
            <v>222.68800899999999</v>
          </cell>
          <cell r="E41">
            <v>100.591213</v>
          </cell>
        </row>
        <row r="42">
          <cell r="B42">
            <v>44143</v>
          </cell>
          <cell r="C42">
            <v>215.74470500000001</v>
          </cell>
          <cell r="D42">
            <v>222.70050900000001</v>
          </cell>
          <cell r="E42">
            <v>100.59486</v>
          </cell>
        </row>
        <row r="43">
          <cell r="B43">
            <v>44144</v>
          </cell>
          <cell r="C43">
            <v>217.21325400000001</v>
          </cell>
          <cell r="D43">
            <v>223.97592599999999</v>
          </cell>
          <cell r="E43">
            <v>100.811385</v>
          </cell>
        </row>
        <row r="44">
          <cell r="B44">
            <v>44145</v>
          </cell>
          <cell r="C44">
            <v>217.38097500000001</v>
          </cell>
          <cell r="D44">
            <v>224.06142800000001</v>
          </cell>
          <cell r="E44">
            <v>100.791061</v>
          </cell>
        </row>
        <row r="45">
          <cell r="B45">
            <v>44146</v>
          </cell>
          <cell r="C45">
            <v>218.12727000000001</v>
          </cell>
          <cell r="D45">
            <v>224.962234</v>
          </cell>
          <cell r="E45">
            <v>101.044839</v>
          </cell>
        </row>
        <row r="46">
          <cell r="B46">
            <v>44147</v>
          </cell>
          <cell r="C46">
            <v>217.757215</v>
          </cell>
          <cell r="D46">
            <v>224.46598900000001</v>
          </cell>
          <cell r="E46">
            <v>101.022068</v>
          </cell>
        </row>
        <row r="47">
          <cell r="B47">
            <v>44148</v>
          </cell>
          <cell r="C47">
            <v>218.20242099999999</v>
          </cell>
          <cell r="D47">
            <v>225.21160599999999</v>
          </cell>
          <cell r="E47">
            <v>101.10615300000001</v>
          </cell>
        </row>
        <row r="48">
          <cell r="B48">
            <v>44149</v>
          </cell>
          <cell r="C48">
            <v>218.13631000000001</v>
          </cell>
          <cell r="D48">
            <v>225.10033100000001</v>
          </cell>
          <cell r="E48">
            <v>101.08137600000001</v>
          </cell>
        </row>
        <row r="49">
          <cell r="B49">
            <v>44150</v>
          </cell>
          <cell r="C49">
            <v>218.14871199999999</v>
          </cell>
          <cell r="D49">
            <v>225.112787</v>
          </cell>
          <cell r="E49">
            <v>101.084946</v>
          </cell>
        </row>
        <row r="50">
          <cell r="B50">
            <v>44151</v>
          </cell>
          <cell r="C50">
            <v>218.77011300000001</v>
          </cell>
          <cell r="D50">
            <v>225.97494900000001</v>
          </cell>
          <cell r="E50">
            <v>101.251931</v>
          </cell>
        </row>
        <row r="51">
          <cell r="B51">
            <v>44152</v>
          </cell>
          <cell r="C51">
            <v>218.51725500000001</v>
          </cell>
          <cell r="D51">
            <v>225.736028</v>
          </cell>
          <cell r="E51">
            <v>101.191472</v>
          </cell>
        </row>
        <row r="52">
          <cell r="B52">
            <v>44153</v>
          </cell>
          <cell r="C52">
            <v>218.02717899999999</v>
          </cell>
          <cell r="D52">
            <v>224.96016599999999</v>
          </cell>
          <cell r="E52">
            <v>101.09104000000001</v>
          </cell>
        </row>
        <row r="53">
          <cell r="B53">
            <v>44154</v>
          </cell>
          <cell r="C53">
            <v>218.23631599999999</v>
          </cell>
          <cell r="D53">
            <v>225.32928200000001</v>
          </cell>
          <cell r="E53">
            <v>101.136236</v>
          </cell>
        </row>
        <row r="54">
          <cell r="B54">
            <v>44155</v>
          </cell>
          <cell r="C54">
            <v>218.31992199999999</v>
          </cell>
          <cell r="D54">
            <v>225.45095900000001</v>
          </cell>
          <cell r="E54">
            <v>101.196513</v>
          </cell>
        </row>
        <row r="55">
          <cell r="B55">
            <v>44156</v>
          </cell>
          <cell r="C55">
            <v>218.22993600000001</v>
          </cell>
          <cell r="D55">
            <v>225.304543</v>
          </cell>
          <cell r="E55">
            <v>101.16577100000001</v>
          </cell>
        </row>
        <row r="56">
          <cell r="B56">
            <v>44157</v>
          </cell>
          <cell r="C56">
            <v>218.242591</v>
          </cell>
          <cell r="D56">
            <v>225.31720100000001</v>
          </cell>
          <cell r="E56">
            <v>101.16972800000001</v>
          </cell>
        </row>
        <row r="57">
          <cell r="B57">
            <v>44158</v>
          </cell>
          <cell r="C57">
            <v>218.37233800000001</v>
          </cell>
          <cell r="D57">
            <v>225.63629499999999</v>
          </cell>
          <cell r="E57">
            <v>101.16275899999999</v>
          </cell>
        </row>
        <row r="58">
          <cell r="B58">
            <v>44159</v>
          </cell>
          <cell r="C58">
            <v>219.11647500000001</v>
          </cell>
          <cell r="D58">
            <v>226.489554</v>
          </cell>
          <cell r="E58">
            <v>101.262749</v>
          </cell>
        </row>
        <row r="59">
          <cell r="B59">
            <v>44160</v>
          </cell>
          <cell r="C59">
            <v>219.197407</v>
          </cell>
          <cell r="D59">
            <v>226.578687</v>
          </cell>
          <cell r="E59">
            <v>101.289405</v>
          </cell>
        </row>
        <row r="60">
          <cell r="B60">
            <v>44161</v>
          </cell>
          <cell r="C60">
            <v>219.127206</v>
          </cell>
          <cell r="D60">
            <v>226.46007800000001</v>
          </cell>
          <cell r="E60">
            <v>101.29119799999999</v>
          </cell>
        </row>
        <row r="61">
          <cell r="B61">
            <v>44162</v>
          </cell>
          <cell r="C61">
            <v>219.299317</v>
          </cell>
          <cell r="D61">
            <v>226.75905299999999</v>
          </cell>
          <cell r="E61">
            <v>101.38377800000001</v>
          </cell>
        </row>
        <row r="62">
          <cell r="B62">
            <v>44163</v>
          </cell>
          <cell r="C62">
            <v>219.23441199999999</v>
          </cell>
          <cell r="D62">
            <v>226.653953</v>
          </cell>
          <cell r="E62">
            <v>101.358503</v>
          </cell>
        </row>
        <row r="63">
          <cell r="B63">
            <v>44164</v>
          </cell>
          <cell r="C63">
            <v>219.24711500000001</v>
          </cell>
          <cell r="D63">
            <v>226.66665</v>
          </cell>
          <cell r="E63">
            <v>101.36245</v>
          </cell>
        </row>
        <row r="64">
          <cell r="B64">
            <v>44165</v>
          </cell>
          <cell r="C64">
            <v>218.73075299999999</v>
          </cell>
          <cell r="D64">
            <v>225.818355</v>
          </cell>
          <cell r="E64">
            <v>101.241434</v>
          </cell>
        </row>
        <row r="65">
          <cell r="B65">
            <v>44166</v>
          </cell>
          <cell r="C65">
            <v>219.29323299999999</v>
          </cell>
          <cell r="D65">
            <v>226.47555500000001</v>
          </cell>
          <cell r="E65">
            <v>101.280608</v>
          </cell>
        </row>
        <row r="66">
          <cell r="B66">
            <v>44167</v>
          </cell>
          <cell r="C66">
            <v>219.56153499999999</v>
          </cell>
          <cell r="D66">
            <v>226.652725</v>
          </cell>
          <cell r="E66">
            <v>101.251092</v>
          </cell>
        </row>
        <row r="67">
          <cell r="B67">
            <v>44168</v>
          </cell>
          <cell r="C67">
            <v>219.298225</v>
          </cell>
          <cell r="D67">
            <v>226.305273</v>
          </cell>
          <cell r="E67">
            <v>101.151033</v>
          </cell>
        </row>
        <row r="68">
          <cell r="B68">
            <v>44169</v>
          </cell>
          <cell r="C68">
            <v>219.411979</v>
          </cell>
          <cell r="D68">
            <v>226.52365</v>
          </cell>
          <cell r="E68">
            <v>101.142543</v>
          </cell>
        </row>
        <row r="69">
          <cell r="B69">
            <v>44170</v>
          </cell>
          <cell r="C69">
            <v>219.40089699999999</v>
          </cell>
          <cell r="D69">
            <v>226.49588399999999</v>
          </cell>
          <cell r="E69">
            <v>101.13723400000001</v>
          </cell>
        </row>
        <row r="70">
          <cell r="B70">
            <v>44171</v>
          </cell>
          <cell r="C70">
            <v>219.413669</v>
          </cell>
          <cell r="D70">
            <v>226.508725</v>
          </cell>
          <cell r="E70">
            <v>101.14119100000001</v>
          </cell>
        </row>
        <row r="71">
          <cell r="B71">
            <v>44172</v>
          </cell>
          <cell r="C71">
            <v>219.184549</v>
          </cell>
          <cell r="D71">
            <v>226.33445900000001</v>
          </cell>
          <cell r="E71">
            <v>101.13480300000001</v>
          </cell>
        </row>
        <row r="72">
          <cell r="B72">
            <v>44173</v>
          </cell>
          <cell r="C72">
            <v>219.388958</v>
          </cell>
          <cell r="D72">
            <v>226.727733</v>
          </cell>
          <cell r="E72">
            <v>101.236594</v>
          </cell>
        </row>
        <row r="73">
          <cell r="B73">
            <v>44174</v>
          </cell>
          <cell r="C73">
            <v>219.131486</v>
          </cell>
          <cell r="D73">
            <v>226.36360400000001</v>
          </cell>
          <cell r="E73">
            <v>101.15877399999999</v>
          </cell>
        </row>
        <row r="74">
          <cell r="B74">
            <v>44175</v>
          </cell>
          <cell r="C74">
            <v>219.25556399999999</v>
          </cell>
          <cell r="D74">
            <v>226.60538099999999</v>
          </cell>
          <cell r="E74">
            <v>101.18143999999999</v>
          </cell>
        </row>
        <row r="75">
          <cell r="B75">
            <v>44176</v>
          </cell>
          <cell r="C75">
            <v>219.00734199999999</v>
          </cell>
          <cell r="D75">
            <v>226.377128</v>
          </cell>
          <cell r="E75">
            <v>101.11630599999999</v>
          </cell>
        </row>
        <row r="76">
          <cell r="B76">
            <v>44177</v>
          </cell>
          <cell r="C76">
            <v>218.97552400000001</v>
          </cell>
          <cell r="D76">
            <v>226.32790499999999</v>
          </cell>
          <cell r="E76">
            <v>101.102957</v>
          </cell>
        </row>
        <row r="77">
          <cell r="B77">
            <v>44178</v>
          </cell>
          <cell r="C77">
            <v>218.98826700000001</v>
          </cell>
          <cell r="D77">
            <v>226.340721</v>
          </cell>
          <cell r="E77">
            <v>101.107015</v>
          </cell>
        </row>
        <row r="78">
          <cell r="B78">
            <v>44179</v>
          </cell>
          <cell r="C78">
            <v>219.043508</v>
          </cell>
          <cell r="D78">
            <v>226.06213199999999</v>
          </cell>
          <cell r="E78">
            <v>101.10159899999999</v>
          </cell>
        </row>
        <row r="79">
          <cell r="B79">
            <v>44180</v>
          </cell>
          <cell r="C79">
            <v>219.459284</v>
          </cell>
          <cell r="D79">
            <v>226.744517</v>
          </cell>
          <cell r="E79">
            <v>101.20087100000001</v>
          </cell>
        </row>
        <row r="80">
          <cell r="B80">
            <v>44181</v>
          </cell>
          <cell r="C80">
            <v>219.86155199999999</v>
          </cell>
          <cell r="D80">
            <v>227.070077</v>
          </cell>
          <cell r="E80">
            <v>101.364352</v>
          </cell>
        </row>
        <row r="81">
          <cell r="B81">
            <v>44182</v>
          </cell>
          <cell r="C81">
            <v>220.03302600000001</v>
          </cell>
          <cell r="D81">
            <v>227.39494999999999</v>
          </cell>
          <cell r="E81">
            <v>101.41370499999999</v>
          </cell>
        </row>
        <row r="82">
          <cell r="B82">
            <v>44183</v>
          </cell>
          <cell r="C82">
            <v>219.67323200000001</v>
          </cell>
          <cell r="D82">
            <v>226.82037399999999</v>
          </cell>
          <cell r="E82">
            <v>101.297257</v>
          </cell>
        </row>
        <row r="83">
          <cell r="B83">
            <v>44184</v>
          </cell>
          <cell r="C83">
            <v>219.64081400000001</v>
          </cell>
          <cell r="D83">
            <v>226.76809299999999</v>
          </cell>
          <cell r="E83">
            <v>101.283108</v>
          </cell>
        </row>
        <row r="84">
          <cell r="B84">
            <v>44185</v>
          </cell>
          <cell r="C84">
            <v>219.653547</v>
          </cell>
          <cell r="D84">
            <v>226.78094999999999</v>
          </cell>
          <cell r="E84">
            <v>101.28693199999999</v>
          </cell>
        </row>
        <row r="85">
          <cell r="B85">
            <v>44186</v>
          </cell>
          <cell r="C85">
            <v>219.10626500000001</v>
          </cell>
          <cell r="D85">
            <v>226.31349800000001</v>
          </cell>
          <cell r="E85">
            <v>100.980846</v>
          </cell>
        </row>
        <row r="86">
          <cell r="B86">
            <v>44187</v>
          </cell>
          <cell r="C86">
            <v>219.47653099999999</v>
          </cell>
          <cell r="D86">
            <v>226.73572799999999</v>
          </cell>
          <cell r="E86">
            <v>101.27651899999999</v>
          </cell>
        </row>
        <row r="87">
          <cell r="B87">
            <v>44188</v>
          </cell>
          <cell r="C87">
            <v>219.67561799999999</v>
          </cell>
          <cell r="D87">
            <v>226.77307999999999</v>
          </cell>
          <cell r="E87">
            <v>101.198588</v>
          </cell>
        </row>
        <row r="88">
          <cell r="B88">
            <v>44189</v>
          </cell>
          <cell r="C88">
            <v>220.004176</v>
          </cell>
          <cell r="D88">
            <v>227.22642500000001</v>
          </cell>
          <cell r="E88">
            <v>101.411056</v>
          </cell>
        </row>
        <row r="89">
          <cell r="B89">
            <v>44190</v>
          </cell>
          <cell r="C89">
            <v>219.95411300000001</v>
          </cell>
          <cell r="D89">
            <v>227.13453999999999</v>
          </cell>
          <cell r="E89">
            <v>101.383</v>
          </cell>
        </row>
        <row r="90">
          <cell r="B90">
            <v>44191</v>
          </cell>
          <cell r="C90">
            <v>219.96489500000001</v>
          </cell>
          <cell r="D90">
            <v>227.147402</v>
          </cell>
          <cell r="E90">
            <v>101.386391</v>
          </cell>
        </row>
        <row r="91">
          <cell r="B91">
            <v>44192</v>
          </cell>
          <cell r="C91">
            <v>219.977598</v>
          </cell>
          <cell r="D91">
            <v>227.16026600000001</v>
          </cell>
          <cell r="E91">
            <v>101.39024000000001</v>
          </cell>
        </row>
        <row r="92">
          <cell r="B92">
            <v>44193</v>
          </cell>
          <cell r="C92">
            <v>220.46966399999999</v>
          </cell>
          <cell r="D92">
            <v>227.68906000000001</v>
          </cell>
          <cell r="E92">
            <v>101.57223399999999</v>
          </cell>
        </row>
        <row r="93">
          <cell r="B93">
            <v>44194</v>
          </cell>
          <cell r="C93">
            <v>220.56588199999999</v>
          </cell>
          <cell r="D93">
            <v>227.660583</v>
          </cell>
          <cell r="E93">
            <v>101.705744</v>
          </cell>
        </row>
        <row r="94">
          <cell r="B94">
            <v>44195</v>
          </cell>
          <cell r="C94">
            <v>220.524496</v>
          </cell>
          <cell r="D94">
            <v>227.70526699999999</v>
          </cell>
          <cell r="E94">
            <v>101.66463</v>
          </cell>
        </row>
        <row r="95">
          <cell r="B95">
            <v>44196</v>
          </cell>
          <cell r="C95">
            <v>220.48933400000001</v>
          </cell>
          <cell r="D95">
            <v>227.66705999999999</v>
          </cell>
          <cell r="E95">
            <v>101.665261</v>
          </cell>
        </row>
      </sheetData>
      <sheetData sheetId="6">
        <row r="3">
          <cell r="C3" t="str">
            <v>нето средства</v>
          </cell>
          <cell r="D3" t="str">
            <v>вредност на единица</v>
          </cell>
        </row>
        <row r="4">
          <cell r="B4">
            <v>44104</v>
          </cell>
          <cell r="C4">
            <v>38576.879345160894</v>
          </cell>
          <cell r="D4">
            <v>214.30637999999999</v>
          </cell>
        </row>
        <row r="5">
          <cell r="B5">
            <v>44119</v>
          </cell>
          <cell r="C5">
            <v>38871.524615035894</v>
          </cell>
          <cell r="D5">
            <v>215.06302400000001</v>
          </cell>
        </row>
        <row r="6">
          <cell r="B6">
            <v>44135</v>
          </cell>
          <cell r="C6">
            <v>38520.969486470494</v>
          </cell>
          <cell r="D6">
            <v>212.69648699999999</v>
          </cell>
        </row>
        <row r="7">
          <cell r="B7">
            <v>44150</v>
          </cell>
          <cell r="C7">
            <v>39727.328446341402</v>
          </cell>
          <cell r="D7">
            <v>218.14871199999999</v>
          </cell>
        </row>
        <row r="8">
          <cell r="B8">
            <v>44165</v>
          </cell>
          <cell r="C8">
            <v>39740.231579018997</v>
          </cell>
          <cell r="D8">
            <v>218.73075299999999</v>
          </cell>
        </row>
        <row r="9">
          <cell r="B9">
            <v>44180</v>
          </cell>
          <cell r="C9">
            <v>40107.612919460502</v>
          </cell>
          <cell r="D9">
            <v>219.459284</v>
          </cell>
        </row>
        <row r="10">
          <cell r="B10">
            <v>44196</v>
          </cell>
          <cell r="C10">
            <v>40500.915959296501</v>
          </cell>
          <cell r="D10">
            <v>220.48933400000001</v>
          </cell>
        </row>
        <row r="24">
          <cell r="C24" t="str">
            <v>нето средства</v>
          </cell>
          <cell r="D24" t="str">
            <v>вредност на единица</v>
          </cell>
        </row>
        <row r="25">
          <cell r="B25">
            <v>44104</v>
          </cell>
          <cell r="C25">
            <v>43286.796481810699</v>
          </cell>
          <cell r="D25">
            <v>220.182008</v>
          </cell>
        </row>
        <row r="26">
          <cell r="B26">
            <v>44119</v>
          </cell>
          <cell r="C26">
            <v>43826.455815630099</v>
          </cell>
          <cell r="D26">
            <v>222.01910699999999</v>
          </cell>
        </row>
        <row r="27">
          <cell r="B27">
            <v>44135</v>
          </cell>
          <cell r="C27">
            <v>43325.921484853599</v>
          </cell>
          <cell r="D27">
            <v>219.04380900000001</v>
          </cell>
        </row>
        <row r="28">
          <cell r="B28">
            <v>44150</v>
          </cell>
          <cell r="C28">
            <v>44759.6979883358</v>
          </cell>
          <cell r="D28">
            <v>225.112787</v>
          </cell>
        </row>
        <row r="29">
          <cell r="B29">
            <v>44165</v>
          </cell>
          <cell r="C29">
            <v>44803.3354794978</v>
          </cell>
          <cell r="D29">
            <v>225.818355</v>
          </cell>
        </row>
        <row r="30">
          <cell r="B30">
            <v>44180</v>
          </cell>
          <cell r="C30">
            <v>45230.888860393898</v>
          </cell>
          <cell r="D30">
            <v>226.744517</v>
          </cell>
        </row>
        <row r="31">
          <cell r="B31">
            <v>44196</v>
          </cell>
          <cell r="C31">
            <v>45638.470937186597</v>
          </cell>
          <cell r="D31">
            <v>227.66705999999999</v>
          </cell>
        </row>
        <row r="49">
          <cell r="C49" t="str">
            <v>нето средства</v>
          </cell>
          <cell r="D49" t="str">
            <v>вредност на единица</v>
          </cell>
        </row>
        <row r="50">
          <cell r="B50">
            <v>44104</v>
          </cell>
          <cell r="C50">
            <v>914.03324267309199</v>
          </cell>
          <cell r="D50">
            <v>100.29050100000001</v>
          </cell>
        </row>
        <row r="51">
          <cell r="B51">
            <v>44119</v>
          </cell>
          <cell r="C51">
            <v>983.25122925791504</v>
          </cell>
          <cell r="D51">
            <v>100.61463500000001</v>
          </cell>
        </row>
        <row r="52">
          <cell r="B52">
            <v>44135</v>
          </cell>
          <cell r="C52">
            <v>979.46347552132102</v>
          </cell>
          <cell r="D52">
            <v>99.783758000000006</v>
          </cell>
        </row>
        <row r="53">
          <cell r="B53">
            <v>44150</v>
          </cell>
          <cell r="C53">
            <v>1005.18959673521</v>
          </cell>
          <cell r="D53">
            <v>101.084946</v>
          </cell>
        </row>
        <row r="54">
          <cell r="B54">
            <v>44165</v>
          </cell>
          <cell r="C54">
            <v>1067.2346425661401</v>
          </cell>
          <cell r="D54">
            <v>101.241434</v>
          </cell>
        </row>
        <row r="55">
          <cell r="B55">
            <v>44180</v>
          </cell>
          <cell r="C55">
            <v>1099.6248634992098</v>
          </cell>
          <cell r="D55">
            <v>101.20087100000001</v>
          </cell>
        </row>
        <row r="56">
          <cell r="B56">
            <v>44196</v>
          </cell>
          <cell r="C56">
            <v>1117.70682947158</v>
          </cell>
          <cell r="D56">
            <v>101.665261</v>
          </cell>
        </row>
        <row r="73">
          <cell r="C73" t="str">
            <v>САВАз</v>
          </cell>
          <cell r="D73" t="str">
            <v>КБПз</v>
          </cell>
          <cell r="E73" t="str">
            <v>ТРИГЛАВз</v>
          </cell>
        </row>
        <row r="74">
          <cell r="B74">
            <v>44104</v>
          </cell>
          <cell r="C74">
            <v>38576.879345160894</v>
          </cell>
          <cell r="D74">
            <v>43286.796481810699</v>
          </cell>
          <cell r="E74">
            <v>914.03324267309199</v>
          </cell>
        </row>
        <row r="75">
          <cell r="B75">
            <v>44119</v>
          </cell>
          <cell r="C75">
            <v>38871.524615035894</v>
          </cell>
          <cell r="D75">
            <v>43826.455815630099</v>
          </cell>
          <cell r="E75">
            <v>983.25122925791504</v>
          </cell>
        </row>
        <row r="76">
          <cell r="B76">
            <v>44135</v>
          </cell>
          <cell r="C76">
            <v>38520.969486470494</v>
          </cell>
          <cell r="D76">
            <v>43325.921484853599</v>
          </cell>
          <cell r="E76">
            <v>979.46347552132102</v>
          </cell>
        </row>
        <row r="77">
          <cell r="B77">
            <v>44150</v>
          </cell>
          <cell r="C77">
            <v>39727.328446341402</v>
          </cell>
          <cell r="D77">
            <v>44759.6979883358</v>
          </cell>
          <cell r="E77">
            <v>1005.18959673521</v>
          </cell>
        </row>
        <row r="78">
          <cell r="B78">
            <v>44165</v>
          </cell>
          <cell r="C78">
            <v>39740.231579018997</v>
          </cell>
          <cell r="D78">
            <v>44803.3354794978</v>
          </cell>
          <cell r="E78">
            <v>1067.2346425661401</v>
          </cell>
        </row>
        <row r="79">
          <cell r="B79">
            <v>44180</v>
          </cell>
          <cell r="C79">
            <v>40107.612919460502</v>
          </cell>
          <cell r="D79">
            <v>45230.888860393898</v>
          </cell>
          <cell r="E79">
            <v>1099.6248634992098</v>
          </cell>
        </row>
        <row r="80">
          <cell r="B80">
            <v>44196</v>
          </cell>
          <cell r="C80">
            <v>40500.915959296501</v>
          </cell>
          <cell r="D80">
            <v>45638.470937186597</v>
          </cell>
          <cell r="E80">
            <v>1117.70682947158</v>
          </cell>
        </row>
      </sheetData>
      <sheetData sheetId="7">
        <row r="6">
          <cell r="A6">
            <v>41364</v>
          </cell>
          <cell r="B6">
            <v>43921</v>
          </cell>
          <cell r="C6">
            <v>5.2305154966592271E-2</v>
          </cell>
          <cell r="D6">
            <v>4.6816033302166771E-2</v>
          </cell>
          <cell r="E6">
            <v>5.0548687532131709E-2</v>
          </cell>
          <cell r="F6">
            <v>4.5068728099214583E-2</v>
          </cell>
          <cell r="G6" t="str">
            <v>-</v>
          </cell>
          <cell r="H6" t="str">
            <v>-</v>
          </cell>
        </row>
        <row r="7">
          <cell r="A7" t="str">
            <v>30.06.2013</v>
          </cell>
          <cell r="B7" t="str">
            <v>30.06.2020</v>
          </cell>
          <cell r="C7">
            <v>5.7348518618002942E-2</v>
          </cell>
          <cell r="D7">
            <v>5.1979349522725204E-2</v>
          </cell>
          <cell r="E7">
            <v>5.6932787313391131E-2</v>
          </cell>
          <cell r="F7">
            <v>5.1565729283323591E-2</v>
          </cell>
          <cell r="G7" t="str">
            <v>-</v>
          </cell>
          <cell r="H7" t="str">
            <v>-</v>
          </cell>
        </row>
        <row r="8">
          <cell r="A8" t="str">
            <v>30.06.2019</v>
          </cell>
          <cell r="B8" t="str">
            <v>30.06.2020</v>
          </cell>
          <cell r="C8" t="str">
            <v>-</v>
          </cell>
          <cell r="D8" t="str">
            <v>-</v>
          </cell>
          <cell r="E8" t="str">
            <v>-</v>
          </cell>
          <cell r="F8" t="str">
            <v>-</v>
          </cell>
          <cell r="G8">
            <v>-6.3639594799164145E-3</v>
          </cell>
          <cell r="H8">
            <v>-2.2736750402903905E-2</v>
          </cell>
        </row>
        <row r="9">
          <cell r="A9" t="str">
            <v>30.09.2013</v>
          </cell>
          <cell r="B9" t="str">
            <v>30.09.2020</v>
          </cell>
          <cell r="C9">
            <v>5.5963418709736201E-2</v>
          </cell>
          <cell r="D9">
            <v>4.9567109593268155E-2</v>
          </cell>
          <cell r="E9">
            <v>5.6557816328391519E-2</v>
          </cell>
          <cell r="F9">
            <v>5.0157906754900505E-2</v>
          </cell>
          <cell r="G9" t="str">
            <v>-</v>
          </cell>
          <cell r="H9" t="str">
            <v>-</v>
          </cell>
        </row>
        <row r="10">
          <cell r="A10" t="str">
            <v>30.06.2019</v>
          </cell>
          <cell r="B10" t="str">
            <v>30.09.2020</v>
          </cell>
          <cell r="C10" t="str">
            <v>-</v>
          </cell>
          <cell r="D10" t="str">
            <v>-</v>
          </cell>
          <cell r="E10" t="str">
            <v>-</v>
          </cell>
          <cell r="F10" t="str">
            <v>-</v>
          </cell>
          <cell r="G10">
            <v>7.9232234068338236E-4</v>
          </cell>
          <cell r="H10">
            <v>-1.2924063690242349E-2</v>
          </cell>
        </row>
        <row r="11">
          <cell r="A11" t="str">
            <v>31.12.2013</v>
          </cell>
          <cell r="B11" t="str">
            <v>31.12.2020</v>
          </cell>
          <cell r="C11">
            <v>5.5408626018344176E-2</v>
          </cell>
          <cell r="D11">
            <v>4.8353744803857568E-2</v>
          </cell>
          <cell r="E11">
            <v>5.7628072374430017E-2</v>
          </cell>
          <cell r="F11">
            <v>5.055835526603647E-2</v>
          </cell>
          <cell r="G11" t="str">
            <v>-</v>
          </cell>
          <cell r="H11" t="str">
            <v>-</v>
          </cell>
        </row>
        <row r="12">
          <cell r="A12" t="str">
            <v>30.06.2019</v>
          </cell>
          <cell r="B12">
            <v>44196</v>
          </cell>
          <cell r="C12" t="str">
            <v>-</v>
          </cell>
          <cell r="D12" t="str">
            <v>-</v>
          </cell>
          <cell r="E12" t="str">
            <v>-</v>
          </cell>
          <cell r="F12" t="str">
            <v>-</v>
          </cell>
          <cell r="G12">
            <v>9.7000000000000003E-3</v>
          </cell>
          <cell r="H12">
            <v>-4.8999999999999998E-3</v>
          </cell>
        </row>
        <row r="13">
          <cell r="B13">
            <v>44196</v>
          </cell>
          <cell r="C13">
            <v>5.4100000000000002E-2</v>
          </cell>
          <cell r="D13">
            <v>3.44E-2</v>
          </cell>
          <cell r="E13">
            <v>5.6300000000000003E-2</v>
          </cell>
          <cell r="F13">
            <v>3.6600000000000001E-2</v>
          </cell>
          <cell r="G13">
            <v>9.4999999999999998E-3</v>
          </cell>
          <cell r="H13">
            <v>-4.0000000000000001E-3</v>
          </cell>
        </row>
        <row r="18">
          <cell r="B18">
            <v>0.02</v>
          </cell>
          <cell r="C18">
            <v>0.02</v>
          </cell>
          <cell r="D18">
            <v>0.02</v>
          </cell>
        </row>
        <row r="19">
          <cell r="B19">
            <v>2.9999999999999997E-4</v>
          </cell>
          <cell r="C19">
            <v>2.9999999999999997E-4</v>
          </cell>
          <cell r="D19">
            <v>2.9999999999999997E-4</v>
          </cell>
        </row>
      </sheetData>
      <sheetData sheetId="8">
        <row r="6">
          <cell r="C6">
            <v>24678644371.860004</v>
          </cell>
          <cell r="D6">
            <v>0.60912907550464146</v>
          </cell>
          <cell r="E6">
            <v>29338070016.279999</v>
          </cell>
          <cell r="F6">
            <v>0.64258425745786962</v>
          </cell>
          <cell r="G6">
            <v>572309860.96000004</v>
          </cell>
          <cell r="H6">
            <v>0.51185678667210321</v>
          </cell>
        </row>
        <row r="7">
          <cell r="C7">
            <v>1551166796.8299999</v>
          </cell>
          <cell r="D7">
            <v>3.8286576145322555E-2</v>
          </cell>
          <cell r="E7">
            <v>828520950.94000006</v>
          </cell>
          <cell r="F7">
            <v>1.8146882864231925E-2</v>
          </cell>
          <cell r="G7">
            <v>11610586.32</v>
          </cell>
          <cell r="H7">
            <v>1.0384160418213807E-2</v>
          </cell>
        </row>
        <row r="8">
          <cell r="C8">
            <v>23127135231.970001</v>
          </cell>
          <cell r="D8">
            <v>0.57083404949843908</v>
          </cell>
          <cell r="E8">
            <v>28509549065.34</v>
          </cell>
          <cell r="F8">
            <v>0.62443737459363768</v>
          </cell>
          <cell r="G8">
            <v>514696918.14999998</v>
          </cell>
          <cell r="H8">
            <v>0.46032949736769724</v>
          </cell>
        </row>
        <row r="9">
          <cell r="C9">
            <v>342343.06</v>
          </cell>
          <cell r="D9">
            <v>8.4498608797576035E-6</v>
          </cell>
          <cell r="E9">
            <v>0</v>
          </cell>
          <cell r="F9">
            <v>0</v>
          </cell>
          <cell r="G9">
            <v>19361658.530000001</v>
          </cell>
          <cell r="H9">
            <v>1.7316487091773136E-2</v>
          </cell>
        </row>
        <row r="10">
          <cell r="C10">
            <v>0</v>
          </cell>
          <cell r="D10">
            <v>0</v>
          </cell>
          <cell r="E10">
            <v>0</v>
          </cell>
          <cell r="F10">
            <v>0</v>
          </cell>
          <cell r="G10">
            <v>26640697.960000001</v>
          </cell>
          <cell r="H10">
            <v>2.3826641794418988E-2</v>
          </cell>
        </row>
        <row r="11">
          <cell r="C11">
            <v>9934922220.3600006</v>
          </cell>
          <cell r="D11">
            <v>0.2452180879999569</v>
          </cell>
          <cell r="E11">
            <v>13546770315.6</v>
          </cell>
          <cell r="F11">
            <v>0.29671145168621094</v>
          </cell>
          <cell r="G11">
            <v>325618208.27000004</v>
          </cell>
          <cell r="H11">
            <v>0.29122316621879563</v>
          </cell>
        </row>
        <row r="12">
          <cell r="C12">
            <v>4130920858.0100002</v>
          </cell>
          <cell r="D12">
            <v>0.10196119224813091</v>
          </cell>
          <cell r="E12">
            <v>0</v>
          </cell>
          <cell r="F12">
            <v>0</v>
          </cell>
          <cell r="G12">
            <v>11881636.73</v>
          </cell>
          <cell r="H12">
            <v>1.0626579781137301E-2</v>
          </cell>
        </row>
        <row r="13">
          <cell r="C13">
            <v>0</v>
          </cell>
          <cell r="D13">
            <v>0</v>
          </cell>
          <cell r="E13">
            <v>0</v>
          </cell>
          <cell r="F13">
            <v>0</v>
          </cell>
          <cell r="G13">
            <v>0</v>
          </cell>
          <cell r="H13">
            <v>0</v>
          </cell>
        </row>
        <row r="14">
          <cell r="C14">
            <v>5804001362.3500004</v>
          </cell>
          <cell r="D14">
            <v>0.14325689575182599</v>
          </cell>
          <cell r="E14">
            <v>13546770315.6</v>
          </cell>
          <cell r="F14">
            <v>0.29671145168621094</v>
          </cell>
          <cell r="G14">
            <v>313736571.54000002</v>
          </cell>
          <cell r="H14">
            <v>0.28059658643765828</v>
          </cell>
        </row>
        <row r="15">
          <cell r="C15">
            <v>0</v>
          </cell>
          <cell r="D15">
            <v>0</v>
          </cell>
          <cell r="E15">
            <v>0</v>
          </cell>
          <cell r="F15">
            <v>0</v>
          </cell>
          <cell r="G15">
            <v>0</v>
          </cell>
          <cell r="H15">
            <v>0</v>
          </cell>
        </row>
        <row r="16">
          <cell r="C16">
            <v>34613566592.220001</v>
          </cell>
          <cell r="D16">
            <v>0.85434716350459827</v>
          </cell>
          <cell r="E16">
            <v>42884840331.879997</v>
          </cell>
          <cell r="F16">
            <v>0.93929570914408056</v>
          </cell>
          <cell r="G16">
            <v>897928069.23000002</v>
          </cell>
          <cell r="H16">
            <v>0.80307995289089873</v>
          </cell>
        </row>
        <row r="17">
          <cell r="C17">
            <v>5813422327.5500002</v>
          </cell>
          <cell r="D17">
            <v>0.14348942812824697</v>
          </cell>
          <cell r="E17">
            <v>2657504359.1799998</v>
          </cell>
          <cell r="F17">
            <v>5.8206639509249508E-2</v>
          </cell>
          <cell r="G17">
            <v>165725152.91999999</v>
          </cell>
          <cell r="H17">
            <v>0.14821960974441936</v>
          </cell>
        </row>
        <row r="18">
          <cell r="C18">
            <v>5450943.2000000002</v>
          </cell>
          <cell r="D18">
            <v>1.3454256003746866E-4</v>
          </cell>
          <cell r="E18">
            <v>22466457.879999999</v>
          </cell>
          <cell r="F18">
            <v>4.9207709118279726E-4</v>
          </cell>
          <cell r="G18">
            <v>51385445.979999997</v>
          </cell>
          <cell r="H18">
            <v>4.5957602786917635E-2</v>
          </cell>
        </row>
        <row r="19">
          <cell r="C19">
            <v>82198765</v>
          </cell>
          <cell r="D19">
            <v>2.0288658071172484E-3</v>
          </cell>
          <cell r="E19">
            <v>91567257.129999995</v>
          </cell>
          <cell r="F19">
            <v>2.0055742554872941E-3</v>
          </cell>
          <cell r="G19">
            <v>3066778.28</v>
          </cell>
          <cell r="H19">
            <v>2.7428345777643572E-3</v>
          </cell>
        </row>
        <row r="20">
          <cell r="C20">
            <v>40514638627.970001</v>
          </cell>
          <cell r="D20">
            <v>0.99999999999999989</v>
          </cell>
          <cell r="E20">
            <v>45656378406.069992</v>
          </cell>
          <cell r="F20">
            <v>1.0000000000000002</v>
          </cell>
          <cell r="G20">
            <v>1118105446.4099998</v>
          </cell>
          <cell r="H20">
            <v>1</v>
          </cell>
        </row>
        <row r="21">
          <cell r="C21">
            <v>13722613.6</v>
          </cell>
          <cell r="D21">
            <v>3.387075404030964E-4</v>
          </cell>
          <cell r="E21">
            <v>17907431.32</v>
          </cell>
          <cell r="F21">
            <v>3.9222189637405002E-4</v>
          </cell>
          <cell r="G21">
            <v>398616.7</v>
          </cell>
          <cell r="H21">
            <v>3.5651082934965925E-4</v>
          </cell>
        </row>
        <row r="22">
          <cell r="C22">
            <v>40500915959.296501</v>
          </cell>
          <cell r="D22">
            <v>0.99966129110024871</v>
          </cell>
          <cell r="E22">
            <v>45638470937.1866</v>
          </cell>
          <cell r="F22">
            <v>0.99960777728088457</v>
          </cell>
          <cell r="G22">
            <v>1117706829.47158</v>
          </cell>
          <cell r="H22">
            <v>0.99964348895741484</v>
          </cell>
        </row>
        <row r="26">
          <cell r="D26" t="str">
            <v>САВАз</v>
          </cell>
          <cell r="F26" t="str">
            <v>КБПз</v>
          </cell>
          <cell r="H26" t="str">
            <v>ТРИГЛАВз</v>
          </cell>
        </row>
        <row r="27">
          <cell r="B27" t="str">
            <v xml:space="preserve">Акции од домашни издавачи </v>
          </cell>
          <cell r="D27">
            <v>3.8286576145322555E-2</v>
          </cell>
          <cell r="F27">
            <v>1.8146882864231925E-2</v>
          </cell>
          <cell r="H27">
            <v>1.0384160418213807E-2</v>
          </cell>
        </row>
        <row r="28">
          <cell r="B28" t="str">
            <v xml:space="preserve">Обврзници од домашни издавачи </v>
          </cell>
          <cell r="D28">
            <v>0.57083404949843908</v>
          </cell>
          <cell r="F28">
            <v>0.62443737459363768</v>
          </cell>
          <cell r="H28">
            <v>0.46032949736769724</v>
          </cell>
        </row>
        <row r="29">
          <cell r="B29" t="str">
            <v xml:space="preserve">Инвестициски фондови од домашни издавачи </v>
          </cell>
          <cell r="D29">
            <v>8.4498608797576035E-6</v>
          </cell>
          <cell r="F29">
            <v>0</v>
          </cell>
          <cell r="H29">
            <v>1.7316487091773136E-2</v>
          </cell>
        </row>
        <row r="30">
          <cell r="B30" t="str">
            <v xml:space="preserve">Краткорочни хартии од домашни издавачи </v>
          </cell>
          <cell r="D30">
            <v>0</v>
          </cell>
          <cell r="F30">
            <v>0</v>
          </cell>
          <cell r="H30">
            <v>2.3826641794418988E-2</v>
          </cell>
        </row>
        <row r="31">
          <cell r="B31" t="str">
            <v xml:space="preserve">Акции од странски издавачи </v>
          </cell>
          <cell r="D31">
            <v>0.10196119224813091</v>
          </cell>
          <cell r="F31">
            <v>0</v>
          </cell>
          <cell r="H31">
            <v>1.0626579781137301E-2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0.14325689575182599</v>
          </cell>
          <cell r="F33">
            <v>0.29671145168621094</v>
          </cell>
          <cell r="H33">
            <v>0.28059658643765828</v>
          </cell>
        </row>
        <row r="34">
          <cell r="B34" t="str">
            <v xml:space="preserve">Депозити </v>
          </cell>
          <cell r="D34">
            <v>0.14348942812824697</v>
          </cell>
          <cell r="F34">
            <v>5.8206639509249508E-2</v>
          </cell>
          <cell r="H34">
            <v>0.14821960974441936</v>
          </cell>
        </row>
        <row r="35">
          <cell r="B35" t="str">
            <v xml:space="preserve">Парични средства </v>
          </cell>
          <cell r="D35">
            <v>1.3454256003746866E-4</v>
          </cell>
          <cell r="F35">
            <v>4.9207709118279726E-4</v>
          </cell>
          <cell r="H35">
            <v>4.5957602786917635E-2</v>
          </cell>
        </row>
        <row r="36">
          <cell r="B36" t="str">
            <v>Побарувања</v>
          </cell>
          <cell r="D36">
            <v>2.0288658071172484E-3</v>
          </cell>
          <cell r="F36">
            <v>2.0055742554872941E-3</v>
          </cell>
          <cell r="H36">
            <v>2.7428345777643572E-3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2_dpf_semi"/>
      <sheetName val="4_dpf_clenovi"/>
      <sheetName val="3_dpf_clenovi "/>
      <sheetName val="5_dpf_clenovi"/>
      <sheetName val="clenovi detalno"/>
      <sheetName val="6_dpf_sredstva"/>
      <sheetName val="7_dpf_se"/>
      <sheetName val="8_dpf_sredstva_se"/>
      <sheetName val="9_dpf_prinos_nadomestoci"/>
      <sheetName val="10 dpf inv"/>
    </sheetNames>
    <sheetDataSet>
      <sheetData sheetId="0">
        <row r="4">
          <cell r="B4">
            <v>44104</v>
          </cell>
        </row>
        <row r="5">
          <cell r="C5">
            <v>7303</v>
          </cell>
          <cell r="D5">
            <v>3547</v>
          </cell>
          <cell r="E5">
            <v>10850</v>
          </cell>
        </row>
        <row r="6">
          <cell r="C6">
            <v>3367</v>
          </cell>
          <cell r="D6">
            <v>11376</v>
          </cell>
          <cell r="E6">
            <v>14743</v>
          </cell>
        </row>
        <row r="7">
          <cell r="C7">
            <v>10670</v>
          </cell>
          <cell r="D7">
            <v>14923</v>
          </cell>
          <cell r="E7">
            <v>25593</v>
          </cell>
        </row>
        <row r="8">
          <cell r="B8">
            <v>44196</v>
          </cell>
        </row>
        <row r="9">
          <cell r="C9">
            <v>7505</v>
          </cell>
          <cell r="D9">
            <v>3560</v>
          </cell>
          <cell r="E9">
            <v>11065</v>
          </cell>
        </row>
        <row r="10">
          <cell r="C10">
            <v>3513</v>
          </cell>
          <cell r="D10">
            <v>11438</v>
          </cell>
          <cell r="E10">
            <v>14951</v>
          </cell>
        </row>
        <row r="11">
          <cell r="C11">
            <v>11018</v>
          </cell>
          <cell r="D11">
            <v>14998</v>
          </cell>
          <cell r="E11">
            <v>26016</v>
          </cell>
        </row>
        <row r="14">
          <cell r="C14" t="str">
            <v xml:space="preserve">Со  доброволна индивидуална сметка </v>
          </cell>
          <cell r="D14" t="str">
            <v>Во пензиска шема  со  професионална сметка</v>
          </cell>
        </row>
        <row r="15">
          <cell r="B15" t="str">
            <v xml:space="preserve">САВАд </v>
          </cell>
          <cell r="C15">
            <v>0.67826479891549929</v>
          </cell>
          <cell r="D15">
            <v>0.32173520108450065</v>
          </cell>
        </row>
        <row r="16">
          <cell r="B16" t="str">
            <v>КБПд</v>
          </cell>
          <cell r="C16">
            <v>0.23496756069828106</v>
          </cell>
          <cell r="D16">
            <v>0.76503243930171894</v>
          </cell>
        </row>
        <row r="17">
          <cell r="B17" t="str">
            <v>ВКУПНО</v>
          </cell>
          <cell r="C17">
            <v>0.42350861008610086</v>
          </cell>
          <cell r="D17">
            <v>0.57649138991389914</v>
          </cell>
        </row>
        <row r="23">
          <cell r="B23">
            <v>44104</v>
          </cell>
        </row>
        <row r="24">
          <cell r="C24">
            <v>1205</v>
          </cell>
        </row>
        <row r="25">
          <cell r="C25">
            <v>2858</v>
          </cell>
        </row>
        <row r="26">
          <cell r="C26">
            <v>4063</v>
          </cell>
        </row>
        <row r="27">
          <cell r="B27">
            <v>44196</v>
          </cell>
        </row>
        <row r="28">
          <cell r="C28">
            <v>1202</v>
          </cell>
        </row>
        <row r="29">
          <cell r="C29">
            <v>2893</v>
          </cell>
        </row>
        <row r="30">
          <cell r="C30">
            <v>4095</v>
          </cell>
        </row>
      </sheetData>
      <sheetData sheetId="1"/>
      <sheetData sheetId="2"/>
      <sheetData sheetId="3">
        <row r="8">
          <cell r="C8" t="str">
            <v>САВАд</v>
          </cell>
          <cell r="D8" t="str">
            <v>КБПд</v>
          </cell>
        </row>
        <row r="9">
          <cell r="C9">
            <v>2221</v>
          </cell>
          <cell r="D9">
            <v>7202</v>
          </cell>
        </row>
        <row r="10">
          <cell r="C10">
            <v>686</v>
          </cell>
          <cell r="D10">
            <v>1046</v>
          </cell>
        </row>
        <row r="11">
          <cell r="C11">
            <v>418</v>
          </cell>
          <cell r="D11">
            <v>503</v>
          </cell>
        </row>
        <row r="12">
          <cell r="C12">
            <v>232</v>
          </cell>
          <cell r="D12">
            <v>477</v>
          </cell>
        </row>
        <row r="13">
          <cell r="C13"/>
          <cell r="D13">
            <v>397</v>
          </cell>
        </row>
        <row r="14">
          <cell r="C14"/>
          <cell r="D14">
            <v>360</v>
          </cell>
        </row>
        <row r="15">
          <cell r="C15"/>
          <cell r="D15">
            <v>232</v>
          </cell>
        </row>
        <row r="16">
          <cell r="C16"/>
          <cell r="D16">
            <v>222</v>
          </cell>
        </row>
        <row r="17">
          <cell r="C17"/>
          <cell r="D17">
            <v>204</v>
          </cell>
        </row>
        <row r="18">
          <cell r="C18"/>
          <cell r="D18">
            <v>181</v>
          </cell>
        </row>
        <row r="19">
          <cell r="C19"/>
          <cell r="D19">
            <v>142</v>
          </cell>
        </row>
        <row r="20">
          <cell r="C20"/>
          <cell r="D20">
            <v>136</v>
          </cell>
        </row>
        <row r="21">
          <cell r="C21"/>
          <cell r="D21">
            <v>115</v>
          </cell>
        </row>
        <row r="22">
          <cell r="C22"/>
          <cell r="D22">
            <v>114</v>
          </cell>
        </row>
        <row r="23">
          <cell r="C23"/>
          <cell r="D23">
            <v>104</v>
          </cell>
        </row>
        <row r="24">
          <cell r="C24"/>
          <cell r="D24"/>
        </row>
        <row r="27">
          <cell r="D27"/>
        </row>
        <row r="28">
          <cell r="C28"/>
          <cell r="D28"/>
        </row>
        <row r="29">
          <cell r="D29"/>
        </row>
      </sheetData>
      <sheetData sheetId="4">
        <row r="6">
          <cell r="C6">
            <v>8</v>
          </cell>
          <cell r="D6">
            <v>5</v>
          </cell>
          <cell r="E6">
            <v>13</v>
          </cell>
          <cell r="F6">
            <v>6</v>
          </cell>
          <cell r="G6">
            <v>2</v>
          </cell>
          <cell r="H6">
            <v>8</v>
          </cell>
          <cell r="I6">
            <v>21</v>
          </cell>
        </row>
        <row r="7">
          <cell r="C7">
            <v>91</v>
          </cell>
          <cell r="D7">
            <v>81</v>
          </cell>
          <cell r="E7">
            <v>172</v>
          </cell>
          <cell r="F7">
            <v>36</v>
          </cell>
          <cell r="G7">
            <v>22</v>
          </cell>
          <cell r="H7">
            <v>58</v>
          </cell>
          <cell r="I7">
            <v>230</v>
          </cell>
        </row>
        <row r="8">
          <cell r="C8">
            <v>376</v>
          </cell>
          <cell r="D8">
            <v>447</v>
          </cell>
          <cell r="E8">
            <v>823</v>
          </cell>
          <cell r="F8">
            <v>234</v>
          </cell>
          <cell r="G8">
            <v>185</v>
          </cell>
          <cell r="H8">
            <v>419</v>
          </cell>
          <cell r="I8">
            <v>1242</v>
          </cell>
        </row>
        <row r="9">
          <cell r="C9">
            <v>858</v>
          </cell>
          <cell r="D9">
            <v>938</v>
          </cell>
          <cell r="E9">
            <v>1796</v>
          </cell>
          <cell r="F9">
            <v>717</v>
          </cell>
          <cell r="G9">
            <v>602</v>
          </cell>
          <cell r="H9">
            <v>1319</v>
          </cell>
          <cell r="I9">
            <v>3115</v>
          </cell>
        </row>
        <row r="10">
          <cell r="C10">
            <v>1157</v>
          </cell>
          <cell r="D10">
            <v>1146</v>
          </cell>
          <cell r="E10">
            <v>2303</v>
          </cell>
          <cell r="F10">
            <v>1237</v>
          </cell>
          <cell r="G10">
            <v>935</v>
          </cell>
          <cell r="H10">
            <v>2172</v>
          </cell>
          <cell r="I10">
            <v>4475</v>
          </cell>
        </row>
        <row r="11">
          <cell r="C11">
            <v>1063</v>
          </cell>
          <cell r="D11">
            <v>915</v>
          </cell>
          <cell r="E11">
            <v>1978</v>
          </cell>
          <cell r="F11">
            <v>1347</v>
          </cell>
          <cell r="G11">
            <v>1192</v>
          </cell>
          <cell r="H11">
            <v>2539</v>
          </cell>
          <cell r="I11">
            <v>4517</v>
          </cell>
        </row>
        <row r="12">
          <cell r="C12">
            <v>859</v>
          </cell>
          <cell r="D12">
            <v>685</v>
          </cell>
          <cell r="E12">
            <v>1544</v>
          </cell>
          <cell r="F12">
            <v>1291</v>
          </cell>
          <cell r="G12">
            <v>1090</v>
          </cell>
          <cell r="H12">
            <v>2381</v>
          </cell>
          <cell r="I12">
            <v>3925</v>
          </cell>
        </row>
        <row r="13">
          <cell r="C13">
            <v>533</v>
          </cell>
          <cell r="D13">
            <v>485</v>
          </cell>
          <cell r="E13">
            <v>1018</v>
          </cell>
          <cell r="F13">
            <v>1127</v>
          </cell>
          <cell r="G13">
            <v>1104</v>
          </cell>
          <cell r="H13">
            <v>2231</v>
          </cell>
          <cell r="I13">
            <v>3249</v>
          </cell>
        </row>
        <row r="14">
          <cell r="C14">
            <v>369</v>
          </cell>
          <cell r="D14">
            <v>407</v>
          </cell>
          <cell r="E14">
            <v>776</v>
          </cell>
          <cell r="F14">
            <v>997</v>
          </cell>
          <cell r="G14">
            <v>894</v>
          </cell>
          <cell r="H14">
            <v>1891</v>
          </cell>
          <cell r="I14">
            <v>2667</v>
          </cell>
        </row>
        <row r="15">
          <cell r="C15">
            <v>257</v>
          </cell>
          <cell r="D15">
            <v>202</v>
          </cell>
          <cell r="E15">
            <v>459</v>
          </cell>
          <cell r="F15">
            <v>610</v>
          </cell>
          <cell r="G15">
            <v>520</v>
          </cell>
          <cell r="H15">
            <v>1130</v>
          </cell>
          <cell r="I15">
            <v>1589</v>
          </cell>
        </row>
        <row r="16">
          <cell r="C16">
            <v>128</v>
          </cell>
          <cell r="D16">
            <v>55</v>
          </cell>
          <cell r="E16">
            <v>183</v>
          </cell>
          <cell r="F16">
            <v>548</v>
          </cell>
          <cell r="G16">
            <v>255</v>
          </cell>
          <cell r="H16">
            <v>803</v>
          </cell>
          <cell r="I16">
            <v>986</v>
          </cell>
        </row>
        <row r="17">
          <cell r="C17">
            <v>5699</v>
          </cell>
          <cell r="D17">
            <v>5366</v>
          </cell>
          <cell r="E17">
            <v>11065</v>
          </cell>
          <cell r="F17">
            <v>8150</v>
          </cell>
          <cell r="G17">
            <v>6801</v>
          </cell>
          <cell r="H17">
            <v>14951</v>
          </cell>
          <cell r="I17">
            <v>26016</v>
          </cell>
        </row>
      </sheetData>
      <sheetData sheetId="5">
        <row r="8">
          <cell r="C8" t="str">
            <v>Член кој има уплаќач</v>
          </cell>
          <cell r="D8" t="str">
            <v>Член кој сам уплаќа</v>
          </cell>
        </row>
        <row r="9">
          <cell r="C9"/>
          <cell r="D9"/>
        </row>
        <row r="15">
          <cell r="B15" t="str">
            <v>САВАд</v>
          </cell>
          <cell r="C15">
            <v>410</v>
          </cell>
          <cell r="D15">
            <v>7095</v>
          </cell>
        </row>
        <row r="16">
          <cell r="B16" t="str">
            <v xml:space="preserve">КБПд </v>
          </cell>
          <cell r="C16">
            <v>149</v>
          </cell>
          <cell r="D16">
            <v>3364</v>
          </cell>
        </row>
      </sheetData>
      <sheetData sheetId="6">
        <row r="4">
          <cell r="C4" t="str">
            <v>САВАд мажи</v>
          </cell>
          <cell r="D4" t="str">
            <v>САВАд жени</v>
          </cell>
          <cell r="E4" t="str">
            <v xml:space="preserve">КБПд мажи </v>
          </cell>
          <cell r="F4" t="str">
            <v>КБПд жени</v>
          </cell>
        </row>
        <row r="5">
          <cell r="B5" t="str">
            <v xml:space="preserve"> ≤  20</v>
          </cell>
          <cell r="C5">
            <v>-8</v>
          </cell>
          <cell r="D5">
            <v>5</v>
          </cell>
          <cell r="E5">
            <v>-6</v>
          </cell>
          <cell r="F5">
            <v>2</v>
          </cell>
        </row>
        <row r="6">
          <cell r="B6" t="str">
            <v>21-25</v>
          </cell>
          <cell r="C6">
            <v>-91</v>
          </cell>
          <cell r="D6">
            <v>81</v>
          </cell>
          <cell r="E6">
            <v>-36</v>
          </cell>
          <cell r="F6">
            <v>22</v>
          </cell>
        </row>
        <row r="7">
          <cell r="B7" t="str">
            <v>26-30</v>
          </cell>
          <cell r="C7">
            <v>-376</v>
          </cell>
          <cell r="D7">
            <v>447</v>
          </cell>
          <cell r="E7">
            <v>-234</v>
          </cell>
          <cell r="F7">
            <v>185</v>
          </cell>
        </row>
        <row r="8">
          <cell r="B8" t="str">
            <v>31-35</v>
          </cell>
          <cell r="C8">
            <v>-858</v>
          </cell>
          <cell r="D8">
            <v>938</v>
          </cell>
          <cell r="E8">
            <v>-717</v>
          </cell>
          <cell r="F8">
            <v>602</v>
          </cell>
        </row>
        <row r="9">
          <cell r="B9" t="str">
            <v>36-40</v>
          </cell>
          <cell r="C9">
            <v>-1157</v>
          </cell>
          <cell r="D9">
            <v>1146</v>
          </cell>
          <cell r="E9">
            <v>-1237</v>
          </cell>
          <cell r="F9">
            <v>935</v>
          </cell>
        </row>
        <row r="10">
          <cell r="B10" t="str">
            <v>41-45</v>
          </cell>
          <cell r="C10">
            <v>-1063</v>
          </cell>
          <cell r="D10">
            <v>915</v>
          </cell>
          <cell r="E10">
            <v>-1347</v>
          </cell>
          <cell r="F10">
            <v>1192</v>
          </cell>
        </row>
        <row r="11">
          <cell r="B11" t="str">
            <v>46-50</v>
          </cell>
          <cell r="C11">
            <v>-859</v>
          </cell>
          <cell r="D11">
            <v>685</v>
          </cell>
          <cell r="E11">
            <v>-1291</v>
          </cell>
          <cell r="F11">
            <v>1090</v>
          </cell>
        </row>
        <row r="12">
          <cell r="B12" t="str">
            <v>51-55</v>
          </cell>
          <cell r="C12">
            <v>-533</v>
          </cell>
          <cell r="D12">
            <v>485</v>
          </cell>
          <cell r="E12">
            <v>-1127</v>
          </cell>
          <cell r="F12">
            <v>1104</v>
          </cell>
        </row>
        <row r="13">
          <cell r="B13" t="str">
            <v>56-60</v>
          </cell>
          <cell r="C13">
            <v>-369</v>
          </cell>
          <cell r="D13">
            <v>407</v>
          </cell>
          <cell r="E13">
            <v>-997</v>
          </cell>
          <cell r="F13">
            <v>894</v>
          </cell>
        </row>
        <row r="14">
          <cell r="B14" t="str">
            <v>61-64</v>
          </cell>
          <cell r="C14">
            <v>-257</v>
          </cell>
          <cell r="D14">
            <v>202</v>
          </cell>
          <cell r="E14">
            <v>-610</v>
          </cell>
          <cell r="F14">
            <v>520</v>
          </cell>
        </row>
        <row r="15">
          <cell r="B15" t="str">
            <v xml:space="preserve"> ≥  65</v>
          </cell>
          <cell r="C15">
            <v>-128</v>
          </cell>
          <cell r="D15">
            <v>55</v>
          </cell>
          <cell r="E15">
            <v>-548</v>
          </cell>
          <cell r="F15">
            <v>255</v>
          </cell>
        </row>
      </sheetData>
      <sheetData sheetId="7"/>
      <sheetData sheetId="8">
        <row r="10">
          <cell r="D10">
            <v>44104</v>
          </cell>
          <cell r="E10">
            <v>44135</v>
          </cell>
          <cell r="F10">
            <v>44165</v>
          </cell>
          <cell r="G10">
            <v>44196</v>
          </cell>
        </row>
        <row r="11">
          <cell r="D11">
            <v>8.157178</v>
          </cell>
          <cell r="E11">
            <v>16.697848</v>
          </cell>
          <cell r="F11">
            <v>10.330704000000001</v>
          </cell>
          <cell r="G11">
            <v>27.314855999999999</v>
          </cell>
        </row>
        <row r="12">
          <cell r="D12">
            <v>1.25886349</v>
          </cell>
          <cell r="E12">
            <v>1.4956756499999999</v>
          </cell>
          <cell r="F12">
            <v>1.3478568799999999</v>
          </cell>
          <cell r="G12">
            <v>1.7785787200000001</v>
          </cell>
        </row>
        <row r="13">
          <cell r="D13">
            <v>1060.03172303467</v>
          </cell>
          <cell r="E13">
            <v>1062.25129176319</v>
          </cell>
          <cell r="F13">
            <v>1100.8736328740999</v>
          </cell>
          <cell r="G13">
            <v>1137.61291872847</v>
          </cell>
        </row>
        <row r="14">
          <cell r="D14">
            <v>9.0031130000000008</v>
          </cell>
          <cell r="E14">
            <v>9.2824430000000007</v>
          </cell>
          <cell r="F14">
            <v>13.770227</v>
          </cell>
          <cell r="G14">
            <v>43.446038000000001</v>
          </cell>
        </row>
        <row r="15">
          <cell r="D15">
            <v>1.0414241099999999</v>
          </cell>
          <cell r="E15">
            <v>1.05624746</v>
          </cell>
          <cell r="F15">
            <v>1.19438526</v>
          </cell>
          <cell r="G15">
            <v>1.98980015</v>
          </cell>
        </row>
        <row r="16">
          <cell r="D16">
            <v>1060.7666789986399</v>
          </cell>
          <cell r="E16">
            <v>1060.7894043357101</v>
          </cell>
          <cell r="F16">
            <v>1105.8896647403301</v>
          </cell>
          <cell r="G16">
            <v>1154.51732777441</v>
          </cell>
        </row>
      </sheetData>
      <sheetData sheetId="9">
        <row r="2">
          <cell r="C2" t="str">
            <v>САВАд</v>
          </cell>
          <cell r="D2" t="str">
            <v>КБПд</v>
          </cell>
        </row>
        <row r="3">
          <cell r="B3">
            <v>44104</v>
          </cell>
          <cell r="C3">
            <v>185.94959800000001</v>
          </cell>
          <cell r="D3">
            <v>182.09117599999999</v>
          </cell>
          <cell r="F3">
            <v>44104</v>
          </cell>
          <cell r="G3">
            <v>185.94959800000001</v>
          </cell>
          <cell r="H3">
            <v>182.09117599999999</v>
          </cell>
        </row>
        <row r="4">
          <cell r="B4">
            <v>44105</v>
          </cell>
          <cell r="C4">
            <v>186.22209899999999</v>
          </cell>
          <cell r="D4">
            <v>182.52145200000001</v>
          </cell>
          <cell r="F4">
            <v>44119</v>
          </cell>
          <cell r="G4">
            <v>186.345347</v>
          </cell>
          <cell r="H4">
            <v>183.47663299999999</v>
          </cell>
        </row>
        <row r="5">
          <cell r="B5">
            <v>44106</v>
          </cell>
          <cell r="C5">
            <v>185.718245</v>
          </cell>
          <cell r="D5">
            <v>181.998178</v>
          </cell>
          <cell r="F5">
            <v>44135</v>
          </cell>
          <cell r="G5">
            <v>183.77021099999999</v>
          </cell>
          <cell r="H5">
            <v>180.98677900000001</v>
          </cell>
        </row>
        <row r="6">
          <cell r="B6">
            <v>44107</v>
          </cell>
          <cell r="C6">
            <v>185.78556599999999</v>
          </cell>
          <cell r="D6">
            <v>182.09703500000001</v>
          </cell>
          <cell r="F6">
            <v>44150</v>
          </cell>
          <cell r="G6">
            <v>188.82245399999999</v>
          </cell>
          <cell r="H6">
            <v>185.96494000000001</v>
          </cell>
        </row>
        <row r="7">
          <cell r="B7">
            <v>44108</v>
          </cell>
          <cell r="C7">
            <v>185.79023799999999</v>
          </cell>
          <cell r="D7">
            <v>182.10407499999999</v>
          </cell>
          <cell r="F7">
            <v>44165</v>
          </cell>
          <cell r="G7">
            <v>189.32804100000001</v>
          </cell>
          <cell r="H7">
            <v>186.50055800000001</v>
          </cell>
        </row>
        <row r="8">
          <cell r="B8">
            <v>44109</v>
          </cell>
          <cell r="C8">
            <v>186.490793</v>
          </cell>
          <cell r="D8">
            <v>182.95599000000001</v>
          </cell>
          <cell r="F8">
            <v>44180</v>
          </cell>
          <cell r="G8">
            <v>189.82306199999999</v>
          </cell>
          <cell r="H8">
            <v>187.23598000000001</v>
          </cell>
        </row>
        <row r="9">
          <cell r="B9">
            <v>44110</v>
          </cell>
          <cell r="C9">
            <v>185.85619600000001</v>
          </cell>
          <cell r="D9">
            <v>182.21219600000001</v>
          </cell>
          <cell r="F9">
            <v>44196</v>
          </cell>
          <cell r="G9">
            <v>191.20981</v>
          </cell>
          <cell r="H9">
            <v>188.08516299999999</v>
          </cell>
        </row>
        <row r="10">
          <cell r="B10">
            <v>44111</v>
          </cell>
          <cell r="C10">
            <v>186.34786600000001</v>
          </cell>
          <cell r="D10">
            <v>182.86955399999999</v>
          </cell>
        </row>
        <row r="11">
          <cell r="B11">
            <v>44112</v>
          </cell>
          <cell r="C11">
            <v>186.74484799999999</v>
          </cell>
          <cell r="D11">
            <v>183.3852</v>
          </cell>
        </row>
        <row r="12">
          <cell r="B12">
            <v>44113</v>
          </cell>
          <cell r="C12">
            <v>187.008589</v>
          </cell>
          <cell r="D12">
            <v>183.810044</v>
          </cell>
        </row>
        <row r="13">
          <cell r="B13">
            <v>44114</v>
          </cell>
          <cell r="C13">
            <v>186.92986200000001</v>
          </cell>
          <cell r="D13">
            <v>183.688649</v>
          </cell>
        </row>
        <row r="14">
          <cell r="B14">
            <v>44115</v>
          </cell>
          <cell r="C14">
            <v>186.93449799999999</v>
          </cell>
          <cell r="D14">
            <v>183.69564399999999</v>
          </cell>
        </row>
        <row r="15">
          <cell r="B15">
            <v>44116</v>
          </cell>
          <cell r="C15">
            <v>187.49014</v>
          </cell>
          <cell r="D15">
            <v>184.30710400000001</v>
          </cell>
        </row>
        <row r="16">
          <cell r="B16">
            <v>44117</v>
          </cell>
          <cell r="C16">
            <v>187.04390599999999</v>
          </cell>
          <cell r="D16">
            <v>183.889723</v>
          </cell>
        </row>
        <row r="17">
          <cell r="B17">
            <v>44118</v>
          </cell>
          <cell r="C17">
            <v>186.89660699999999</v>
          </cell>
          <cell r="D17">
            <v>183.661135</v>
          </cell>
        </row>
        <row r="18">
          <cell r="B18">
            <v>44119</v>
          </cell>
          <cell r="C18">
            <v>186.345347</v>
          </cell>
          <cell r="D18">
            <v>183.47663299999999</v>
          </cell>
        </row>
        <row r="19">
          <cell r="B19">
            <v>44120</v>
          </cell>
          <cell r="C19">
            <v>186.90945099999999</v>
          </cell>
          <cell r="D19">
            <v>183.80099899999999</v>
          </cell>
        </row>
        <row r="20">
          <cell r="B20">
            <v>44121</v>
          </cell>
          <cell r="C20">
            <v>186.78437</v>
          </cell>
          <cell r="D20">
            <v>183.623175</v>
          </cell>
        </row>
        <row r="21">
          <cell r="B21">
            <v>44122</v>
          </cell>
          <cell r="C21">
            <v>186.78899699999999</v>
          </cell>
          <cell r="D21">
            <v>183.629729</v>
          </cell>
        </row>
        <row r="22">
          <cell r="B22">
            <v>44123</v>
          </cell>
          <cell r="C22">
            <v>186.301298</v>
          </cell>
          <cell r="D22">
            <v>183.103409</v>
          </cell>
        </row>
        <row r="23">
          <cell r="B23">
            <v>44124</v>
          </cell>
          <cell r="C23">
            <v>186.28059200000001</v>
          </cell>
          <cell r="D23">
            <v>183.12245200000001</v>
          </cell>
        </row>
        <row r="24">
          <cell r="B24">
            <v>44125</v>
          </cell>
          <cell r="C24">
            <v>186.094199</v>
          </cell>
          <cell r="D24">
            <v>182.85819799999999</v>
          </cell>
        </row>
        <row r="25">
          <cell r="B25">
            <v>44126</v>
          </cell>
          <cell r="C25">
            <v>186.25385499999999</v>
          </cell>
          <cell r="D25">
            <v>182.938334</v>
          </cell>
        </row>
        <row r="26">
          <cell r="B26">
            <v>44127</v>
          </cell>
          <cell r="C26">
            <v>186.42751100000001</v>
          </cell>
          <cell r="D26">
            <v>183.31609599999999</v>
          </cell>
        </row>
        <row r="27">
          <cell r="B27">
            <v>44128</v>
          </cell>
          <cell r="C27">
            <v>186.43241699999999</v>
          </cell>
          <cell r="D27">
            <v>183.32313600000001</v>
          </cell>
        </row>
        <row r="28">
          <cell r="B28">
            <v>44129</v>
          </cell>
          <cell r="C28">
            <v>186.43723199999999</v>
          </cell>
          <cell r="D28">
            <v>183.33013600000001</v>
          </cell>
        </row>
        <row r="29">
          <cell r="B29">
            <v>44130</v>
          </cell>
          <cell r="C29">
            <v>185.37272200000001</v>
          </cell>
          <cell r="D29">
            <v>182.34282300000001</v>
          </cell>
        </row>
        <row r="30">
          <cell r="B30">
            <v>44131</v>
          </cell>
          <cell r="C30">
            <v>185.10136700000001</v>
          </cell>
          <cell r="D30">
            <v>182.14812699999999</v>
          </cell>
        </row>
        <row r="31">
          <cell r="B31">
            <v>44132</v>
          </cell>
          <cell r="C31">
            <v>183.223648</v>
          </cell>
          <cell r="D31">
            <v>180.45239900000001</v>
          </cell>
        </row>
        <row r="32">
          <cell r="B32">
            <v>44133</v>
          </cell>
          <cell r="C32">
            <v>183.91524899999999</v>
          </cell>
          <cell r="D32">
            <v>181.28503599999999</v>
          </cell>
        </row>
        <row r="33">
          <cell r="B33">
            <v>44134</v>
          </cell>
          <cell r="C33">
            <v>183.751035</v>
          </cell>
          <cell r="D33">
            <v>180.95500999999999</v>
          </cell>
        </row>
        <row r="34">
          <cell r="B34">
            <v>44135</v>
          </cell>
          <cell r="C34">
            <v>183.77021099999999</v>
          </cell>
          <cell r="D34">
            <v>180.98677900000001</v>
          </cell>
        </row>
        <row r="35">
          <cell r="B35">
            <v>44136</v>
          </cell>
          <cell r="C35">
            <v>183.77468400000001</v>
          </cell>
          <cell r="D35">
            <v>180.99378200000001</v>
          </cell>
        </row>
        <row r="36">
          <cell r="B36">
            <v>44137</v>
          </cell>
          <cell r="C36">
            <v>184.38368399999999</v>
          </cell>
          <cell r="D36">
            <v>181.624743</v>
          </cell>
        </row>
        <row r="37">
          <cell r="B37">
            <v>44138</v>
          </cell>
          <cell r="C37">
            <v>185.54221200000001</v>
          </cell>
          <cell r="D37">
            <v>182.76875100000001</v>
          </cell>
        </row>
        <row r="38">
          <cell r="B38">
            <v>44139</v>
          </cell>
          <cell r="C38">
            <v>186.46916100000001</v>
          </cell>
          <cell r="D38">
            <v>183.53151</v>
          </cell>
        </row>
        <row r="39">
          <cell r="B39">
            <v>44140</v>
          </cell>
          <cell r="C39">
            <v>187.26008400000001</v>
          </cell>
          <cell r="D39">
            <v>184.56182699999999</v>
          </cell>
        </row>
        <row r="40">
          <cell r="B40">
            <v>44141</v>
          </cell>
          <cell r="C40">
            <v>186.66178199999999</v>
          </cell>
          <cell r="D40">
            <v>184.015321</v>
          </cell>
        </row>
        <row r="41">
          <cell r="B41">
            <v>44142</v>
          </cell>
          <cell r="C41">
            <v>186.63087400000001</v>
          </cell>
          <cell r="D41">
            <v>183.958834</v>
          </cell>
        </row>
        <row r="42">
          <cell r="B42">
            <v>44143</v>
          </cell>
          <cell r="C42">
            <v>186.635222</v>
          </cell>
          <cell r="D42">
            <v>183.96571800000001</v>
          </cell>
        </row>
        <row r="43">
          <cell r="B43">
            <v>44144</v>
          </cell>
          <cell r="C43">
            <v>187.85548199999999</v>
          </cell>
          <cell r="D43">
            <v>184.985525</v>
          </cell>
        </row>
        <row r="44">
          <cell r="B44">
            <v>44145</v>
          </cell>
          <cell r="C44">
            <v>188.075985</v>
          </cell>
          <cell r="D44">
            <v>185.064143</v>
          </cell>
        </row>
        <row r="45">
          <cell r="B45">
            <v>44146</v>
          </cell>
          <cell r="C45">
            <v>188.789897</v>
          </cell>
          <cell r="D45">
            <v>185.82400000000001</v>
          </cell>
        </row>
        <row r="46">
          <cell r="B46">
            <v>44147</v>
          </cell>
          <cell r="C46">
            <v>188.47280599999999</v>
          </cell>
          <cell r="D46">
            <v>185.42263600000001</v>
          </cell>
        </row>
        <row r="47">
          <cell r="B47">
            <v>44148</v>
          </cell>
          <cell r="C47">
            <v>188.886066</v>
          </cell>
          <cell r="D47">
            <v>186.05692999999999</v>
          </cell>
        </row>
        <row r="48">
          <cell r="B48">
            <v>44149</v>
          </cell>
          <cell r="C48">
            <v>188.81820300000001</v>
          </cell>
          <cell r="D48">
            <v>185.95812599999999</v>
          </cell>
        </row>
        <row r="49">
          <cell r="B49">
            <v>44150</v>
          </cell>
          <cell r="C49">
            <v>188.82245399999999</v>
          </cell>
          <cell r="D49">
            <v>185.96494000000001</v>
          </cell>
        </row>
        <row r="50">
          <cell r="B50">
            <v>44151</v>
          </cell>
          <cell r="C50">
            <v>189.28240400000001</v>
          </cell>
          <cell r="D50">
            <v>186.670805</v>
          </cell>
        </row>
        <row r="51">
          <cell r="B51">
            <v>44152</v>
          </cell>
          <cell r="C51">
            <v>189.074532</v>
          </cell>
          <cell r="D51">
            <v>186.46868799999999</v>
          </cell>
        </row>
        <row r="52">
          <cell r="B52">
            <v>44153</v>
          </cell>
          <cell r="C52">
            <v>188.607632</v>
          </cell>
          <cell r="D52">
            <v>185.804474</v>
          </cell>
        </row>
        <row r="53">
          <cell r="B53">
            <v>44154</v>
          </cell>
          <cell r="C53">
            <v>188.91914</v>
          </cell>
          <cell r="D53">
            <v>186.14286000000001</v>
          </cell>
        </row>
        <row r="54">
          <cell r="B54">
            <v>44155</v>
          </cell>
          <cell r="C54">
            <v>188.98956899999999</v>
          </cell>
          <cell r="D54">
            <v>186.25405900000001</v>
          </cell>
        </row>
        <row r="55">
          <cell r="B55">
            <v>44156</v>
          </cell>
          <cell r="C55">
            <v>188.89898400000001</v>
          </cell>
          <cell r="D55">
            <v>186.12513000000001</v>
          </cell>
        </row>
        <row r="56">
          <cell r="B56">
            <v>44157</v>
          </cell>
          <cell r="C56">
            <v>188.90307000000001</v>
          </cell>
          <cell r="D56">
            <v>186.13192699999999</v>
          </cell>
        </row>
        <row r="57">
          <cell r="B57">
            <v>44158</v>
          </cell>
          <cell r="C57">
            <v>189.00115099999999</v>
          </cell>
          <cell r="D57">
            <v>186.389803</v>
          </cell>
        </row>
        <row r="58">
          <cell r="B58">
            <v>44159</v>
          </cell>
          <cell r="C58">
            <v>189.69733299999999</v>
          </cell>
          <cell r="D58">
            <v>187.10717199999999</v>
          </cell>
        </row>
        <row r="59">
          <cell r="B59">
            <v>44160</v>
          </cell>
          <cell r="C59">
            <v>189.76681099999999</v>
          </cell>
          <cell r="D59">
            <v>187.17787200000001</v>
          </cell>
        </row>
        <row r="60">
          <cell r="B60">
            <v>44161</v>
          </cell>
          <cell r="C60">
            <v>189.73141899999999</v>
          </cell>
          <cell r="D60">
            <v>187.073576</v>
          </cell>
        </row>
        <row r="61">
          <cell r="B61">
            <v>44162</v>
          </cell>
          <cell r="C61">
            <v>189.84771699999999</v>
          </cell>
          <cell r="D61">
            <v>187.320663</v>
          </cell>
        </row>
        <row r="62">
          <cell r="B62">
            <v>44163</v>
          </cell>
          <cell r="C62">
            <v>189.78083000000001</v>
          </cell>
          <cell r="D62">
            <v>187.227304</v>
          </cell>
        </row>
        <row r="63">
          <cell r="B63">
            <v>44164</v>
          </cell>
          <cell r="C63">
            <v>189.78486599999999</v>
          </cell>
          <cell r="D63">
            <v>187.23406199999999</v>
          </cell>
        </row>
        <row r="64">
          <cell r="B64">
            <v>44165</v>
          </cell>
          <cell r="C64">
            <v>189.32804100000001</v>
          </cell>
          <cell r="D64">
            <v>186.50055800000001</v>
          </cell>
        </row>
        <row r="65">
          <cell r="B65">
            <v>44166</v>
          </cell>
          <cell r="C65">
            <v>189.882755</v>
          </cell>
          <cell r="D65">
            <v>187.056771</v>
          </cell>
        </row>
        <row r="66">
          <cell r="B66">
            <v>44167</v>
          </cell>
          <cell r="C66">
            <v>190.23292499999999</v>
          </cell>
          <cell r="D66">
            <v>187.236876</v>
          </cell>
        </row>
        <row r="67">
          <cell r="B67">
            <v>44168</v>
          </cell>
          <cell r="C67">
            <v>189.97846999999999</v>
          </cell>
          <cell r="D67">
            <v>186.94054199999999</v>
          </cell>
        </row>
        <row r="68">
          <cell r="B68">
            <v>44169</v>
          </cell>
          <cell r="C68">
            <v>190.07108500000001</v>
          </cell>
          <cell r="D68">
            <v>187.11200600000001</v>
          </cell>
        </row>
        <row r="69">
          <cell r="B69">
            <v>44170</v>
          </cell>
          <cell r="C69">
            <v>190.05434700000001</v>
          </cell>
          <cell r="D69">
            <v>187.08469400000001</v>
          </cell>
        </row>
        <row r="70">
          <cell r="B70">
            <v>44171</v>
          </cell>
          <cell r="C70">
            <v>190.05856299999999</v>
          </cell>
          <cell r="D70">
            <v>187.09175200000001</v>
          </cell>
        </row>
        <row r="71">
          <cell r="B71">
            <v>44172</v>
          </cell>
          <cell r="C71">
            <v>189.81463400000001</v>
          </cell>
          <cell r="D71">
            <v>186.930689</v>
          </cell>
        </row>
        <row r="72">
          <cell r="B72">
            <v>44173</v>
          </cell>
          <cell r="C72">
            <v>190.007949</v>
          </cell>
          <cell r="D72">
            <v>187.25197199999999</v>
          </cell>
        </row>
        <row r="73">
          <cell r="B73">
            <v>44174</v>
          </cell>
          <cell r="C73">
            <v>189.76447400000001</v>
          </cell>
          <cell r="D73">
            <v>186.94021900000001</v>
          </cell>
        </row>
        <row r="74">
          <cell r="B74">
            <v>44175</v>
          </cell>
          <cell r="C74">
            <v>189.84232800000001</v>
          </cell>
          <cell r="D74">
            <v>187.14316299999999</v>
          </cell>
        </row>
        <row r="75">
          <cell r="B75">
            <v>44176</v>
          </cell>
          <cell r="C75">
            <v>189.543283</v>
          </cell>
          <cell r="D75">
            <v>186.959498</v>
          </cell>
        </row>
        <row r="76">
          <cell r="B76">
            <v>44177</v>
          </cell>
          <cell r="C76">
            <v>189.50637</v>
          </cell>
          <cell r="D76">
            <v>186.91409300000001</v>
          </cell>
        </row>
        <row r="77">
          <cell r="B77">
            <v>44178</v>
          </cell>
          <cell r="C77">
            <v>189.51099500000001</v>
          </cell>
          <cell r="D77">
            <v>186.921166</v>
          </cell>
        </row>
        <row r="78">
          <cell r="B78">
            <v>44179</v>
          </cell>
          <cell r="C78">
            <v>189.52087399999999</v>
          </cell>
          <cell r="D78">
            <v>186.682391</v>
          </cell>
        </row>
        <row r="79">
          <cell r="B79">
            <v>44180</v>
          </cell>
          <cell r="C79">
            <v>189.82306199999999</v>
          </cell>
          <cell r="D79">
            <v>187.23598000000001</v>
          </cell>
        </row>
        <row r="80">
          <cell r="B80">
            <v>44181</v>
          </cell>
          <cell r="C80">
            <v>190.314333</v>
          </cell>
          <cell r="D80">
            <v>187.519712</v>
          </cell>
        </row>
        <row r="81">
          <cell r="B81">
            <v>44182</v>
          </cell>
          <cell r="C81">
            <v>190.50872799999999</v>
          </cell>
          <cell r="D81">
            <v>187.781521</v>
          </cell>
        </row>
        <row r="82">
          <cell r="B82">
            <v>44183</v>
          </cell>
          <cell r="C82">
            <v>190.284876</v>
          </cell>
          <cell r="D82">
            <v>187.34009599999999</v>
          </cell>
        </row>
        <row r="83">
          <cell r="B83">
            <v>44184</v>
          </cell>
          <cell r="C83">
            <v>190.24734799999999</v>
          </cell>
          <cell r="D83">
            <v>187.29217499999999</v>
          </cell>
        </row>
        <row r="84">
          <cell r="B84">
            <v>44185</v>
          </cell>
          <cell r="C84">
            <v>190.25159400000001</v>
          </cell>
          <cell r="D84">
            <v>187.299251</v>
          </cell>
        </row>
        <row r="85">
          <cell r="B85">
            <v>44186</v>
          </cell>
          <cell r="C85">
            <v>189.750248</v>
          </cell>
          <cell r="D85">
            <v>186.92647299999999</v>
          </cell>
        </row>
        <row r="86">
          <cell r="B86">
            <v>44187</v>
          </cell>
          <cell r="C86">
            <v>190.093054</v>
          </cell>
          <cell r="D86">
            <v>187.24742800000001</v>
          </cell>
        </row>
        <row r="87">
          <cell r="B87">
            <v>44188</v>
          </cell>
          <cell r="C87">
            <v>190.28403</v>
          </cell>
          <cell r="D87">
            <v>187.26930999999999</v>
          </cell>
        </row>
        <row r="88">
          <cell r="B88">
            <v>44189</v>
          </cell>
          <cell r="C88">
            <v>190.54892699999999</v>
          </cell>
          <cell r="D88">
            <v>187.65102999999999</v>
          </cell>
        </row>
        <row r="89">
          <cell r="B89">
            <v>44190</v>
          </cell>
          <cell r="C89">
            <v>190.49181300000001</v>
          </cell>
          <cell r="D89">
            <v>187.583529</v>
          </cell>
        </row>
        <row r="90">
          <cell r="B90">
            <v>44191</v>
          </cell>
          <cell r="C90">
            <v>190.49426399999999</v>
          </cell>
          <cell r="D90">
            <v>187.59049899999999</v>
          </cell>
        </row>
        <row r="91">
          <cell r="B91">
            <v>44192</v>
          </cell>
          <cell r="C91">
            <v>190.49849900000001</v>
          </cell>
          <cell r="D91">
            <v>187.59746899999999</v>
          </cell>
        </row>
        <row r="92">
          <cell r="B92">
            <v>44193</v>
          </cell>
          <cell r="C92">
            <v>191.040796</v>
          </cell>
          <cell r="D92">
            <v>188.043395</v>
          </cell>
        </row>
        <row r="93">
          <cell r="B93">
            <v>44194</v>
          </cell>
          <cell r="C93">
            <v>191.13441700000001</v>
          </cell>
          <cell r="D93">
            <v>188.05441400000001</v>
          </cell>
        </row>
        <row r="94">
          <cell r="B94">
            <v>44195</v>
          </cell>
          <cell r="C94">
            <v>191.23713799999999</v>
          </cell>
          <cell r="D94">
            <v>188.12948499999999</v>
          </cell>
        </row>
        <row r="95">
          <cell r="B95">
            <v>44196</v>
          </cell>
          <cell r="C95">
            <v>191.20981</v>
          </cell>
          <cell r="D95">
            <v>188.08516299999999</v>
          </cell>
        </row>
      </sheetData>
      <sheetData sheetId="10">
        <row r="3">
          <cell r="C3" t="str">
            <v>нето средства</v>
          </cell>
          <cell r="D3" t="str">
            <v>вредност на единица</v>
          </cell>
        </row>
        <row r="4">
          <cell r="B4">
            <v>44104</v>
          </cell>
          <cell r="C4">
            <v>1060.03172303467</v>
          </cell>
          <cell r="D4">
            <v>185.94959800000001</v>
          </cell>
        </row>
        <row r="5">
          <cell r="B5">
            <v>44119</v>
          </cell>
          <cell r="C5">
            <v>1067.0469795269501</v>
          </cell>
          <cell r="D5">
            <v>186.345347</v>
          </cell>
        </row>
        <row r="6">
          <cell r="B6">
            <v>44135</v>
          </cell>
          <cell r="C6">
            <v>1062.25129176319</v>
          </cell>
          <cell r="D6">
            <v>183.77021099999999</v>
          </cell>
        </row>
        <row r="7">
          <cell r="B7">
            <v>44150</v>
          </cell>
          <cell r="C7">
            <v>1094.1895289635702</v>
          </cell>
          <cell r="D7">
            <v>188.82245399999999</v>
          </cell>
        </row>
        <row r="8">
          <cell r="B8">
            <v>44165</v>
          </cell>
          <cell r="C8">
            <v>1100.8736328740999</v>
          </cell>
          <cell r="D8">
            <v>189.32804100000001</v>
          </cell>
        </row>
        <row r="9">
          <cell r="B9">
            <v>44180</v>
          </cell>
          <cell r="C9">
            <v>1112.16848135854</v>
          </cell>
          <cell r="D9">
            <v>189.82306199999999</v>
          </cell>
        </row>
        <row r="10">
          <cell r="B10">
            <v>44196</v>
          </cell>
          <cell r="C10">
            <v>1137.61291872847</v>
          </cell>
          <cell r="D10">
            <v>191.20981</v>
          </cell>
        </row>
        <row r="25">
          <cell r="D25" t="str">
            <v>вредност на единица</v>
          </cell>
        </row>
        <row r="26">
          <cell r="B26">
            <v>44104</v>
          </cell>
          <cell r="D26">
            <v>182.09117599999999</v>
          </cell>
        </row>
        <row r="27">
          <cell r="B27">
            <v>44119</v>
          </cell>
          <cell r="D27">
            <v>183.47663299999999</v>
          </cell>
        </row>
        <row r="28">
          <cell r="B28">
            <v>44135</v>
          </cell>
          <cell r="D28">
            <v>180.98677900000001</v>
          </cell>
        </row>
        <row r="29">
          <cell r="B29">
            <v>44150</v>
          </cell>
          <cell r="D29">
            <v>185.96494000000001</v>
          </cell>
        </row>
        <row r="30">
          <cell r="B30">
            <v>44165</v>
          </cell>
          <cell r="D30">
            <v>186.50055800000001</v>
          </cell>
        </row>
        <row r="31">
          <cell r="B31">
            <v>44180</v>
          </cell>
          <cell r="D31">
            <v>187.23598000000001</v>
          </cell>
        </row>
        <row r="32">
          <cell r="B32">
            <v>44196</v>
          </cell>
          <cell r="D32">
            <v>188.08516299999999</v>
          </cell>
        </row>
        <row r="46">
          <cell r="C46" t="str">
            <v>САВАд</v>
          </cell>
          <cell r="D46" t="str">
            <v>КБПд</v>
          </cell>
        </row>
        <row r="47">
          <cell r="B47">
            <v>44104</v>
          </cell>
          <cell r="C47">
            <v>1060.03172303467</v>
          </cell>
          <cell r="D47">
            <v>1060.7666789986399</v>
          </cell>
        </row>
        <row r="48">
          <cell r="B48">
            <v>44119</v>
          </cell>
          <cell r="C48">
            <v>1067.0469795269501</v>
          </cell>
          <cell r="D48">
            <v>1073.1474290732599</v>
          </cell>
        </row>
        <row r="49">
          <cell r="B49">
            <v>44135</v>
          </cell>
          <cell r="C49">
            <v>1062.25129176319</v>
          </cell>
          <cell r="D49">
            <v>1060.7894043357101</v>
          </cell>
        </row>
        <row r="50">
          <cell r="B50">
            <v>44150</v>
          </cell>
          <cell r="C50">
            <v>1094.1895289635702</v>
          </cell>
          <cell r="D50">
            <v>1096.74818214165</v>
          </cell>
        </row>
        <row r="51">
          <cell r="B51">
            <v>44165</v>
          </cell>
          <cell r="C51">
            <v>1100.8736328740999</v>
          </cell>
          <cell r="D51">
            <v>1105.8896647403301</v>
          </cell>
        </row>
        <row r="52">
          <cell r="B52">
            <v>44180</v>
          </cell>
          <cell r="C52">
            <v>1112.16848135854</v>
          </cell>
          <cell r="D52">
            <v>1118.89467025521</v>
          </cell>
        </row>
        <row r="53">
          <cell r="B53">
            <v>44196</v>
          </cell>
          <cell r="C53">
            <v>1137.61291872847</v>
          </cell>
          <cell r="D53">
            <v>1154.51732777441</v>
          </cell>
        </row>
      </sheetData>
      <sheetData sheetId="11">
        <row r="6">
          <cell r="A6">
            <v>41364</v>
          </cell>
          <cell r="B6">
            <v>43921</v>
          </cell>
          <cell r="C6">
            <v>5.2956336473633403E-2</v>
          </cell>
          <cell r="D6">
            <v>4.7463818062075225E-2</v>
          </cell>
          <cell r="E6">
            <v>4.7590181847115387E-2</v>
          </cell>
          <cell r="F6">
            <v>4.2125654817597002E-2</v>
          </cell>
        </row>
        <row r="7">
          <cell r="A7">
            <v>41455</v>
          </cell>
          <cell r="B7">
            <v>44012</v>
          </cell>
          <cell r="C7">
            <v>5.9126748032044096E-2</v>
          </cell>
          <cell r="D7">
            <v>5.3748549166311221E-2</v>
          </cell>
          <cell r="E7">
            <v>5.468093379469674E-2</v>
          </cell>
          <cell r="F7">
            <v>4.9325310577376991E-2</v>
          </cell>
        </row>
        <row r="8">
          <cell r="A8">
            <v>41547</v>
          </cell>
          <cell r="B8">
            <v>44104</v>
          </cell>
          <cell r="C8">
            <v>5.8213925923365384E-2</v>
          </cell>
          <cell r="D8">
            <v>5.1803984762877509E-2</v>
          </cell>
          <cell r="E8">
            <v>5.4736274975130561E-2</v>
          </cell>
          <cell r="F8">
            <v>4.8347399061856811E-2</v>
          </cell>
        </row>
        <row r="9">
          <cell r="A9">
            <v>41639</v>
          </cell>
          <cell r="B9">
            <v>44196</v>
          </cell>
          <cell r="C9">
            <v>5.602966643952989E-2</v>
          </cell>
          <cell r="D9">
            <v>4.8970633879021452E-2</v>
          </cell>
          <cell r="E9">
            <v>5.5283752737131486E-2</v>
          </cell>
          <cell r="F9">
            <v>4.8229706238359649E-2</v>
          </cell>
        </row>
        <row r="10">
          <cell r="A10" t="str">
            <v xml:space="preserve">Почеток/Start </v>
          </cell>
          <cell r="B10">
            <v>44196</v>
          </cell>
          <cell r="C10">
            <v>5.8205227548394411E-2</v>
          </cell>
          <cell r="D10">
            <v>4.2721264703822648E-2</v>
          </cell>
          <cell r="E10">
            <v>5.8868790850945318E-2</v>
          </cell>
          <cell r="F10">
            <v>4.3120665033542727E-2</v>
          </cell>
        </row>
        <row r="15">
          <cell r="B15" t="str">
            <v>2,90%**</v>
          </cell>
          <cell r="C15" t="str">
            <v>2,90%***</v>
          </cell>
        </row>
        <row r="16">
          <cell r="B16" t="str">
            <v>0,100%****</v>
          </cell>
          <cell r="C16" t="str">
            <v>0,075%*****</v>
          </cell>
        </row>
      </sheetData>
      <sheetData sheetId="12">
        <row r="5">
          <cell r="C5">
            <v>666295367.38999999</v>
          </cell>
          <cell r="D5">
            <v>0.58503550625671796</v>
          </cell>
          <cell r="E5">
            <v>646691457.88</v>
          </cell>
          <cell r="F5">
            <v>0.55873488259077675</v>
          </cell>
        </row>
        <row r="6">
          <cell r="C6">
            <v>148377902.34</v>
          </cell>
          <cell r="D6">
            <v>0.13028207227798683</v>
          </cell>
          <cell r="E6">
            <v>37883751.240000002</v>
          </cell>
          <cell r="F6">
            <v>3.2731178127154627E-2</v>
          </cell>
        </row>
        <row r="7">
          <cell r="C7">
            <v>517786069.05000001</v>
          </cell>
          <cell r="D7">
            <v>0.45463806273477186</v>
          </cell>
          <cell r="E7">
            <v>608807706.63999999</v>
          </cell>
          <cell r="F7">
            <v>0.5260037044636221</v>
          </cell>
        </row>
        <row r="8">
          <cell r="C8">
            <v>131396</v>
          </cell>
          <cell r="D8">
            <v>1.1537124395930692E-4</v>
          </cell>
          <cell r="E8">
            <v>0</v>
          </cell>
          <cell r="F8">
            <v>0</v>
          </cell>
        </row>
        <row r="9">
          <cell r="C9">
            <v>0</v>
          </cell>
          <cell r="D9">
            <v>0</v>
          </cell>
          <cell r="E9">
            <v>0</v>
          </cell>
          <cell r="F9">
            <v>0</v>
          </cell>
        </row>
        <row r="10">
          <cell r="C10">
            <v>298501163.15999997</v>
          </cell>
          <cell r="D10">
            <v>0.26209664310229558</v>
          </cell>
          <cell r="E10">
            <v>334884733.56999999</v>
          </cell>
          <cell r="F10">
            <v>0.28933702465480526</v>
          </cell>
        </row>
        <row r="11">
          <cell r="C11">
            <v>130497269.68000001</v>
          </cell>
          <cell r="D11">
            <v>0.1145821207363599</v>
          </cell>
          <cell r="E11">
            <v>0</v>
          </cell>
          <cell r="F11">
            <v>0</v>
          </cell>
        </row>
        <row r="12">
          <cell r="C12">
            <v>0</v>
          </cell>
          <cell r="D12">
            <v>0</v>
          </cell>
          <cell r="E12">
            <v>0</v>
          </cell>
          <cell r="F12">
            <v>0</v>
          </cell>
        </row>
        <row r="13">
          <cell r="C13">
            <v>168003893.47999999</v>
          </cell>
          <cell r="D13">
            <v>0.14751452236593574</v>
          </cell>
          <cell r="E13">
            <v>334884733.56999999</v>
          </cell>
          <cell r="F13">
            <v>0.28933702465480526</v>
          </cell>
        </row>
        <row r="14">
          <cell r="C14">
            <v>0</v>
          </cell>
          <cell r="D14">
            <v>0</v>
          </cell>
          <cell r="E14">
            <v>0</v>
          </cell>
          <cell r="F14">
            <v>0</v>
          </cell>
        </row>
        <row r="15">
          <cell r="C15">
            <v>964796530.54999995</v>
          </cell>
          <cell r="D15">
            <v>0.8471321493590136</v>
          </cell>
          <cell r="E15">
            <v>981576191.45000005</v>
          </cell>
          <cell r="F15">
            <v>0.84807190724558212</v>
          </cell>
        </row>
        <row r="16">
          <cell r="C16">
            <v>170752129.19999999</v>
          </cell>
          <cell r="D16">
            <v>0.14992758953472168</v>
          </cell>
          <cell r="E16">
            <v>154457680.52000001</v>
          </cell>
          <cell r="F16">
            <v>0.13344987464887761</v>
          </cell>
        </row>
        <row r="17">
          <cell r="C17">
            <v>3177812.48</v>
          </cell>
          <cell r="D17">
            <v>2.7902537283251401E-3</v>
          </cell>
          <cell r="E17">
            <v>21184916.82</v>
          </cell>
          <cell r="F17">
            <v>1.8303553986814061E-2</v>
          </cell>
        </row>
        <row r="18">
          <cell r="C18">
            <v>170843</v>
          </cell>
          <cell r="D18">
            <v>1.5000737793951011E-4</v>
          </cell>
          <cell r="E18">
            <v>202159.91</v>
          </cell>
          <cell r="F18">
            <v>1.7466411872626235E-4</v>
          </cell>
        </row>
        <row r="19">
          <cell r="C19">
            <v>1138897315.23</v>
          </cell>
          <cell r="D19">
            <v>0.99999999999999978</v>
          </cell>
          <cell r="E19">
            <v>1157420948.7</v>
          </cell>
          <cell r="F19">
            <v>1</v>
          </cell>
        </row>
        <row r="20">
          <cell r="C20">
            <v>1284396.48</v>
          </cell>
          <cell r="D20">
            <v>1.1277544189667499E-3</v>
          </cell>
          <cell r="E20">
            <v>2903622.22</v>
          </cell>
          <cell r="F20">
            <v>2.5087002470979211E-3</v>
          </cell>
        </row>
        <row r="21">
          <cell r="C21">
            <v>1137612918.7284701</v>
          </cell>
          <cell r="D21">
            <v>0.99887224556212906</v>
          </cell>
          <cell r="E21">
            <v>1154517327.77441</v>
          </cell>
          <cell r="F21">
            <v>0.99749130087125926</v>
          </cell>
        </row>
        <row r="25">
          <cell r="D25" t="str">
            <v>САВАд</v>
          </cell>
          <cell r="F25" t="str">
            <v>КБПд</v>
          </cell>
        </row>
        <row r="26">
          <cell r="B26" t="str">
            <v xml:space="preserve">Акции од домашни издавачи </v>
          </cell>
          <cell r="D26">
            <v>0.13028207227798683</v>
          </cell>
          <cell r="F26">
            <v>3.2731178127154627E-2</v>
          </cell>
        </row>
        <row r="27">
          <cell r="B27" t="str">
            <v xml:space="preserve">Обврзници од домашни издавачи </v>
          </cell>
          <cell r="D27">
            <v>0.45463806273477186</v>
          </cell>
          <cell r="F27">
            <v>0.5260037044636221</v>
          </cell>
        </row>
        <row r="28">
          <cell r="B28" t="str">
            <v xml:space="preserve">Инвестициски фондови од домашни издавачи  </v>
          </cell>
          <cell r="D28">
            <v>1.1537124395930692E-4</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0.1145821207363599</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0.14751452236593574</v>
          </cell>
          <cell r="F32">
            <v>0.28933702465480526</v>
          </cell>
        </row>
        <row r="33">
          <cell r="B33" t="str">
            <v>Депозити</v>
          </cell>
          <cell r="D33">
            <v>0.14992758953472168</v>
          </cell>
          <cell r="F33">
            <v>0.13344987464887761</v>
          </cell>
        </row>
        <row r="34">
          <cell r="B34" t="str">
            <v>Парични средства</v>
          </cell>
          <cell r="D34">
            <v>2.7902537283251401E-3</v>
          </cell>
          <cell r="F34">
            <v>1.8303553986814061E-2</v>
          </cell>
        </row>
        <row r="35">
          <cell r="B35" t="str">
            <v>Побарувања</v>
          </cell>
          <cell r="D35">
            <v>1.5000737793951011E-4</v>
          </cell>
          <cell r="F35">
            <v>1.7466411872626235E-4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O37" sqref="O37"/>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C9" sqref="C9"/>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186</v>
      </c>
      <c r="G1" s="214">
        <f>'[1]1 zpf_clenovi'!$B$10</f>
        <v>44196</v>
      </c>
      <c r="H1" s="214"/>
    </row>
    <row r="2" spans="2:14" x14ac:dyDescent="0.2">
      <c r="B2" s="43" t="s">
        <v>187</v>
      </c>
      <c r="E2" s="27"/>
      <c r="F2" s="213" t="s">
        <v>174</v>
      </c>
      <c r="G2" s="213"/>
      <c r="H2" s="213"/>
    </row>
    <row r="3" spans="2:14" ht="24.75" customHeight="1" thickBot="1" x14ac:dyDescent="0.25">
      <c r="B3" s="112" t="s">
        <v>135</v>
      </c>
      <c r="C3" s="215" t="s">
        <v>136</v>
      </c>
      <c r="D3" s="215"/>
      <c r="E3" s="215" t="s">
        <v>137</v>
      </c>
      <c r="F3" s="215"/>
      <c r="G3" s="215" t="s">
        <v>138</v>
      </c>
      <c r="H3" s="215"/>
    </row>
    <row r="4" spans="2:14" ht="10.5" customHeight="1" thickTop="1" x14ac:dyDescent="0.2">
      <c r="B4" s="19"/>
      <c r="C4" s="28" t="s">
        <v>24</v>
      </c>
      <c r="D4" s="113" t="s">
        <v>0</v>
      </c>
      <c r="E4" s="28" t="s">
        <v>24</v>
      </c>
      <c r="F4" s="113" t="s">
        <v>0</v>
      </c>
      <c r="G4" s="28" t="s">
        <v>24</v>
      </c>
      <c r="H4" s="113" t="s">
        <v>0</v>
      </c>
    </row>
    <row r="5" spans="2:14" ht="8.25" customHeight="1" x14ac:dyDescent="0.2">
      <c r="B5" s="19"/>
      <c r="C5" s="121" t="s">
        <v>25</v>
      </c>
      <c r="D5" s="122" t="s">
        <v>26</v>
      </c>
      <c r="E5" s="121" t="s">
        <v>25</v>
      </c>
      <c r="F5" s="122" t="s">
        <v>26</v>
      </c>
      <c r="G5" s="121" t="s">
        <v>25</v>
      </c>
      <c r="H5" s="122" t="s">
        <v>26</v>
      </c>
    </row>
    <row r="6" spans="2:14" x14ac:dyDescent="0.2">
      <c r="B6" s="115" t="s">
        <v>146</v>
      </c>
      <c r="C6" s="116">
        <f>'[1]8_zpf inv'!C6/10^6</f>
        <v>24678.644371860006</v>
      </c>
      <c r="D6" s="117">
        <f>'[1]8_zpf inv'!D6</f>
        <v>0.60912907550464146</v>
      </c>
      <c r="E6" s="116">
        <f>'[1]8_zpf inv'!E6/10^6</f>
        <v>29338.070016279999</v>
      </c>
      <c r="F6" s="117">
        <f>'[1]8_zpf inv'!F6</f>
        <v>0.64258425745786962</v>
      </c>
      <c r="G6" s="116">
        <f>'[1]8_zpf inv'!G6/10^6</f>
        <v>572.30986096000004</v>
      </c>
      <c r="H6" s="117">
        <f>'[1]8_zpf inv'!H6</f>
        <v>0.51185678667210321</v>
      </c>
      <c r="J6" s="25"/>
      <c r="K6" s="26"/>
      <c r="L6" s="25"/>
      <c r="M6" s="26"/>
      <c r="N6" s="25"/>
    </row>
    <row r="7" spans="2:14" ht="18.75" customHeight="1" x14ac:dyDescent="0.2">
      <c r="B7" s="20" t="s">
        <v>139</v>
      </c>
      <c r="C7" s="24">
        <f>'[1]8_zpf inv'!C7/10^6</f>
        <v>1551.1667968299998</v>
      </c>
      <c r="D7" s="114">
        <f>'[1]8_zpf inv'!D7</f>
        <v>3.8286576145322555E-2</v>
      </c>
      <c r="E7" s="24">
        <f>'[1]8_zpf inv'!E7/10^6</f>
        <v>828.52095094000003</v>
      </c>
      <c r="F7" s="114">
        <f>'[1]8_zpf inv'!F7</f>
        <v>1.8146882864231925E-2</v>
      </c>
      <c r="G7" s="24">
        <f>'[1]8_zpf inv'!G7/10^6</f>
        <v>11.610586319999999</v>
      </c>
      <c r="H7" s="114">
        <f>'[1]8_zpf inv'!H7</f>
        <v>1.0384160418213807E-2</v>
      </c>
      <c r="J7" s="25"/>
      <c r="K7" s="26"/>
      <c r="L7" s="4"/>
      <c r="M7" s="26"/>
      <c r="N7" s="25"/>
    </row>
    <row r="8" spans="2:14" ht="21" customHeight="1" x14ac:dyDescent="0.2">
      <c r="B8" s="20" t="s">
        <v>167</v>
      </c>
      <c r="C8" s="24">
        <f>'[1]8_zpf inv'!C8/10^6</f>
        <v>23127.135231970002</v>
      </c>
      <c r="D8" s="114">
        <f>'[1]8_zpf inv'!D8</f>
        <v>0.57083404949843908</v>
      </c>
      <c r="E8" s="24">
        <f>'[1]8_zpf inv'!E8/10^6</f>
        <v>28509.549065340001</v>
      </c>
      <c r="F8" s="114">
        <f>'[1]8_zpf inv'!F8</f>
        <v>0.62443737459363768</v>
      </c>
      <c r="G8" s="24">
        <f>'[1]8_zpf inv'!G8/10^6</f>
        <v>514.69691814999999</v>
      </c>
      <c r="H8" s="114">
        <f>'[1]8_zpf inv'!H8</f>
        <v>0.46032949736769724</v>
      </c>
      <c r="J8" s="25"/>
      <c r="K8" s="26"/>
      <c r="L8" s="43"/>
      <c r="M8" s="26"/>
      <c r="N8" s="25"/>
    </row>
    <row r="9" spans="2:14" ht="21.75" customHeight="1" x14ac:dyDescent="0.2">
      <c r="B9" s="20" t="s">
        <v>140</v>
      </c>
      <c r="C9" s="172">
        <f>'[1]8_zpf inv'!C9/10^6</f>
        <v>0.34234305999999998</v>
      </c>
      <c r="D9" s="171">
        <f>'[1]8_zpf inv'!D9</f>
        <v>8.4498608797576035E-6</v>
      </c>
      <c r="E9" s="24">
        <f>'[1]8_zpf inv'!E9/10^6</f>
        <v>0</v>
      </c>
      <c r="F9" s="114">
        <f>'[1]8_zpf inv'!F9</f>
        <v>0</v>
      </c>
      <c r="G9" s="24">
        <f>'[1]8_zpf inv'!G9/10^6</f>
        <v>19.36165853</v>
      </c>
      <c r="H9" s="114">
        <f>'[1]8_zpf inv'!H9</f>
        <v>1.7316487091773136E-2</v>
      </c>
      <c r="J9" s="25"/>
      <c r="K9" s="26"/>
      <c r="L9" s="25"/>
      <c r="M9" s="26"/>
      <c r="N9" s="25"/>
    </row>
    <row r="10" spans="2:14" ht="24.75" customHeight="1" x14ac:dyDescent="0.2">
      <c r="B10" s="20" t="s">
        <v>305</v>
      </c>
      <c r="C10" s="24">
        <f>'[1]8_zpf inv'!C10/10^6</f>
        <v>0</v>
      </c>
      <c r="D10" s="114">
        <f>'[1]8_zpf inv'!D10</f>
        <v>0</v>
      </c>
      <c r="E10" s="24">
        <f>'[1]8_zpf inv'!E10/10^6</f>
        <v>0</v>
      </c>
      <c r="F10" s="114">
        <f>'[1]8_zpf inv'!F10</f>
        <v>0</v>
      </c>
      <c r="G10" s="24">
        <f>'[1]8_zpf inv'!G10/10^6</f>
        <v>26.640697960000001</v>
      </c>
      <c r="H10" s="114">
        <f>'[1]8_zpf inv'!H10</f>
        <v>2.3826641794418988E-2</v>
      </c>
      <c r="J10" s="25"/>
      <c r="K10" s="26"/>
      <c r="L10" s="4"/>
      <c r="M10" s="26"/>
      <c r="N10" s="25"/>
    </row>
    <row r="11" spans="2:14" x14ac:dyDescent="0.2">
      <c r="B11" s="115" t="s">
        <v>145</v>
      </c>
      <c r="C11" s="116">
        <f>'[1]8_zpf inv'!C11/10^6</f>
        <v>9934.9222203600002</v>
      </c>
      <c r="D11" s="117">
        <f>'[1]8_zpf inv'!D11</f>
        <v>0.2452180879999569</v>
      </c>
      <c r="E11" s="116">
        <f>'[1]8_zpf inv'!E11/10^6</f>
        <v>13546.770315600001</v>
      </c>
      <c r="F11" s="117">
        <f>'[1]8_zpf inv'!F11</f>
        <v>0.29671145168621094</v>
      </c>
      <c r="G11" s="116">
        <f>'[1]8_zpf inv'!G11/10^6</f>
        <v>325.61820827000003</v>
      </c>
      <c r="H11" s="117">
        <f>'[1]8_zpf inv'!H11</f>
        <v>0.29122316621879563</v>
      </c>
      <c r="J11" s="25"/>
      <c r="K11" s="26"/>
      <c r="L11" s="43"/>
      <c r="M11" s="26"/>
      <c r="N11" s="25"/>
    </row>
    <row r="12" spans="2:14" ht="21.75" customHeight="1" x14ac:dyDescent="0.2">
      <c r="B12" s="20" t="s">
        <v>142</v>
      </c>
      <c r="C12" s="24">
        <f>'[1]8_zpf inv'!C12/10^6</f>
        <v>4130.9208580100003</v>
      </c>
      <c r="D12" s="114">
        <f>'[1]8_zpf inv'!D12</f>
        <v>0.10196119224813091</v>
      </c>
      <c r="E12" s="24">
        <f>'[1]8_zpf inv'!E12/10^6</f>
        <v>0</v>
      </c>
      <c r="F12" s="114">
        <f>'[1]8_zpf inv'!F12</f>
        <v>0</v>
      </c>
      <c r="G12" s="24">
        <f>'[1]8_zpf inv'!G12/10^6</f>
        <v>11.88163673</v>
      </c>
      <c r="H12" s="114">
        <f>'[1]8_zpf inv'!H12</f>
        <v>1.0626579781137301E-2</v>
      </c>
      <c r="J12" s="25"/>
      <c r="K12" s="26"/>
      <c r="L12" s="25"/>
      <c r="M12" s="26"/>
      <c r="N12" s="25"/>
    </row>
    <row r="13" spans="2:14" ht="21" customHeight="1" x14ac:dyDescent="0.2">
      <c r="B13" s="20" t="s">
        <v>143</v>
      </c>
      <c r="C13" s="24">
        <f>'[1]8_zpf inv'!C13/10^6</f>
        <v>0</v>
      </c>
      <c r="D13" s="114">
        <f>'[1]8_zpf inv'!D13</f>
        <v>0</v>
      </c>
      <c r="E13" s="24">
        <f>'[1]8_zpf inv'!E13/10^6</f>
        <v>0</v>
      </c>
      <c r="F13" s="114">
        <f>'[1]8_zpf inv'!F13</f>
        <v>0</v>
      </c>
      <c r="G13" s="24">
        <f>'[1]8_zpf inv'!G13/10^6</f>
        <v>0</v>
      </c>
      <c r="H13" s="114">
        <f>'[1]8_zpf inv'!H13</f>
        <v>0</v>
      </c>
      <c r="J13" s="25"/>
      <c r="K13" s="26"/>
      <c r="L13" s="25"/>
      <c r="M13" s="26"/>
      <c r="N13" s="25"/>
    </row>
    <row r="14" spans="2:14" ht="21.75" customHeight="1" x14ac:dyDescent="0.2">
      <c r="B14" s="20" t="s">
        <v>144</v>
      </c>
      <c r="C14" s="24">
        <f>'[1]8_zpf inv'!C14/10^6</f>
        <v>5804.0013623500008</v>
      </c>
      <c r="D14" s="114">
        <f>'[1]8_zpf inv'!D14</f>
        <v>0.14325689575182599</v>
      </c>
      <c r="E14" s="24">
        <f>'[1]8_zpf inv'!E14/10^6</f>
        <v>13546.770315600001</v>
      </c>
      <c r="F14" s="114">
        <f>'[1]8_zpf inv'!F14</f>
        <v>0.29671145168621094</v>
      </c>
      <c r="G14" s="24">
        <f>'[1]8_zpf inv'!G14/10^6</f>
        <v>313.73657154</v>
      </c>
      <c r="H14" s="114">
        <f>'[1]8_zpf inv'!H14</f>
        <v>0.28059658643765828</v>
      </c>
      <c r="J14" s="25"/>
      <c r="K14" s="26"/>
      <c r="L14" s="25"/>
      <c r="M14" s="26"/>
      <c r="N14" s="25"/>
    </row>
    <row r="15" spans="2:14" ht="22.5" x14ac:dyDescent="0.2">
      <c r="B15" s="20" t="s">
        <v>147</v>
      </c>
      <c r="C15" s="24">
        <f>'[1]8_zpf inv'!C15/10^6</f>
        <v>0</v>
      </c>
      <c r="D15" s="114">
        <f>'[1]8_zpf inv'!D15</f>
        <v>0</v>
      </c>
      <c r="E15" s="24">
        <f>'[1]8_zpf inv'!E15/10^6</f>
        <v>0</v>
      </c>
      <c r="F15" s="114">
        <f>'[1]8_zpf inv'!F15</f>
        <v>0</v>
      </c>
      <c r="G15" s="24">
        <f>'[1]8_zpf inv'!G15/10^6</f>
        <v>0</v>
      </c>
      <c r="H15" s="114">
        <f>'[1]8_zpf inv'!H15</f>
        <v>0</v>
      </c>
      <c r="J15" s="25"/>
      <c r="K15" s="26"/>
      <c r="L15" s="25"/>
      <c r="M15" s="26"/>
      <c r="N15" s="25"/>
    </row>
    <row r="16" spans="2:14" ht="33.75" x14ac:dyDescent="0.2">
      <c r="B16" s="118" t="s">
        <v>148</v>
      </c>
      <c r="C16" s="116">
        <f>'[1]8_zpf inv'!C16/10^6</f>
        <v>34613.566592219999</v>
      </c>
      <c r="D16" s="117">
        <f>'[1]8_zpf inv'!D16</f>
        <v>0.85434716350459827</v>
      </c>
      <c r="E16" s="116">
        <f>'[1]8_zpf inv'!E16/10^6</f>
        <v>42884.840331879997</v>
      </c>
      <c r="F16" s="117">
        <f>'[1]8_zpf inv'!F16</f>
        <v>0.93929570914408056</v>
      </c>
      <c r="G16" s="116">
        <f>'[1]8_zpf inv'!G16/10^6</f>
        <v>897.92806923000001</v>
      </c>
      <c r="H16" s="117">
        <f>'[1]8_zpf inv'!H16</f>
        <v>0.80307995289089873</v>
      </c>
      <c r="J16" s="25"/>
      <c r="K16" s="26"/>
      <c r="L16" s="25"/>
      <c r="M16" s="26"/>
      <c r="N16" s="25"/>
    </row>
    <row r="17" spans="2:14" x14ac:dyDescent="0.2">
      <c r="B17" s="18" t="s">
        <v>149</v>
      </c>
      <c r="C17" s="24">
        <f>'[1]8_zpf inv'!C17/10^6</f>
        <v>5813.4223275499999</v>
      </c>
      <c r="D17" s="114">
        <f>'[1]8_zpf inv'!D17</f>
        <v>0.14348942812824697</v>
      </c>
      <c r="E17" s="24">
        <f>'[1]8_zpf inv'!E17/10^6</f>
        <v>2657.5043591799999</v>
      </c>
      <c r="F17" s="114">
        <f>'[1]8_zpf inv'!F17</f>
        <v>5.8206639509249508E-2</v>
      </c>
      <c r="G17" s="24">
        <f>'[1]8_zpf inv'!G17/10^6</f>
        <v>165.72515292</v>
      </c>
      <c r="H17" s="114">
        <f>'[1]8_zpf inv'!H17</f>
        <v>0.14821960974441936</v>
      </c>
      <c r="J17" s="25"/>
      <c r="K17" s="26"/>
      <c r="L17" s="25"/>
      <c r="M17" s="26"/>
      <c r="N17" s="25"/>
    </row>
    <row r="18" spans="2:14" ht="11.25" customHeight="1" x14ac:dyDescent="0.2">
      <c r="B18" s="22" t="s">
        <v>150</v>
      </c>
      <c r="C18" s="24">
        <f>'[1]8_zpf inv'!C18/10^6</f>
        <v>5.4509432000000002</v>
      </c>
      <c r="D18" s="114">
        <f>'[1]8_zpf inv'!D18</f>
        <v>1.3454256003746866E-4</v>
      </c>
      <c r="E18" s="24">
        <f>'[1]8_zpf inv'!E18/10^6</f>
        <v>22.46645788</v>
      </c>
      <c r="F18" s="114">
        <f>'[1]8_zpf inv'!F18</f>
        <v>4.9207709118279726E-4</v>
      </c>
      <c r="G18" s="24">
        <f>'[1]8_zpf inv'!G18/10^6</f>
        <v>51.38544598</v>
      </c>
      <c r="H18" s="114">
        <f>'[1]8_zpf inv'!H18</f>
        <v>4.5957602786917635E-2</v>
      </c>
      <c r="J18" s="25"/>
      <c r="K18" s="26"/>
      <c r="L18" s="25"/>
      <c r="M18" s="26"/>
      <c r="N18" s="25"/>
    </row>
    <row r="19" spans="2:14" x14ac:dyDescent="0.2">
      <c r="B19" s="22" t="s">
        <v>151</v>
      </c>
      <c r="C19" s="24">
        <f>'[1]8_zpf inv'!C19/10^6</f>
        <v>82.198764999999995</v>
      </c>
      <c r="D19" s="114">
        <f>'[1]8_zpf inv'!D19</f>
        <v>2.0288658071172484E-3</v>
      </c>
      <c r="E19" s="24">
        <f>'[1]8_zpf inv'!E19/10^6</f>
        <v>91.567257130000002</v>
      </c>
      <c r="F19" s="114">
        <f>'[1]8_zpf inv'!F19</f>
        <v>2.0055742554872941E-3</v>
      </c>
      <c r="G19" s="24">
        <f>'[1]8_zpf inv'!G19/10^6</f>
        <v>3.0667782799999999</v>
      </c>
      <c r="H19" s="114">
        <f>'[1]8_zpf inv'!H19</f>
        <v>2.7428345777643572E-3</v>
      </c>
      <c r="J19" s="25"/>
      <c r="K19" s="26"/>
      <c r="L19" s="25"/>
      <c r="M19" s="26"/>
      <c r="N19" s="25"/>
    </row>
    <row r="20" spans="2:14" x14ac:dyDescent="0.2">
      <c r="B20" s="119" t="s">
        <v>152</v>
      </c>
      <c r="C20" s="116">
        <f>'[1]8_zpf inv'!C20/10^6</f>
        <v>40514.638627970002</v>
      </c>
      <c r="D20" s="117">
        <f>'[1]8_zpf inv'!D20</f>
        <v>0.99999999999999989</v>
      </c>
      <c r="E20" s="116">
        <f>'[1]8_zpf inv'!E20/10^6</f>
        <v>45656.378406069991</v>
      </c>
      <c r="F20" s="117">
        <f>'[1]8_zpf inv'!F20</f>
        <v>1.0000000000000002</v>
      </c>
      <c r="G20" s="116">
        <f>'[1]8_zpf inv'!G20/10^6</f>
        <v>1118.1054464099998</v>
      </c>
      <c r="H20" s="117">
        <f>'[1]8_zpf inv'!H20</f>
        <v>1</v>
      </c>
      <c r="J20" s="25"/>
      <c r="K20" s="26"/>
      <c r="L20" s="25"/>
      <c r="M20" s="26"/>
      <c r="N20" s="25"/>
    </row>
    <row r="21" spans="2:14" x14ac:dyDescent="0.2">
      <c r="B21" s="21" t="s">
        <v>153</v>
      </c>
      <c r="C21" s="24">
        <f>'[1]8_zpf inv'!C21/10^6</f>
        <v>13.722613599999999</v>
      </c>
      <c r="D21" s="114">
        <f>'[1]8_zpf inv'!D21</f>
        <v>3.387075404030964E-4</v>
      </c>
      <c r="E21" s="24">
        <f>'[1]8_zpf inv'!E21/10^6</f>
        <v>17.907431320000001</v>
      </c>
      <c r="F21" s="114">
        <f>'[1]8_zpf inv'!F21</f>
        <v>3.9222189637405002E-4</v>
      </c>
      <c r="G21" s="24">
        <f>'[1]8_zpf inv'!G21/10^6</f>
        <v>0.39861669999999999</v>
      </c>
      <c r="H21" s="114">
        <f>'[1]8_zpf inv'!H21</f>
        <v>3.5651082934965925E-4</v>
      </c>
      <c r="J21" s="25"/>
      <c r="K21" s="26"/>
      <c r="L21" s="25"/>
      <c r="M21" s="26"/>
      <c r="N21" s="25"/>
    </row>
    <row r="22" spans="2:14" x14ac:dyDescent="0.2">
      <c r="B22" s="120" t="s">
        <v>154</v>
      </c>
      <c r="C22" s="116">
        <f>'[1]8_zpf inv'!C22/10^6</f>
        <v>40500.915959296501</v>
      </c>
      <c r="D22" s="117">
        <f>'[1]8_zpf inv'!D22</f>
        <v>0.99966129110024871</v>
      </c>
      <c r="E22" s="116">
        <f>'[1]8_zpf inv'!E22/10^6</f>
        <v>45638.470937186597</v>
      </c>
      <c r="F22" s="117">
        <f>'[1]8_zpf inv'!F22</f>
        <v>0.99960777728088457</v>
      </c>
      <c r="G22" s="116">
        <f>'[1]8_zpf inv'!G22/10^6</f>
        <v>1117.70682947158</v>
      </c>
      <c r="H22" s="117">
        <f>'[1]8_zpf inv'!H22</f>
        <v>0.99964348895741484</v>
      </c>
      <c r="J22" s="25"/>
      <c r="K22" s="26"/>
      <c r="L22" s="25"/>
      <c r="M22" s="26"/>
      <c r="N22" s="25"/>
    </row>
    <row r="23" spans="2:14" ht="3.75" customHeight="1" x14ac:dyDescent="0.2">
      <c r="B23" s="3"/>
      <c r="J23" s="26"/>
      <c r="K23" s="26"/>
      <c r="L23" s="26"/>
      <c r="M23" s="111"/>
      <c r="N23" s="25"/>
    </row>
    <row r="24" spans="2:14" ht="18" customHeight="1" x14ac:dyDescent="0.2">
      <c r="B24" s="209" t="s">
        <v>165</v>
      </c>
      <c r="C24" s="209"/>
      <c r="D24" s="209"/>
      <c r="E24" s="209"/>
      <c r="F24" s="209"/>
      <c r="G24" s="209"/>
      <c r="H24" s="209"/>
      <c r="I24" s="12"/>
      <c r="J24" s="12"/>
      <c r="K24" s="12"/>
      <c r="M24" s="111"/>
    </row>
    <row r="25" spans="2:14" ht="18.75" customHeight="1" x14ac:dyDescent="0.2">
      <c r="B25" s="210" t="s">
        <v>166</v>
      </c>
      <c r="C25" s="210"/>
      <c r="D25" s="210"/>
      <c r="E25" s="210"/>
      <c r="F25" s="210"/>
      <c r="G25" s="210"/>
      <c r="H25" s="210"/>
      <c r="I25" s="12"/>
      <c r="J25" s="12"/>
      <c r="K25" s="12"/>
      <c r="L25" s="4"/>
      <c r="M25" s="111"/>
    </row>
    <row r="26" spans="2:14" s="33" customFormat="1" ht="11.25" customHeight="1" x14ac:dyDescent="0.2">
      <c r="B26" s="209" t="s">
        <v>306</v>
      </c>
      <c r="C26" s="209"/>
      <c r="D26" s="209"/>
      <c r="E26" s="209"/>
      <c r="F26" s="209"/>
      <c r="G26" s="209"/>
      <c r="H26" s="209"/>
      <c r="I26" s="12"/>
      <c r="J26" s="12"/>
      <c r="K26" s="12"/>
      <c r="L26" s="47"/>
      <c r="M26" s="168"/>
    </row>
    <row r="27" spans="2:14" ht="12" customHeight="1" x14ac:dyDescent="0.2">
      <c r="B27" s="210" t="s">
        <v>307</v>
      </c>
      <c r="C27" s="210"/>
      <c r="D27" s="210"/>
      <c r="E27" s="210"/>
      <c r="F27" s="210"/>
      <c r="G27" s="210"/>
      <c r="H27" s="210"/>
      <c r="L27" s="43"/>
      <c r="M27" s="111"/>
    </row>
    <row r="28" spans="2:14" s="33" customFormat="1" ht="5.25" customHeight="1" x14ac:dyDescent="0.2">
      <c r="B28" s="167"/>
      <c r="C28" s="167"/>
      <c r="D28" s="167"/>
      <c r="E28" s="167"/>
      <c r="F28" s="167"/>
      <c r="G28" s="167"/>
      <c r="H28" s="167"/>
      <c r="L28" s="71"/>
      <c r="M28" s="168"/>
    </row>
    <row r="29" spans="2:14" ht="11.25" customHeight="1" x14ac:dyDescent="0.2">
      <c r="B29" s="4" t="s">
        <v>243</v>
      </c>
      <c r="C29" s="1"/>
      <c r="D29" s="1"/>
      <c r="F29" s="1"/>
      <c r="G29" s="4"/>
      <c r="H29" s="4"/>
    </row>
    <row r="30" spans="2:14" x14ac:dyDescent="0.2">
      <c r="B30" s="43" t="s">
        <v>244</v>
      </c>
      <c r="L30" s="4"/>
    </row>
    <row r="31" spans="2:14" x14ac:dyDescent="0.2">
      <c r="L31" s="43"/>
    </row>
    <row r="40" spans="3:6" x14ac:dyDescent="0.2">
      <c r="C40" s="4"/>
      <c r="D40" s="4"/>
      <c r="E40" s="4"/>
      <c r="F40" s="4"/>
    </row>
    <row r="41" spans="3:6" x14ac:dyDescent="0.2">
      <c r="C41" s="4"/>
      <c r="D41" s="4"/>
      <c r="E41" s="4"/>
      <c r="F41" s="4"/>
    </row>
    <row r="53" spans="2:2" x14ac:dyDescent="0.2">
      <c r="B53" s="13" t="s">
        <v>122</v>
      </c>
    </row>
  </sheetData>
  <mergeCells count="9">
    <mergeCell ref="B27:H27"/>
    <mergeCell ref="B26:H26"/>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A1:H59"/>
  <sheetViews>
    <sheetView showGridLines="0" workbookViewId="0">
      <selection activeCell="E26" sqref="E26"/>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196" t="s">
        <v>155</v>
      </c>
      <c r="C2" s="196"/>
      <c r="D2" s="196"/>
      <c r="E2" s="196"/>
      <c r="F2" s="196"/>
      <c r="G2" s="196"/>
    </row>
    <row r="3" spans="1:8" s="33" customFormat="1" ht="12.75" x14ac:dyDescent="0.2">
      <c r="B3" s="138"/>
      <c r="C3" s="138"/>
      <c r="D3" s="138"/>
      <c r="E3" s="138"/>
      <c r="F3" s="138"/>
      <c r="G3" s="14"/>
    </row>
    <row r="4" spans="1:8" s="33" customFormat="1" ht="12.75" x14ac:dyDescent="0.2">
      <c r="B4" s="196" t="s">
        <v>274</v>
      </c>
      <c r="C4" s="196"/>
      <c r="D4" s="196"/>
      <c r="E4" s="196"/>
      <c r="F4" s="196"/>
      <c r="G4" s="196"/>
      <c r="H4" s="196"/>
    </row>
    <row r="6" spans="1:8" x14ac:dyDescent="0.2">
      <c r="B6" s="7" t="s">
        <v>190</v>
      </c>
    </row>
    <row r="7" spans="1:8" x14ac:dyDescent="0.2">
      <c r="B7" s="58" t="s">
        <v>191</v>
      </c>
    </row>
    <row r="8" spans="1:8" ht="5.25" customHeight="1" x14ac:dyDescent="0.2">
      <c r="B8" s="9"/>
    </row>
    <row r="9" spans="1:8" ht="25.5" customHeight="1" x14ac:dyDescent="0.2">
      <c r="A9" s="33"/>
      <c r="B9" s="197" t="s">
        <v>156</v>
      </c>
      <c r="C9" s="197" t="s">
        <v>157</v>
      </c>
      <c r="D9" s="197" t="s">
        <v>158</v>
      </c>
      <c r="E9" s="197" t="s">
        <v>79</v>
      </c>
    </row>
    <row r="10" spans="1:8" ht="25.5" customHeight="1" thickBot="1" x14ac:dyDescent="0.25">
      <c r="A10" s="33"/>
      <c r="B10" s="198"/>
      <c r="C10" s="198"/>
      <c r="D10" s="198"/>
      <c r="E10" s="198"/>
    </row>
    <row r="11" spans="1:8" ht="12.75" thickTop="1" x14ac:dyDescent="0.2">
      <c r="A11" s="33"/>
      <c r="B11" s="60">
        <f>'[2]1_dpf_clenovi'!$B$4</f>
        <v>44104</v>
      </c>
      <c r="C11" s="61"/>
      <c r="D11" s="61"/>
      <c r="E11" s="61"/>
    </row>
    <row r="12" spans="1:8" x14ac:dyDescent="0.2">
      <c r="A12" s="33"/>
      <c r="B12" s="62" t="s">
        <v>159</v>
      </c>
      <c r="C12" s="63">
        <f>'[2]1_dpf_clenovi'!C5</f>
        <v>7303</v>
      </c>
      <c r="D12" s="63">
        <f>'[2]1_dpf_clenovi'!D5</f>
        <v>3547</v>
      </c>
      <c r="E12" s="63">
        <f>'[2]1_dpf_clenovi'!E5</f>
        <v>10850</v>
      </c>
    </row>
    <row r="13" spans="1:8" x14ac:dyDescent="0.2">
      <c r="A13" s="33"/>
      <c r="B13" s="62" t="s">
        <v>160</v>
      </c>
      <c r="C13" s="63">
        <f>'[2]1_dpf_clenovi'!C6</f>
        <v>3367</v>
      </c>
      <c r="D13" s="63">
        <f>'[2]1_dpf_clenovi'!D6</f>
        <v>11376</v>
      </c>
      <c r="E13" s="63">
        <f>'[2]1_dpf_clenovi'!E6</f>
        <v>14743</v>
      </c>
    </row>
    <row r="14" spans="1:8" x14ac:dyDescent="0.2">
      <c r="B14" s="64" t="s">
        <v>4</v>
      </c>
      <c r="C14" s="65">
        <f>'[2]1_dpf_clenovi'!C7</f>
        <v>10670</v>
      </c>
      <c r="D14" s="65">
        <f>'[2]1_dpf_clenovi'!D7</f>
        <v>14923</v>
      </c>
      <c r="E14" s="65">
        <f>'[2]1_dpf_clenovi'!E7</f>
        <v>25593</v>
      </c>
    </row>
    <row r="15" spans="1:8" x14ac:dyDescent="0.2">
      <c r="B15" s="66">
        <f>'[2]1_dpf_clenovi'!$B$8</f>
        <v>44196</v>
      </c>
      <c r="C15" s="67"/>
      <c r="D15" s="67"/>
      <c r="E15" s="67"/>
      <c r="G15" s="8"/>
    </row>
    <row r="16" spans="1:8" x14ac:dyDescent="0.2">
      <c r="B16" s="68" t="s">
        <v>161</v>
      </c>
      <c r="C16" s="69">
        <f>'[2]1_dpf_clenovi'!C9</f>
        <v>7505</v>
      </c>
      <c r="D16" s="69">
        <f>'[2]1_dpf_clenovi'!D9</f>
        <v>3560</v>
      </c>
      <c r="E16" s="69">
        <f>'[2]1_dpf_clenovi'!E9</f>
        <v>11065</v>
      </c>
    </row>
    <row r="17" spans="2:7" x14ac:dyDescent="0.2">
      <c r="B17" s="68" t="s">
        <v>160</v>
      </c>
      <c r="C17" s="69">
        <f>'[2]1_dpf_clenovi'!C10</f>
        <v>3513</v>
      </c>
      <c r="D17" s="69">
        <f>'[2]1_dpf_clenovi'!D10</f>
        <v>11438</v>
      </c>
      <c r="E17" s="69">
        <f>'[2]1_dpf_clenovi'!E10</f>
        <v>14951</v>
      </c>
    </row>
    <row r="18" spans="2:7" x14ac:dyDescent="0.2">
      <c r="B18" s="64" t="s">
        <v>4</v>
      </c>
      <c r="C18" s="65">
        <f>'[2]1_dpf_clenovi'!C11</f>
        <v>11018</v>
      </c>
      <c r="D18" s="65">
        <f>'[2]1_dpf_clenovi'!D11</f>
        <v>14998</v>
      </c>
      <c r="E18" s="65">
        <f>'[2]1_dpf_clenovi'!E11</f>
        <v>26016</v>
      </c>
    </row>
    <row r="19" spans="2:7" x14ac:dyDescent="0.2">
      <c r="B19" s="11"/>
      <c r="C19" s="12"/>
      <c r="D19" s="12"/>
      <c r="E19" s="12"/>
      <c r="F19" s="12"/>
      <c r="G19" s="12"/>
    </row>
    <row r="20" spans="2:7" x14ac:dyDescent="0.2">
      <c r="B20" s="7" t="s">
        <v>192</v>
      </c>
      <c r="C20" s="31"/>
      <c r="D20" s="31"/>
      <c r="E20" s="31"/>
      <c r="F20" s="31"/>
      <c r="G20" s="31"/>
    </row>
    <row r="21" spans="2:7" x14ac:dyDescent="0.2">
      <c r="B21" s="58" t="s">
        <v>193</v>
      </c>
      <c r="C21" s="31"/>
      <c r="D21" s="31"/>
      <c r="E21" s="31"/>
      <c r="F21" s="31"/>
      <c r="G21" s="31"/>
    </row>
    <row r="22" spans="2:7" ht="5.25" customHeight="1" x14ac:dyDescent="0.2">
      <c r="B22" s="31"/>
      <c r="C22" s="31"/>
      <c r="D22" s="31"/>
      <c r="E22" s="31"/>
      <c r="F22" s="31"/>
      <c r="G22" s="31"/>
    </row>
    <row r="23" spans="2:7" ht="16.5" customHeight="1" x14ac:dyDescent="0.2">
      <c r="B23" s="197" t="s">
        <v>156</v>
      </c>
      <c r="C23" s="197" t="s">
        <v>162</v>
      </c>
      <c r="D23" s="16"/>
      <c r="E23" s="16"/>
      <c r="F23" s="16"/>
      <c r="G23" s="16"/>
    </row>
    <row r="24" spans="2:7" ht="20.25" customHeight="1" thickBot="1" x14ac:dyDescent="0.25">
      <c r="B24" s="198"/>
      <c r="C24" s="198"/>
      <c r="D24" s="32"/>
      <c r="E24" s="32"/>
      <c r="F24" s="32"/>
      <c r="G24" s="32"/>
    </row>
    <row r="25" spans="2:7" ht="12.75" thickTop="1" x14ac:dyDescent="0.2">
      <c r="B25" s="60">
        <f>'[2]1_dpf_clenovi'!$B$23</f>
        <v>44104</v>
      </c>
      <c r="C25" s="61"/>
      <c r="D25" s="32"/>
      <c r="E25" s="32"/>
      <c r="F25" s="32"/>
      <c r="G25" s="32"/>
    </row>
    <row r="26" spans="2:7" x14ac:dyDescent="0.2">
      <c r="B26" s="62" t="s">
        <v>161</v>
      </c>
      <c r="C26" s="63">
        <f>'[2]1_dpf_clenovi'!C24</f>
        <v>1205</v>
      </c>
      <c r="D26" s="32"/>
      <c r="E26" s="32"/>
      <c r="F26" s="32"/>
      <c r="G26" s="32"/>
    </row>
    <row r="27" spans="2:7" x14ac:dyDescent="0.2">
      <c r="B27" s="62" t="s">
        <v>163</v>
      </c>
      <c r="C27" s="63">
        <f>'[2]1_dpf_clenovi'!C25</f>
        <v>2858</v>
      </c>
      <c r="D27" s="16"/>
      <c r="E27" s="16"/>
      <c r="F27" s="16"/>
      <c r="G27" s="16"/>
    </row>
    <row r="28" spans="2:7" x14ac:dyDescent="0.2">
      <c r="B28" s="64" t="s">
        <v>4</v>
      </c>
      <c r="C28" s="65">
        <f>'[2]1_dpf_clenovi'!C26</f>
        <v>4063</v>
      </c>
      <c r="D28" s="31"/>
      <c r="E28" s="31"/>
      <c r="F28" s="31"/>
      <c r="G28" s="31"/>
    </row>
    <row r="29" spans="2:7" x14ac:dyDescent="0.2">
      <c r="B29" s="66">
        <f>'[2]1_dpf_clenovi'!$B$27</f>
        <v>44196</v>
      </c>
      <c r="C29" s="67"/>
      <c r="D29" s="31"/>
      <c r="E29" s="31"/>
      <c r="F29" s="31"/>
      <c r="G29" s="31"/>
    </row>
    <row r="30" spans="2:7" x14ac:dyDescent="0.2">
      <c r="B30" s="68" t="s">
        <v>161</v>
      </c>
      <c r="C30" s="69">
        <f>'[2]1_dpf_clenovi'!C28</f>
        <v>1202</v>
      </c>
      <c r="D30" s="23"/>
      <c r="E30" s="23"/>
      <c r="F30" s="23"/>
      <c r="G30" s="23"/>
    </row>
    <row r="31" spans="2:7" ht="13.5" customHeight="1" x14ac:dyDescent="0.2">
      <c r="B31" s="68" t="s">
        <v>160</v>
      </c>
      <c r="C31" s="69">
        <f>'[2]1_dpf_clenovi'!C29</f>
        <v>2893</v>
      </c>
      <c r="D31" s="32"/>
      <c r="E31" s="32"/>
      <c r="F31" s="32"/>
      <c r="G31" s="32"/>
    </row>
    <row r="32" spans="2:7" x14ac:dyDescent="0.2">
      <c r="B32" s="64" t="s">
        <v>4</v>
      </c>
      <c r="C32" s="65">
        <f>'[2]1_dpf_clenovi'!C30</f>
        <v>4095</v>
      </c>
      <c r="D32" s="12"/>
      <c r="E32" s="12"/>
      <c r="F32" s="12"/>
      <c r="G32" s="12"/>
    </row>
    <row r="33" spans="2:7" s="33" customFormat="1" ht="9" customHeight="1" x14ac:dyDescent="0.2">
      <c r="B33" s="11"/>
      <c r="C33" s="12"/>
      <c r="D33" s="12"/>
      <c r="E33" s="12"/>
      <c r="F33" s="12"/>
      <c r="G33" s="12"/>
    </row>
    <row r="34" spans="2:7" x14ac:dyDescent="0.2">
      <c r="B34" s="7" t="s">
        <v>245</v>
      </c>
    </row>
    <row r="35" spans="2:7" x14ac:dyDescent="0.2">
      <c r="B35" s="58" t="s">
        <v>246</v>
      </c>
    </row>
    <row r="59" spans="2:2" x14ac:dyDescent="0.2">
      <c r="B59" s="13" t="s">
        <v>164</v>
      </c>
    </row>
  </sheetData>
  <mergeCells count="8">
    <mergeCell ref="B2:G2"/>
    <mergeCell ref="B4:H4"/>
    <mergeCell ref="E9:E10"/>
    <mergeCell ref="D9:D10"/>
    <mergeCell ref="B23:B24"/>
    <mergeCell ref="C23:C24"/>
    <mergeCell ref="B9:B10"/>
    <mergeCell ref="C9:C10"/>
  </mergeCells>
  <hyperlinks>
    <hyperlink ref="B59" location="'2 Содржина'!A1" display="Содржина / Table of Contents" xr:uid="{00000000-0004-0000-0A00-000000000000}"/>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G56"/>
  <sheetViews>
    <sheetView showGridLines="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247</v>
      </c>
    </row>
    <row r="3" spans="1:7" x14ac:dyDescent="0.2">
      <c r="B3" s="58" t="s">
        <v>248</v>
      </c>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7" x14ac:dyDescent="0.2">
      <c r="F17" s="31"/>
      <c r="G17" s="31"/>
    </row>
    <row r="18" spans="2:7" x14ac:dyDescent="0.2">
      <c r="F18" s="31"/>
      <c r="G18" s="31"/>
    </row>
    <row r="19" spans="2:7" ht="16.5" customHeight="1" x14ac:dyDescent="0.2">
      <c r="F19" s="16"/>
      <c r="G19" s="16"/>
    </row>
    <row r="20" spans="2:7" ht="20.25" customHeight="1" x14ac:dyDescent="0.2">
      <c r="F20" s="32"/>
      <c r="G20" s="32"/>
    </row>
    <row r="21" spans="2:7" x14ac:dyDescent="0.2">
      <c r="F21" s="32"/>
      <c r="G21" s="32"/>
    </row>
    <row r="22" spans="2:7" x14ac:dyDescent="0.2">
      <c r="F22" s="32"/>
      <c r="G22" s="32"/>
    </row>
    <row r="23" spans="2:7" x14ac:dyDescent="0.2">
      <c r="F23" s="16"/>
      <c r="G23" s="16"/>
    </row>
    <row r="24" spans="2:7" x14ac:dyDescent="0.2">
      <c r="F24" s="31"/>
      <c r="G24" s="31"/>
    </row>
    <row r="25" spans="2:7" x14ac:dyDescent="0.2">
      <c r="F25" s="31"/>
      <c r="G25" s="31"/>
    </row>
    <row r="26" spans="2:7" x14ac:dyDescent="0.2">
      <c r="B26" s="7" t="s">
        <v>249</v>
      </c>
      <c r="F26" s="133"/>
      <c r="G26" s="133"/>
    </row>
    <row r="27" spans="2:7" ht="13.5" customHeight="1" x14ac:dyDescent="0.2">
      <c r="B27" s="58" t="s">
        <v>250</v>
      </c>
      <c r="F27" s="32"/>
      <c r="G27" s="32"/>
    </row>
    <row r="28" spans="2:7" x14ac:dyDescent="0.2">
      <c r="B28" s="58" t="s">
        <v>194</v>
      </c>
      <c r="F28" s="12"/>
      <c r="G28" s="12"/>
    </row>
    <row r="29" spans="2:7" s="33" customFormat="1" x14ac:dyDescent="0.2">
      <c r="C29" s="12"/>
      <c r="D29" s="12"/>
      <c r="E29" s="12"/>
      <c r="F29" s="12"/>
      <c r="G29" s="12"/>
    </row>
    <row r="56" spans="2:2" x14ac:dyDescent="0.2">
      <c r="B56" s="13" t="s">
        <v>164</v>
      </c>
    </row>
  </sheetData>
  <hyperlinks>
    <hyperlink ref="B56"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workbookViewId="0">
      <selection activeCell="R30" sqref="R30"/>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225</v>
      </c>
    </row>
    <row r="3" spans="2:13" x14ac:dyDescent="0.2">
      <c r="B3" s="58" t="s">
        <v>226</v>
      </c>
    </row>
    <row r="4" spans="2:13" ht="6.75" customHeight="1" x14ac:dyDescent="0.2">
      <c r="B4" s="9"/>
    </row>
    <row r="5" spans="2:13" ht="12.75" customHeight="1" thickBot="1" x14ac:dyDescent="0.25">
      <c r="B5" s="197" t="s">
        <v>87</v>
      </c>
      <c r="C5" s="201" t="s">
        <v>161</v>
      </c>
      <c r="D5" s="201"/>
      <c r="E5" s="201"/>
      <c r="F5" s="198" t="s">
        <v>163</v>
      </c>
      <c r="G5" s="198"/>
      <c r="H5" s="198"/>
      <c r="I5" s="216" t="s">
        <v>79</v>
      </c>
      <c r="J5" s="140"/>
      <c r="K5" s="140"/>
    </row>
    <row r="6" spans="2:13" ht="37.5" customHeight="1" thickTop="1" thickBot="1" x14ac:dyDescent="0.25">
      <c r="B6" s="198"/>
      <c r="C6" s="76" t="s">
        <v>88</v>
      </c>
      <c r="D6" s="134" t="s">
        <v>89</v>
      </c>
      <c r="E6" s="134" t="s">
        <v>90</v>
      </c>
      <c r="F6" s="75" t="s">
        <v>88</v>
      </c>
      <c r="G6" s="132" t="s">
        <v>89</v>
      </c>
      <c r="H6" s="132" t="s">
        <v>90</v>
      </c>
      <c r="I6" s="201"/>
      <c r="J6" s="141"/>
      <c r="K6" s="141"/>
    </row>
    <row r="7" spans="2:13" ht="12.75" thickTop="1" x14ac:dyDescent="0.2">
      <c r="B7" s="135" t="s">
        <v>102</v>
      </c>
      <c r="C7" s="127">
        <f>'[2]4_dpf_clenovi'!C6</f>
        <v>8</v>
      </c>
      <c r="D7" s="127">
        <f>'[2]4_dpf_clenovi'!D6</f>
        <v>5</v>
      </c>
      <c r="E7" s="127">
        <f>'[2]4_dpf_clenovi'!E6</f>
        <v>13</v>
      </c>
      <c r="F7" s="128">
        <f>'[2]4_dpf_clenovi'!F6</f>
        <v>6</v>
      </c>
      <c r="G7" s="128">
        <f>'[2]4_dpf_clenovi'!G6</f>
        <v>2</v>
      </c>
      <c r="H7" s="128">
        <f>'[2]4_dpf_clenovi'!H6</f>
        <v>8</v>
      </c>
      <c r="I7" s="129">
        <f>'[2]4_dpf_clenovi'!I6</f>
        <v>21</v>
      </c>
      <c r="J7" s="139"/>
      <c r="K7" s="139"/>
    </row>
    <row r="8" spans="2:13" x14ac:dyDescent="0.2">
      <c r="B8" s="135" t="s">
        <v>93</v>
      </c>
      <c r="C8" s="127">
        <f>'[2]4_dpf_clenovi'!C7</f>
        <v>91</v>
      </c>
      <c r="D8" s="127">
        <f>'[2]4_dpf_clenovi'!D7</f>
        <v>81</v>
      </c>
      <c r="E8" s="127">
        <f>'[2]4_dpf_clenovi'!E7</f>
        <v>172</v>
      </c>
      <c r="F8" s="128">
        <f>'[2]4_dpf_clenovi'!F7</f>
        <v>36</v>
      </c>
      <c r="G8" s="128">
        <f>'[2]4_dpf_clenovi'!G7</f>
        <v>22</v>
      </c>
      <c r="H8" s="128">
        <f>'[2]4_dpf_clenovi'!H7</f>
        <v>58</v>
      </c>
      <c r="I8" s="129">
        <f>'[2]4_dpf_clenovi'!I7</f>
        <v>230</v>
      </c>
      <c r="J8" s="139"/>
      <c r="K8" s="139"/>
    </row>
    <row r="9" spans="2:13" x14ac:dyDescent="0.2">
      <c r="B9" s="135" t="s">
        <v>94</v>
      </c>
      <c r="C9" s="127">
        <f>'[2]4_dpf_clenovi'!C8</f>
        <v>376</v>
      </c>
      <c r="D9" s="127">
        <f>'[2]4_dpf_clenovi'!D8</f>
        <v>447</v>
      </c>
      <c r="E9" s="127">
        <f>'[2]4_dpf_clenovi'!E8</f>
        <v>823</v>
      </c>
      <c r="F9" s="128">
        <f>'[2]4_dpf_clenovi'!F8</f>
        <v>234</v>
      </c>
      <c r="G9" s="128">
        <f>'[2]4_dpf_clenovi'!G8</f>
        <v>185</v>
      </c>
      <c r="H9" s="128">
        <f>'[2]4_dpf_clenovi'!H8</f>
        <v>419</v>
      </c>
      <c r="I9" s="129">
        <f>'[2]4_dpf_clenovi'!I8</f>
        <v>1242</v>
      </c>
      <c r="J9" s="139"/>
      <c r="K9" s="139"/>
    </row>
    <row r="10" spans="2:13" x14ac:dyDescent="0.2">
      <c r="B10" s="135" t="s">
        <v>95</v>
      </c>
      <c r="C10" s="127">
        <f>'[2]4_dpf_clenovi'!C9</f>
        <v>858</v>
      </c>
      <c r="D10" s="127">
        <f>'[2]4_dpf_clenovi'!D9</f>
        <v>938</v>
      </c>
      <c r="E10" s="127">
        <f>'[2]4_dpf_clenovi'!E9</f>
        <v>1796</v>
      </c>
      <c r="F10" s="128">
        <f>'[2]4_dpf_clenovi'!F9</f>
        <v>717</v>
      </c>
      <c r="G10" s="128">
        <f>'[2]4_dpf_clenovi'!G9</f>
        <v>602</v>
      </c>
      <c r="H10" s="128">
        <f>'[2]4_dpf_clenovi'!H9</f>
        <v>1319</v>
      </c>
      <c r="I10" s="129">
        <f>'[2]4_dpf_clenovi'!I9</f>
        <v>3115</v>
      </c>
      <c r="J10" s="139"/>
      <c r="K10" s="139"/>
    </row>
    <row r="11" spans="2:13" x14ac:dyDescent="0.2">
      <c r="B11" s="135" t="s">
        <v>96</v>
      </c>
      <c r="C11" s="127">
        <f>'[2]4_dpf_clenovi'!C10</f>
        <v>1157</v>
      </c>
      <c r="D11" s="127">
        <f>'[2]4_dpf_clenovi'!D10</f>
        <v>1146</v>
      </c>
      <c r="E11" s="127">
        <f>'[2]4_dpf_clenovi'!E10</f>
        <v>2303</v>
      </c>
      <c r="F11" s="128">
        <f>'[2]4_dpf_clenovi'!F10</f>
        <v>1237</v>
      </c>
      <c r="G11" s="128">
        <f>'[2]4_dpf_clenovi'!G10</f>
        <v>935</v>
      </c>
      <c r="H11" s="128">
        <f>'[2]4_dpf_clenovi'!H10</f>
        <v>2172</v>
      </c>
      <c r="I11" s="129">
        <f>'[2]4_dpf_clenovi'!I10</f>
        <v>4475</v>
      </c>
      <c r="J11" s="139"/>
      <c r="K11" s="139"/>
    </row>
    <row r="12" spans="2:13" x14ac:dyDescent="0.2">
      <c r="B12" s="135" t="s">
        <v>97</v>
      </c>
      <c r="C12" s="127">
        <f>'[2]4_dpf_clenovi'!C11</f>
        <v>1063</v>
      </c>
      <c r="D12" s="127">
        <f>'[2]4_dpf_clenovi'!D11</f>
        <v>915</v>
      </c>
      <c r="E12" s="127">
        <f>'[2]4_dpf_clenovi'!E11</f>
        <v>1978</v>
      </c>
      <c r="F12" s="128">
        <f>'[2]4_dpf_clenovi'!F11</f>
        <v>1347</v>
      </c>
      <c r="G12" s="128">
        <f>'[2]4_dpf_clenovi'!G11</f>
        <v>1192</v>
      </c>
      <c r="H12" s="128">
        <f>'[2]4_dpf_clenovi'!H11</f>
        <v>2539</v>
      </c>
      <c r="I12" s="129">
        <f>'[2]4_dpf_clenovi'!I11</f>
        <v>4517</v>
      </c>
      <c r="J12" s="139"/>
      <c r="K12" s="139"/>
    </row>
    <row r="13" spans="2:13" x14ac:dyDescent="0.2">
      <c r="B13" s="135" t="s">
        <v>98</v>
      </c>
      <c r="C13" s="127">
        <f>'[2]4_dpf_clenovi'!C12</f>
        <v>859</v>
      </c>
      <c r="D13" s="127">
        <f>'[2]4_dpf_clenovi'!D12</f>
        <v>685</v>
      </c>
      <c r="E13" s="127">
        <f>'[2]4_dpf_clenovi'!E12</f>
        <v>1544</v>
      </c>
      <c r="F13" s="128">
        <f>'[2]4_dpf_clenovi'!F12</f>
        <v>1291</v>
      </c>
      <c r="G13" s="128">
        <f>'[2]4_dpf_clenovi'!G12</f>
        <v>1090</v>
      </c>
      <c r="H13" s="128">
        <f>'[2]4_dpf_clenovi'!H12</f>
        <v>2381</v>
      </c>
      <c r="I13" s="129">
        <f>'[2]4_dpf_clenovi'!I12</f>
        <v>3925</v>
      </c>
      <c r="J13" s="139"/>
      <c r="K13" s="139"/>
    </row>
    <row r="14" spans="2:13" x14ac:dyDescent="0.2">
      <c r="B14" s="135" t="s">
        <v>99</v>
      </c>
      <c r="C14" s="127">
        <f>'[2]4_dpf_clenovi'!C13</f>
        <v>533</v>
      </c>
      <c r="D14" s="127">
        <f>'[2]4_dpf_clenovi'!D13</f>
        <v>485</v>
      </c>
      <c r="E14" s="127">
        <f>'[2]4_dpf_clenovi'!E13</f>
        <v>1018</v>
      </c>
      <c r="F14" s="128">
        <f>'[2]4_dpf_clenovi'!F13</f>
        <v>1127</v>
      </c>
      <c r="G14" s="128">
        <f>'[2]4_dpf_clenovi'!G13</f>
        <v>1104</v>
      </c>
      <c r="H14" s="128">
        <f>'[2]4_dpf_clenovi'!H13</f>
        <v>2231</v>
      </c>
      <c r="I14" s="129">
        <f>'[2]4_dpf_clenovi'!I13</f>
        <v>3249</v>
      </c>
      <c r="J14" s="139"/>
      <c r="K14" s="139"/>
    </row>
    <row r="15" spans="2:13" x14ac:dyDescent="0.2">
      <c r="B15" s="135" t="s">
        <v>100</v>
      </c>
      <c r="C15" s="127">
        <f>'[2]4_dpf_clenovi'!C14</f>
        <v>369</v>
      </c>
      <c r="D15" s="127">
        <f>'[2]4_dpf_clenovi'!D14</f>
        <v>407</v>
      </c>
      <c r="E15" s="127">
        <f>'[2]4_dpf_clenovi'!E14</f>
        <v>776</v>
      </c>
      <c r="F15" s="128">
        <f>'[2]4_dpf_clenovi'!F14</f>
        <v>997</v>
      </c>
      <c r="G15" s="128">
        <f>'[2]4_dpf_clenovi'!G14</f>
        <v>894</v>
      </c>
      <c r="H15" s="128">
        <f>'[2]4_dpf_clenovi'!H14</f>
        <v>1891</v>
      </c>
      <c r="I15" s="129">
        <f>'[2]4_dpf_clenovi'!I14</f>
        <v>2667</v>
      </c>
      <c r="J15" s="139"/>
      <c r="K15" s="139"/>
    </row>
    <row r="16" spans="2:13" x14ac:dyDescent="0.2">
      <c r="B16" s="135" t="s">
        <v>101</v>
      </c>
      <c r="C16" s="127">
        <f>'[2]4_dpf_clenovi'!C15</f>
        <v>257</v>
      </c>
      <c r="D16" s="127">
        <f>'[2]4_dpf_clenovi'!D15</f>
        <v>202</v>
      </c>
      <c r="E16" s="127">
        <f>'[2]4_dpf_clenovi'!E15</f>
        <v>459</v>
      </c>
      <c r="F16" s="128">
        <f>'[2]4_dpf_clenovi'!F15</f>
        <v>610</v>
      </c>
      <c r="G16" s="128">
        <f>'[2]4_dpf_clenovi'!G15</f>
        <v>520</v>
      </c>
      <c r="H16" s="128">
        <f>'[2]4_dpf_clenovi'!H15</f>
        <v>1130</v>
      </c>
      <c r="I16" s="129">
        <f>'[2]4_dpf_clenovi'!I15</f>
        <v>1589</v>
      </c>
      <c r="J16" s="139"/>
      <c r="K16" s="139"/>
      <c r="M16" s="10"/>
    </row>
    <row r="17" spans="2:13" x14ac:dyDescent="0.2">
      <c r="B17" s="135" t="s">
        <v>92</v>
      </c>
      <c r="C17" s="127">
        <f>'[2]4_dpf_clenovi'!C16</f>
        <v>128</v>
      </c>
      <c r="D17" s="127">
        <f>'[2]4_dpf_clenovi'!D16</f>
        <v>55</v>
      </c>
      <c r="E17" s="127">
        <f>'[2]4_dpf_clenovi'!E16</f>
        <v>183</v>
      </c>
      <c r="F17" s="128">
        <f>'[2]4_dpf_clenovi'!F16</f>
        <v>548</v>
      </c>
      <c r="G17" s="128">
        <f>'[2]4_dpf_clenovi'!G16</f>
        <v>255</v>
      </c>
      <c r="H17" s="128">
        <f>'[2]4_dpf_clenovi'!H16</f>
        <v>803</v>
      </c>
      <c r="I17" s="129">
        <f>'[2]4_dpf_clenovi'!I16</f>
        <v>986</v>
      </c>
      <c r="J17" s="139"/>
      <c r="K17" s="139"/>
      <c r="M17" s="10"/>
    </row>
    <row r="18" spans="2:13" x14ac:dyDescent="0.2">
      <c r="B18" s="64" t="s">
        <v>4</v>
      </c>
      <c r="C18" s="65">
        <f>'[2]4_dpf_clenovi'!C17</f>
        <v>5699</v>
      </c>
      <c r="D18" s="65">
        <f>'[2]4_dpf_clenovi'!D17</f>
        <v>5366</v>
      </c>
      <c r="E18" s="65">
        <f>'[2]4_dpf_clenovi'!E17</f>
        <v>11065</v>
      </c>
      <c r="F18" s="65">
        <f>'[2]4_dpf_clenovi'!F17</f>
        <v>8150</v>
      </c>
      <c r="G18" s="65">
        <f>'[2]4_dpf_clenovi'!G17</f>
        <v>6801</v>
      </c>
      <c r="H18" s="65">
        <f>'[2]4_dpf_clenovi'!H17</f>
        <v>14951</v>
      </c>
      <c r="I18" s="65">
        <f>'[2]4_dpf_clenovi'!I17</f>
        <v>26016</v>
      </c>
      <c r="J18" s="12"/>
      <c r="K18" s="12"/>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251</v>
      </c>
    </row>
    <row r="22" spans="2:13" x14ac:dyDescent="0.2">
      <c r="B22" s="58" t="s">
        <v>252</v>
      </c>
    </row>
    <row r="57" spans="2:2" x14ac:dyDescent="0.2">
      <c r="B57" s="13" t="s">
        <v>86</v>
      </c>
    </row>
  </sheetData>
  <mergeCells count="4">
    <mergeCell ref="B5:B6"/>
    <mergeCell ref="C5:E5"/>
    <mergeCell ref="F5:H5"/>
    <mergeCell ref="I5:I6"/>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workbookViewId="0">
      <selection activeCell="C4" sqref="C4"/>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5" t="s">
        <v>275</v>
      </c>
      <c r="C2" s="206"/>
      <c r="D2" s="206"/>
      <c r="E2" s="206"/>
      <c r="F2" s="206"/>
      <c r="G2" s="206"/>
      <c r="H2" s="206"/>
    </row>
    <row r="3" spans="2:11" ht="12.75" x14ac:dyDescent="0.2">
      <c r="B3" s="207" t="s">
        <v>276</v>
      </c>
      <c r="C3" s="208"/>
      <c r="D3" s="208"/>
      <c r="E3" s="208"/>
      <c r="F3" s="208"/>
      <c r="G3" s="208"/>
      <c r="H3" s="208"/>
    </row>
    <row r="4" spans="2:11" x14ac:dyDescent="0.2">
      <c r="B4" s="4"/>
    </row>
    <row r="5" spans="2:11" x14ac:dyDescent="0.2">
      <c r="B5" s="4" t="s">
        <v>227</v>
      </c>
    </row>
    <row r="6" spans="2:11" x14ac:dyDescent="0.2">
      <c r="B6" s="43" t="s">
        <v>277</v>
      </c>
    </row>
    <row r="7" spans="2:11" x14ac:dyDescent="0.2">
      <c r="B7" s="43"/>
      <c r="F7" s="18" t="s">
        <v>117</v>
      </c>
    </row>
    <row r="8" spans="2:11" x14ac:dyDescent="0.2">
      <c r="B8" s="79"/>
      <c r="C8" s="79" t="s">
        <v>109</v>
      </c>
      <c r="D8" s="170">
        <f>'[2]6_dpf_sredstva'!D10</f>
        <v>44104</v>
      </c>
      <c r="E8" s="170">
        <f>'[2]6_dpf_sredstva'!E10</f>
        <v>44135</v>
      </c>
      <c r="F8" s="170">
        <f>'[2]6_dpf_sredstva'!F10</f>
        <v>44165</v>
      </c>
      <c r="G8" s="170">
        <f>'[2]6_dpf_sredstva'!G10</f>
        <v>44196</v>
      </c>
      <c r="H8" s="82"/>
    </row>
    <row r="9" spans="2:11" ht="14.25" customHeight="1" x14ac:dyDescent="0.2">
      <c r="B9" s="203" t="s">
        <v>197</v>
      </c>
      <c r="C9" s="81" t="s">
        <v>107</v>
      </c>
      <c r="D9" s="130">
        <f>'[2]6_dpf_sredstva'!D11</f>
        <v>8.157178</v>
      </c>
      <c r="E9" s="130">
        <f>'[2]6_dpf_sredstva'!E11</f>
        <v>16.697848</v>
      </c>
      <c r="F9" s="130">
        <f>'[2]6_dpf_sredstva'!F11</f>
        <v>10.330704000000001</v>
      </c>
      <c r="G9" s="130">
        <f>'[2]6_dpf_sredstva'!G11</f>
        <v>27.314855999999999</v>
      </c>
      <c r="H9" s="83"/>
      <c r="K9" s="4"/>
    </row>
    <row r="10" spans="2:11" ht="14.25" customHeight="1" x14ac:dyDescent="0.2">
      <c r="B10" s="203"/>
      <c r="C10" s="81" t="s">
        <v>108</v>
      </c>
      <c r="D10" s="130">
        <f>'[2]6_dpf_sredstva'!D12</f>
        <v>1.25886349</v>
      </c>
      <c r="E10" s="130">
        <f>'[2]6_dpf_sredstva'!E12</f>
        <v>1.4956756499999999</v>
      </c>
      <c r="F10" s="130">
        <f>'[2]6_dpf_sredstva'!F12</f>
        <v>1.3478568799999999</v>
      </c>
      <c r="G10" s="130">
        <f>'[2]6_dpf_sredstva'!G12</f>
        <v>1.7785787200000001</v>
      </c>
      <c r="H10" s="83"/>
      <c r="K10" s="43"/>
    </row>
    <row r="11" spans="2:11" ht="14.25" customHeight="1" x14ac:dyDescent="0.2">
      <c r="B11" s="203"/>
      <c r="C11" s="81" t="s">
        <v>106</v>
      </c>
      <c r="D11" s="130">
        <f>'[2]6_dpf_sredstva'!D13</f>
        <v>1060.03172303467</v>
      </c>
      <c r="E11" s="130">
        <f>'[2]6_dpf_sredstva'!E13</f>
        <v>1062.25129176319</v>
      </c>
      <c r="F11" s="130">
        <f>'[2]6_dpf_sredstva'!F13</f>
        <v>1100.8736328740999</v>
      </c>
      <c r="G11" s="130">
        <f>'[2]6_dpf_sredstva'!G13</f>
        <v>1137.61291872847</v>
      </c>
      <c r="H11" s="83"/>
    </row>
    <row r="12" spans="2:11" ht="13.5" customHeight="1" x14ac:dyDescent="0.2">
      <c r="B12" s="204" t="s">
        <v>198</v>
      </c>
      <c r="C12" s="80" t="s">
        <v>107</v>
      </c>
      <c r="D12" s="131">
        <f>'[2]6_dpf_sredstva'!D14</f>
        <v>9.0031130000000008</v>
      </c>
      <c r="E12" s="131">
        <f>'[2]6_dpf_sredstva'!E14</f>
        <v>9.2824430000000007</v>
      </c>
      <c r="F12" s="131">
        <f>'[2]6_dpf_sredstva'!F14</f>
        <v>13.770227</v>
      </c>
      <c r="G12" s="131">
        <f>'[2]6_dpf_sredstva'!G14</f>
        <v>43.446038000000001</v>
      </c>
      <c r="H12" s="83"/>
      <c r="K12" s="4"/>
    </row>
    <row r="13" spans="2:11" ht="13.5" customHeight="1" x14ac:dyDescent="0.2">
      <c r="B13" s="204"/>
      <c r="C13" s="80" t="s">
        <v>108</v>
      </c>
      <c r="D13" s="131">
        <f>'[2]6_dpf_sredstva'!D15</f>
        <v>1.0414241099999999</v>
      </c>
      <c r="E13" s="131">
        <f>'[2]6_dpf_sredstva'!E15</f>
        <v>1.05624746</v>
      </c>
      <c r="F13" s="131">
        <f>'[2]6_dpf_sredstva'!F15</f>
        <v>1.19438526</v>
      </c>
      <c r="G13" s="131">
        <f>'[2]6_dpf_sredstva'!G15</f>
        <v>1.98980015</v>
      </c>
      <c r="H13" s="83"/>
      <c r="K13" s="43"/>
    </row>
    <row r="14" spans="2:11" ht="13.5" customHeight="1" x14ac:dyDescent="0.2">
      <c r="B14" s="204"/>
      <c r="C14" s="80" t="s">
        <v>106</v>
      </c>
      <c r="D14" s="131">
        <f>'[2]6_dpf_sredstva'!D16</f>
        <v>1060.7666789986399</v>
      </c>
      <c r="E14" s="131">
        <f>'[2]6_dpf_sredstva'!E16</f>
        <v>1060.7894043357101</v>
      </c>
      <c r="F14" s="131">
        <f>'[2]6_dpf_sredstva'!F16</f>
        <v>1105.8896647403301</v>
      </c>
      <c r="G14" s="131">
        <f>'[2]6_dpf_sredstva'!G16</f>
        <v>1154.51732777441</v>
      </c>
      <c r="H14" s="83"/>
    </row>
    <row r="15" spans="2:11" ht="12.75" customHeight="1" x14ac:dyDescent="0.2">
      <c r="B15" s="108" t="s">
        <v>128</v>
      </c>
      <c r="K15" s="4"/>
    </row>
    <row r="16" spans="2:11" ht="9.75" customHeight="1" x14ac:dyDescent="0.2">
      <c r="B16" s="109" t="s">
        <v>118</v>
      </c>
      <c r="C16" s="96"/>
      <c r="D16" s="96"/>
      <c r="E16" s="96"/>
      <c r="F16" s="96"/>
      <c r="K16" s="43"/>
    </row>
    <row r="17" spans="2:8" ht="9" customHeight="1" x14ac:dyDescent="0.2">
      <c r="B17" s="85"/>
    </row>
    <row r="18" spans="2:8" x14ac:dyDescent="0.2">
      <c r="B18" s="4" t="s">
        <v>253</v>
      </c>
    </row>
    <row r="19" spans="2:8" x14ac:dyDescent="0.2">
      <c r="B19" s="43" t="s">
        <v>254</v>
      </c>
    </row>
    <row r="20" spans="2:8" x14ac:dyDescent="0.2">
      <c r="B20" s="3"/>
    </row>
    <row r="21" spans="2:8" x14ac:dyDescent="0.2">
      <c r="B21" s="3"/>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t="s">
        <v>199</v>
      </c>
      <c r="C41" s="4"/>
      <c r="D41" s="4"/>
      <c r="E41" s="4"/>
      <c r="F41" s="4"/>
    </row>
    <row r="42" spans="2:6" x14ac:dyDescent="0.2">
      <c r="B42" s="43" t="s">
        <v>200</v>
      </c>
    </row>
    <row r="43" spans="2:6" ht="32.25" customHeight="1" x14ac:dyDescent="0.2">
      <c r="B43" s="162" t="s">
        <v>120</v>
      </c>
      <c r="C43" s="202" t="s">
        <v>119</v>
      </c>
      <c r="D43" s="202"/>
    </row>
    <row r="44" spans="2:6" ht="23.25" customHeight="1" x14ac:dyDescent="0.2">
      <c r="B44" s="163"/>
      <c r="C44" s="161" t="s">
        <v>201</v>
      </c>
      <c r="D44" s="161" t="s">
        <v>202</v>
      </c>
    </row>
    <row r="45" spans="2:6" x14ac:dyDescent="0.2">
      <c r="B45" s="169">
        <f>'[2]7_dpf_se'!F3</f>
        <v>44104</v>
      </c>
      <c r="C45" s="87">
        <f>'[2]7_dpf_se'!G3</f>
        <v>185.94959800000001</v>
      </c>
      <c r="D45" s="86">
        <f>'[2]7_dpf_se'!H3</f>
        <v>182.09117599999999</v>
      </c>
    </row>
    <row r="46" spans="2:6" x14ac:dyDescent="0.2">
      <c r="B46" s="169">
        <f>'[2]7_dpf_se'!F4</f>
        <v>44119</v>
      </c>
      <c r="C46" s="87">
        <f>'[2]7_dpf_se'!G4</f>
        <v>186.345347</v>
      </c>
      <c r="D46" s="86">
        <f>'[2]7_dpf_se'!H4</f>
        <v>183.47663299999999</v>
      </c>
    </row>
    <row r="47" spans="2:6" x14ac:dyDescent="0.2">
      <c r="B47" s="169">
        <f>'[2]7_dpf_se'!F5</f>
        <v>44135</v>
      </c>
      <c r="C47" s="87">
        <f>'[2]7_dpf_se'!G5</f>
        <v>183.77021099999999</v>
      </c>
      <c r="D47" s="86">
        <f>'[2]7_dpf_se'!H5</f>
        <v>180.98677900000001</v>
      </c>
    </row>
    <row r="48" spans="2:6" x14ac:dyDescent="0.2">
      <c r="B48" s="169">
        <f>'[2]7_dpf_se'!F6</f>
        <v>44150</v>
      </c>
      <c r="C48" s="87">
        <f>'[2]7_dpf_se'!G6</f>
        <v>188.82245399999999</v>
      </c>
      <c r="D48" s="86">
        <f>'[2]7_dpf_se'!H6</f>
        <v>185.96494000000001</v>
      </c>
    </row>
    <row r="49" spans="2:4" x14ac:dyDescent="0.2">
      <c r="B49" s="169">
        <f>'[2]7_dpf_se'!F7</f>
        <v>44165</v>
      </c>
      <c r="C49" s="87">
        <f>'[2]7_dpf_se'!G7</f>
        <v>189.32804100000001</v>
      </c>
      <c r="D49" s="86">
        <f>'[2]7_dpf_se'!H7</f>
        <v>186.50055800000001</v>
      </c>
    </row>
    <row r="50" spans="2:4" x14ac:dyDescent="0.2">
      <c r="B50" s="169">
        <f>'[2]7_dpf_se'!F8</f>
        <v>44180</v>
      </c>
      <c r="C50" s="87">
        <f>'[2]7_dpf_se'!G8</f>
        <v>189.82306199999999</v>
      </c>
      <c r="D50" s="86">
        <f>'[2]7_dpf_se'!H8</f>
        <v>187.23598000000001</v>
      </c>
    </row>
    <row r="51" spans="2:4" x14ac:dyDescent="0.2">
      <c r="B51" s="169">
        <f>'[2]7_dpf_se'!F9</f>
        <v>44196</v>
      </c>
      <c r="C51" s="87">
        <f>'[2]7_dpf_se'!G9</f>
        <v>191.20981</v>
      </c>
      <c r="D51" s="86">
        <f>'[2]7_dpf_se'!H9</f>
        <v>188.08516299999999</v>
      </c>
    </row>
    <row r="62" spans="2:4" x14ac:dyDescent="0.2">
      <c r="B62" s="4" t="s">
        <v>255</v>
      </c>
    </row>
    <row r="63" spans="2:4" x14ac:dyDescent="0.2">
      <c r="B63" s="43" t="s">
        <v>256</v>
      </c>
    </row>
    <row r="83" spans="2:2" x14ac:dyDescent="0.2">
      <c r="B83" s="13" t="s">
        <v>122</v>
      </c>
    </row>
    <row r="90" spans="2:2" x14ac:dyDescent="0.2">
      <c r="B90" s="13" t="s">
        <v>86</v>
      </c>
    </row>
  </sheetData>
  <sheetProtection formatCells="0" formatColumns="0" formatRows="0" insertColumns="0" insertRows="0" insertHyperlinks="0" deleteColumns="0" deleteRows="0" sort="0" autoFilter="0" pivotTables="0"/>
  <mergeCells count="5">
    <mergeCell ref="B2:H2"/>
    <mergeCell ref="B3:H3"/>
    <mergeCell ref="B9:B11"/>
    <mergeCell ref="B12:B14"/>
    <mergeCell ref="C43:D43"/>
  </mergeCells>
  <hyperlinks>
    <hyperlink ref="B83" location="'2 Содржина'!A1" display="Содржина / Table of Contents" xr:uid="{00000000-0004-0000-0D00-000000000000}"/>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2"/>
  <sheetViews>
    <sheetView showGridLines="0" workbookViewId="0">
      <selection activeCell="G24" sqref="G24"/>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257</v>
      </c>
    </row>
    <row r="3" spans="2:8" x14ac:dyDescent="0.2">
      <c r="B3" s="43" t="s">
        <v>258</v>
      </c>
    </row>
    <row r="4" spans="2:8" x14ac:dyDescent="0.2">
      <c r="B4" s="43"/>
      <c r="F4" s="18"/>
    </row>
    <row r="5" spans="2:8" x14ac:dyDescent="0.2">
      <c r="B5" s="88"/>
      <c r="C5" s="88"/>
      <c r="D5" s="89"/>
      <c r="E5" s="89"/>
      <c r="F5" s="89"/>
      <c r="G5" s="89"/>
      <c r="H5" s="82"/>
    </row>
    <row r="6" spans="2:8" ht="12" customHeight="1" x14ac:dyDescent="0.2">
      <c r="B6" s="88"/>
      <c r="C6" s="90"/>
      <c r="D6" s="91"/>
      <c r="E6" s="91"/>
      <c r="F6" s="91"/>
      <c r="G6" s="91"/>
      <c r="H6" s="83"/>
    </row>
    <row r="7" spans="2:8" x14ac:dyDescent="0.2">
      <c r="B7" s="88"/>
      <c r="C7" s="90"/>
      <c r="D7" s="91"/>
      <c r="E7" s="91"/>
      <c r="F7" s="91"/>
      <c r="G7" s="91"/>
      <c r="H7" s="83"/>
    </row>
    <row r="8" spans="2:8" x14ac:dyDescent="0.2">
      <c r="B8" s="88"/>
      <c r="C8" s="90"/>
      <c r="D8" s="91"/>
      <c r="E8" s="91"/>
      <c r="F8" s="91"/>
      <c r="G8" s="91"/>
      <c r="H8" s="83"/>
    </row>
    <row r="9" spans="2:8" ht="12" customHeight="1" x14ac:dyDescent="0.2">
      <c r="B9" s="88"/>
      <c r="C9" s="90"/>
      <c r="D9" s="91"/>
      <c r="E9" s="91"/>
      <c r="F9" s="91"/>
      <c r="G9" s="91"/>
      <c r="H9" s="83"/>
    </row>
    <row r="10" spans="2:8" x14ac:dyDescent="0.2">
      <c r="B10" s="88"/>
      <c r="C10" s="90"/>
      <c r="D10" s="91"/>
      <c r="E10" s="91"/>
      <c r="F10" s="91"/>
      <c r="G10" s="91"/>
      <c r="H10" s="83"/>
    </row>
    <row r="11" spans="2:8" x14ac:dyDescent="0.2">
      <c r="B11" s="88"/>
      <c r="C11" s="90"/>
      <c r="D11" s="91"/>
      <c r="E11" s="91"/>
      <c r="F11" s="91"/>
      <c r="G11" s="91"/>
      <c r="H11" s="83"/>
    </row>
    <row r="12" spans="2:8" ht="12" customHeight="1" x14ac:dyDescent="0.2">
      <c r="B12" s="88"/>
      <c r="C12" s="90"/>
      <c r="D12" s="91"/>
      <c r="E12" s="91"/>
      <c r="F12" s="91"/>
      <c r="G12" s="91"/>
      <c r="H12" s="83"/>
    </row>
    <row r="13" spans="2:8" x14ac:dyDescent="0.2">
      <c r="B13" s="88"/>
      <c r="C13" s="90"/>
      <c r="D13" s="91"/>
      <c r="E13" s="91"/>
      <c r="F13" s="91"/>
      <c r="G13" s="91"/>
      <c r="H13" s="83"/>
    </row>
    <row r="14" spans="2:8" x14ac:dyDescent="0.2">
      <c r="B14" s="88"/>
      <c r="C14" s="90"/>
      <c r="D14" s="91"/>
      <c r="E14" s="91"/>
      <c r="F14" s="91"/>
      <c r="G14" s="91"/>
      <c r="H14" s="83"/>
    </row>
    <row r="15" spans="2:8" x14ac:dyDescent="0.2">
      <c r="B15" s="84"/>
    </row>
    <row r="16" spans="2:8" x14ac:dyDescent="0.2">
      <c r="B16" s="85"/>
    </row>
    <row r="17" spans="2:8" ht="9" customHeight="1" x14ac:dyDescent="0.2">
      <c r="B17" s="85"/>
    </row>
    <row r="20" spans="2:8" x14ac:dyDescent="0.2">
      <c r="H20" s="4"/>
    </row>
    <row r="21" spans="2:8" x14ac:dyDescent="0.2">
      <c r="B21" s="3"/>
      <c r="H21" s="43"/>
    </row>
    <row r="22" spans="2:8" ht="9" customHeight="1" x14ac:dyDescent="0.2">
      <c r="B22" s="3"/>
    </row>
    <row r="23" spans="2:8" ht="15" customHeight="1" x14ac:dyDescent="0.2">
      <c r="B23" s="4" t="s">
        <v>259</v>
      </c>
      <c r="H23" s="4"/>
    </row>
    <row r="24" spans="2:8" ht="11.25" customHeight="1" x14ac:dyDescent="0.2">
      <c r="B24" s="43" t="s">
        <v>260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4" spans="2:6" ht="9.75" customHeight="1" x14ac:dyDescent="0.2">
      <c r="B44" s="4"/>
    </row>
    <row r="45" spans="2:6" ht="9.75" customHeight="1" x14ac:dyDescent="0.2">
      <c r="B45" s="43"/>
    </row>
    <row r="62" spans="2:2" x14ac:dyDescent="0.2">
      <c r="B62" s="13" t="s">
        <v>122</v>
      </c>
    </row>
  </sheetData>
  <sheetProtection formatCells="0" formatColumns="0" formatRows="0" insertColumns="0" insertRows="0" insertHyperlinks="0" deleteColumns="0" deleteRows="0" sort="0" autoFilter="0" pivotTables="0"/>
  <hyperlinks>
    <hyperlink ref="B6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M58"/>
  <sheetViews>
    <sheetView showGridLines="0" workbookViewId="0">
      <selection activeCell="G15" sqref="G15"/>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228</v>
      </c>
      <c r="C2" s="4"/>
    </row>
    <row r="3" spans="2:10" x14ac:dyDescent="0.2">
      <c r="B3" s="43" t="s">
        <v>229</v>
      </c>
      <c r="C3" s="43"/>
    </row>
    <row r="4" spans="2:10" ht="12.75" customHeight="1" x14ac:dyDescent="0.2">
      <c r="B4" s="197" t="s">
        <v>123</v>
      </c>
      <c r="C4" s="197"/>
      <c r="D4" s="211" t="s">
        <v>161</v>
      </c>
      <c r="E4" s="211"/>
      <c r="F4" s="212" t="s">
        <v>163</v>
      </c>
      <c r="G4" s="212"/>
    </row>
    <row r="5" spans="2:10" ht="24.75" thickBot="1" x14ac:dyDescent="0.25">
      <c r="B5" s="198"/>
      <c r="C5" s="198"/>
      <c r="D5" s="137" t="s">
        <v>125</v>
      </c>
      <c r="E5" s="137" t="s">
        <v>126</v>
      </c>
      <c r="F5" s="136" t="s">
        <v>125</v>
      </c>
      <c r="G5" s="136" t="s">
        <v>124</v>
      </c>
    </row>
    <row r="6" spans="2:10" ht="12" customHeight="1" thickTop="1" x14ac:dyDescent="0.2">
      <c r="B6" s="165">
        <f>'[2]9_dpf_prinos_nadomestoci'!A6</f>
        <v>41364</v>
      </c>
      <c r="C6" s="165">
        <f>'[2]9_dpf_prinos_nadomestoci'!B6</f>
        <v>43921</v>
      </c>
      <c r="D6" s="92">
        <f>'[2]9_dpf_prinos_nadomestoci'!C6</f>
        <v>5.2956336473633403E-2</v>
      </c>
      <c r="E6" s="92">
        <f>'[2]9_dpf_prinos_nadomestoci'!D6</f>
        <v>4.7463818062075225E-2</v>
      </c>
      <c r="F6" s="93">
        <f>'[2]9_dpf_prinos_nadomestoci'!E6</f>
        <v>4.7590181847115387E-2</v>
      </c>
      <c r="G6" s="93">
        <f>'[2]9_dpf_prinos_nadomestoci'!F6</f>
        <v>4.2125654817597002E-2</v>
      </c>
    </row>
    <row r="7" spans="2:10" x14ac:dyDescent="0.2">
      <c r="B7" s="165">
        <f>'[2]9_dpf_prinos_nadomestoci'!A7</f>
        <v>41455</v>
      </c>
      <c r="C7" s="165">
        <f>'[2]9_dpf_prinos_nadomestoci'!B7</f>
        <v>44012</v>
      </c>
      <c r="D7" s="92">
        <f>'[2]9_dpf_prinos_nadomestoci'!C7</f>
        <v>5.9126748032044096E-2</v>
      </c>
      <c r="E7" s="92">
        <f>'[2]9_dpf_prinos_nadomestoci'!D7</f>
        <v>5.3748549166311221E-2</v>
      </c>
      <c r="F7" s="93">
        <f>'[2]9_dpf_prinos_nadomestoci'!E7</f>
        <v>5.468093379469674E-2</v>
      </c>
      <c r="G7" s="93">
        <f>'[2]9_dpf_prinos_nadomestoci'!F7</f>
        <v>4.9325310577376991E-2</v>
      </c>
    </row>
    <row r="8" spans="2:10" x14ac:dyDescent="0.2">
      <c r="B8" s="165">
        <f>'[2]9_dpf_prinos_nadomestoci'!A8</f>
        <v>41547</v>
      </c>
      <c r="C8" s="165">
        <f>'[2]9_dpf_prinos_nadomestoci'!B8</f>
        <v>44104</v>
      </c>
      <c r="D8" s="92">
        <f>'[2]9_dpf_prinos_nadomestoci'!C8</f>
        <v>5.8213925923365384E-2</v>
      </c>
      <c r="E8" s="92">
        <f>'[2]9_dpf_prinos_nadomestoci'!D8</f>
        <v>5.1803984762877509E-2</v>
      </c>
      <c r="F8" s="93">
        <f>'[2]9_dpf_prinos_nadomestoci'!E8</f>
        <v>5.4736274975130561E-2</v>
      </c>
      <c r="G8" s="93">
        <f>'[2]9_dpf_prinos_nadomestoci'!F8</f>
        <v>4.8347399061856811E-2</v>
      </c>
    </row>
    <row r="9" spans="2:10" ht="12.75" thickBot="1" x14ac:dyDescent="0.25">
      <c r="B9" s="166">
        <f>'[2]9_dpf_prinos_nadomestoci'!A9</f>
        <v>41639</v>
      </c>
      <c r="C9" s="166">
        <f>'[2]9_dpf_prinos_nadomestoci'!B9</f>
        <v>44196</v>
      </c>
      <c r="D9" s="94">
        <f>'[2]9_dpf_prinos_nadomestoci'!C9</f>
        <v>5.602966643952989E-2</v>
      </c>
      <c r="E9" s="94">
        <f>'[2]9_dpf_prinos_nadomestoci'!D9</f>
        <v>4.8970633879021452E-2</v>
      </c>
      <c r="F9" s="95">
        <f>'[2]9_dpf_prinos_nadomestoci'!E9</f>
        <v>5.5283752737131486E-2</v>
      </c>
      <c r="G9" s="95">
        <f>'[2]9_dpf_prinos_nadomestoci'!F9</f>
        <v>4.8229706238359649E-2</v>
      </c>
    </row>
    <row r="10" spans="2:10" ht="17.25" customHeight="1" thickTop="1" x14ac:dyDescent="0.2">
      <c r="B10" s="165" t="str">
        <f>'[2]9_dpf_prinos_nadomestoci'!A10</f>
        <v xml:space="preserve">Почеток/Start </v>
      </c>
      <c r="C10" s="165">
        <f>'[2]9_dpf_prinos_nadomestoci'!B10</f>
        <v>44196</v>
      </c>
      <c r="D10" s="92">
        <f>'[2]9_dpf_prinos_nadomestoci'!C10</f>
        <v>5.8205227548394411E-2</v>
      </c>
      <c r="E10" s="92">
        <f>'[2]9_dpf_prinos_nadomestoci'!D10</f>
        <v>4.2721264703822648E-2</v>
      </c>
      <c r="F10" s="93">
        <f>'[2]9_dpf_prinos_nadomestoci'!E10</f>
        <v>5.8868790850945318E-2</v>
      </c>
      <c r="G10" s="93">
        <f>'[2]9_dpf_prinos_nadomestoci'!F10</f>
        <v>4.3120665033542727E-2</v>
      </c>
    </row>
    <row r="11" spans="2:10" x14ac:dyDescent="0.2">
      <c r="B11" s="108"/>
    </row>
    <row r="12" spans="2:10" x14ac:dyDescent="0.2">
      <c r="B12" s="97"/>
    </row>
    <row r="13" spans="2:10" ht="12.75" customHeight="1" x14ac:dyDescent="0.2">
      <c r="B13" s="4" t="s">
        <v>230</v>
      </c>
      <c r="C13" s="4"/>
    </row>
    <row r="14" spans="2:10" ht="11.25" customHeight="1" x14ac:dyDescent="0.2">
      <c r="B14" s="43" t="s">
        <v>231</v>
      </c>
      <c r="C14" s="43"/>
    </row>
    <row r="15" spans="2:10" ht="35.25" customHeight="1" thickBot="1" x14ac:dyDescent="0.25">
      <c r="B15" s="75" t="s">
        <v>210</v>
      </c>
      <c r="C15" s="75" t="s">
        <v>197</v>
      </c>
      <c r="D15" s="75" t="s">
        <v>293</v>
      </c>
      <c r="E15" s="140"/>
      <c r="J15" s="4"/>
    </row>
    <row r="16" spans="2:10" ht="34.5" customHeight="1" thickTop="1" x14ac:dyDescent="0.2">
      <c r="B16" s="105" t="s">
        <v>211</v>
      </c>
      <c r="C16" s="92" t="str">
        <f>'[2]9_dpf_prinos_nadomestoci'!B15</f>
        <v>2,90%**</v>
      </c>
      <c r="D16" s="92" t="str">
        <f>'[2]9_dpf_prinos_nadomestoci'!C15</f>
        <v>2,90%***</v>
      </c>
      <c r="E16" s="142"/>
      <c r="J16" s="43"/>
    </row>
    <row r="17" spans="2:13" ht="60" x14ac:dyDescent="0.2">
      <c r="B17" s="99" t="s">
        <v>212</v>
      </c>
      <c r="C17" s="123" t="str">
        <f>'[2]9_dpf_prinos_nadomestoci'!B16</f>
        <v>0,100%****</v>
      </c>
      <c r="D17" s="123" t="str">
        <f>'[2]9_dpf_prinos_nadomestoci'!C16</f>
        <v>0,075%*****</v>
      </c>
      <c r="E17" s="143"/>
    </row>
    <row r="18" spans="2:13" ht="24" x14ac:dyDescent="0.2">
      <c r="B18" s="106" t="s">
        <v>132</v>
      </c>
      <c r="C18" s="103"/>
      <c r="D18" s="104"/>
      <c r="E18" s="144"/>
      <c r="J18" s="4"/>
    </row>
    <row r="19" spans="2:13" ht="24" x14ac:dyDescent="0.2">
      <c r="B19" s="105" t="s">
        <v>213</v>
      </c>
      <c r="C19" s="92"/>
      <c r="D19" s="98"/>
      <c r="E19" s="144"/>
      <c r="J19" s="43"/>
    </row>
    <row r="20" spans="2:13" ht="22.5" x14ac:dyDescent="0.2">
      <c r="B20" s="100" t="s">
        <v>207</v>
      </c>
      <c r="C20" s="102" t="s">
        <v>209</v>
      </c>
      <c r="D20" s="102" t="s">
        <v>209</v>
      </c>
      <c r="E20" s="145"/>
    </row>
    <row r="21" spans="2:13" ht="22.5" x14ac:dyDescent="0.2">
      <c r="B21" s="107" t="s">
        <v>208</v>
      </c>
      <c r="C21" s="101" t="s">
        <v>134</v>
      </c>
      <c r="D21" s="101" t="s">
        <v>134</v>
      </c>
      <c r="E21" s="145"/>
    </row>
    <row r="22" spans="2:13" ht="14.25" customHeight="1" x14ac:dyDescent="0.2">
      <c r="D22" s="1"/>
      <c r="E22" s="4"/>
    </row>
    <row r="23" spans="2:13" ht="13.5" customHeight="1" x14ac:dyDescent="0.2">
      <c r="B23" s="209" t="s">
        <v>216</v>
      </c>
      <c r="C23" s="209"/>
      <c r="D23" s="210" t="s">
        <v>217</v>
      </c>
      <c r="E23" s="210"/>
    </row>
    <row r="24" spans="2:13" ht="12.75" customHeight="1" x14ac:dyDescent="0.2">
      <c r="B24" s="209"/>
      <c r="C24" s="209"/>
      <c r="D24" s="210"/>
      <c r="E24" s="210"/>
      <c r="K24" s="4"/>
      <c r="M24" s="4"/>
    </row>
    <row r="25" spans="2:13" x14ac:dyDescent="0.2">
      <c r="B25" s="108" t="s">
        <v>218</v>
      </c>
      <c r="D25" s="146" t="s">
        <v>221</v>
      </c>
      <c r="E25" s="146"/>
      <c r="J25" s="43"/>
      <c r="L25" s="111"/>
    </row>
    <row r="26" spans="2:13" x14ac:dyDescent="0.2">
      <c r="B26" s="108" t="s">
        <v>296</v>
      </c>
      <c r="D26" s="109" t="s">
        <v>222</v>
      </c>
      <c r="E26" s="109"/>
      <c r="J26" s="43"/>
      <c r="L26" s="111"/>
    </row>
    <row r="27" spans="2:13" x14ac:dyDescent="0.2">
      <c r="B27" s="108" t="s">
        <v>219</v>
      </c>
      <c r="D27" s="109" t="s">
        <v>223</v>
      </c>
      <c r="E27" s="109"/>
      <c r="J27" s="43"/>
      <c r="L27" s="111"/>
    </row>
    <row r="28" spans="2:13" x14ac:dyDescent="0.2">
      <c r="B28" s="108" t="s">
        <v>220</v>
      </c>
      <c r="D28" s="109" t="s">
        <v>224</v>
      </c>
      <c r="E28" s="109"/>
      <c r="J28" s="43"/>
      <c r="L28" s="111"/>
    </row>
    <row r="29" spans="2:13" x14ac:dyDescent="0.2">
      <c r="B29" s="108"/>
      <c r="D29" s="111"/>
      <c r="J29" s="43"/>
      <c r="L29" s="111"/>
    </row>
    <row r="30" spans="2:13" ht="15" customHeight="1" x14ac:dyDescent="0.2">
      <c r="B30" s="209" t="s">
        <v>214</v>
      </c>
      <c r="C30" s="209"/>
      <c r="D30" s="209"/>
      <c r="E30" s="209"/>
      <c r="I30" s="108"/>
      <c r="L30" s="111"/>
    </row>
    <row r="31" spans="2:13" x14ac:dyDescent="0.2">
      <c r="B31" s="209"/>
      <c r="C31" s="209"/>
      <c r="D31" s="209"/>
      <c r="E31" s="209"/>
      <c r="J31" s="4"/>
      <c r="L31" s="111"/>
    </row>
    <row r="32" spans="2:13" x14ac:dyDescent="0.2">
      <c r="B32" s="209"/>
      <c r="C32" s="209"/>
      <c r="D32" s="209"/>
      <c r="E32" s="209"/>
      <c r="I32" s="108"/>
      <c r="J32" s="43"/>
    </row>
    <row r="33" spans="2:12" ht="10.5" customHeight="1" x14ac:dyDescent="0.2">
      <c r="B33" s="110"/>
      <c r="C33" s="110"/>
      <c r="D33" s="110"/>
      <c r="E33" s="110"/>
      <c r="I33" s="108"/>
      <c r="L33" s="111"/>
    </row>
    <row r="34" spans="2:12" x14ac:dyDescent="0.2">
      <c r="B34" s="210" t="s">
        <v>215</v>
      </c>
      <c r="C34" s="210"/>
      <c r="D34" s="210"/>
      <c r="E34" s="210"/>
    </row>
    <row r="35" spans="2:12" x14ac:dyDescent="0.2">
      <c r="B35" s="210"/>
      <c r="C35" s="210"/>
      <c r="D35" s="210"/>
      <c r="E35" s="210"/>
    </row>
    <row r="36" spans="2:12" ht="12" customHeight="1" x14ac:dyDescent="0.2">
      <c r="B36" s="210"/>
      <c r="C36" s="210"/>
      <c r="D36" s="210"/>
      <c r="E36" s="210"/>
    </row>
    <row r="37" spans="2:12" ht="9.75" customHeight="1" x14ac:dyDescent="0.2"/>
    <row r="46" spans="2:12" x14ac:dyDescent="0.2">
      <c r="B46" s="13" t="s">
        <v>122</v>
      </c>
    </row>
    <row r="58" spans="3:3" x14ac:dyDescent="0.2">
      <c r="C58" s="13"/>
    </row>
  </sheetData>
  <sheetProtection formatCells="0" formatColumns="0" formatRows="0" insertColumns="0" insertRows="0" insertHyperlinks="0" deleteColumns="0" deleteRows="0" sort="0" autoFilter="0" pivotTables="0"/>
  <mergeCells count="7">
    <mergeCell ref="B4:C5"/>
    <mergeCell ref="D4:E4"/>
    <mergeCell ref="F4:G4"/>
    <mergeCell ref="B30:E32"/>
    <mergeCell ref="B34:E36"/>
    <mergeCell ref="B23:C24"/>
    <mergeCell ref="D23:E24"/>
  </mergeCells>
  <hyperlinks>
    <hyperlink ref="B46"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3"/>
  <sheetViews>
    <sheetView showGridLines="0" workbookViewId="0">
      <selection activeCell="O11" sqref="O1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232</v>
      </c>
      <c r="G1" s="214">
        <f>'[1]1 zpf_clenovi'!$B$10</f>
        <v>44196</v>
      </c>
      <c r="H1" s="214"/>
    </row>
    <row r="2" spans="2:14" x14ac:dyDescent="0.2">
      <c r="B2" s="43" t="s">
        <v>233</v>
      </c>
      <c r="E2" s="27"/>
      <c r="F2" s="213" t="s">
        <v>174</v>
      </c>
      <c r="G2" s="213"/>
      <c r="H2" s="213"/>
    </row>
    <row r="3" spans="2:14" ht="24.75" customHeight="1" thickBot="1" x14ac:dyDescent="0.25">
      <c r="B3" s="112" t="s">
        <v>135</v>
      </c>
      <c r="C3" s="215" t="s">
        <v>203</v>
      </c>
      <c r="D3" s="215"/>
      <c r="E3" s="215" t="s">
        <v>204</v>
      </c>
      <c r="F3" s="215"/>
      <c r="G3" s="24"/>
      <c r="H3" s="24"/>
      <c r="I3" s="24"/>
      <c r="J3" s="24"/>
    </row>
    <row r="4" spans="2:14" ht="10.5" customHeight="1" thickTop="1" x14ac:dyDescent="0.2">
      <c r="B4" s="19"/>
      <c r="C4" s="28" t="s">
        <v>24</v>
      </c>
      <c r="D4" s="113" t="s">
        <v>0</v>
      </c>
      <c r="E4" s="28" t="s">
        <v>24</v>
      </c>
      <c r="F4" s="113" t="s">
        <v>0</v>
      </c>
      <c r="G4" s="24"/>
      <c r="H4" s="24"/>
      <c r="I4" s="24"/>
      <c r="J4" s="24"/>
    </row>
    <row r="5" spans="2:14" ht="8.25" customHeight="1" x14ac:dyDescent="0.2">
      <c r="B5" s="19"/>
      <c r="C5" s="121" t="s">
        <v>25</v>
      </c>
      <c r="D5" s="122" t="s">
        <v>26</v>
      </c>
      <c r="E5" s="121" t="s">
        <v>25</v>
      </c>
      <c r="F5" s="122" t="s">
        <v>26</v>
      </c>
      <c r="G5" s="24"/>
      <c r="H5" s="24"/>
      <c r="I5" s="24"/>
      <c r="J5" s="24"/>
    </row>
    <row r="6" spans="2:14" x14ac:dyDescent="0.2">
      <c r="B6" s="115" t="s">
        <v>146</v>
      </c>
      <c r="C6" s="116">
        <f>'[2]10 dpf inv'!C5/10^6</f>
        <v>666.29536739000002</v>
      </c>
      <c r="D6" s="117">
        <f>'[2]10 dpf inv'!D5</f>
        <v>0.58503550625671796</v>
      </c>
      <c r="E6" s="116">
        <f>'[2]10 dpf inv'!E5/10^6</f>
        <v>646.69145788000003</v>
      </c>
      <c r="F6" s="117">
        <f>'[2]10 dpf inv'!F5</f>
        <v>0.55873488259077675</v>
      </c>
      <c r="G6" s="24"/>
      <c r="H6" s="24"/>
      <c r="I6" s="24"/>
      <c r="J6" s="24"/>
      <c r="K6" s="26"/>
      <c r="L6" s="25"/>
      <c r="M6" s="26"/>
      <c r="N6" s="25"/>
    </row>
    <row r="7" spans="2:14" ht="18.75" customHeight="1" x14ac:dyDescent="0.2">
      <c r="B7" s="20" t="s">
        <v>139</v>
      </c>
      <c r="C7" s="24">
        <f>'[2]10 dpf inv'!C6/10^6</f>
        <v>148.37790233999999</v>
      </c>
      <c r="D7" s="114">
        <f>'[2]10 dpf inv'!D6</f>
        <v>0.13028207227798683</v>
      </c>
      <c r="E7" s="24">
        <f>'[2]10 dpf inv'!E6/10^6</f>
        <v>37.883751240000002</v>
      </c>
      <c r="F7" s="114">
        <f>'[2]10 dpf inv'!F6</f>
        <v>3.2731178127154627E-2</v>
      </c>
      <c r="G7" s="24"/>
      <c r="H7" s="24"/>
      <c r="I7" s="24"/>
      <c r="J7" s="24"/>
      <c r="K7" s="26"/>
      <c r="L7" s="4"/>
      <c r="M7" s="26"/>
      <c r="N7" s="25"/>
    </row>
    <row r="8" spans="2:14" ht="21" customHeight="1" x14ac:dyDescent="0.2">
      <c r="B8" s="20" t="s">
        <v>167</v>
      </c>
      <c r="C8" s="24">
        <f>'[2]10 dpf inv'!C7/10^6</f>
        <v>517.78606905000004</v>
      </c>
      <c r="D8" s="114">
        <f>'[2]10 dpf inv'!D7</f>
        <v>0.45463806273477186</v>
      </c>
      <c r="E8" s="24">
        <f>'[2]10 dpf inv'!E7/10^6</f>
        <v>608.80770663999999</v>
      </c>
      <c r="F8" s="114">
        <f>'[2]10 dpf inv'!F7</f>
        <v>0.5260037044636221</v>
      </c>
      <c r="G8" s="24"/>
      <c r="H8" s="24"/>
      <c r="I8" s="24"/>
      <c r="J8" s="24"/>
      <c r="K8" s="26"/>
      <c r="L8" s="43"/>
      <c r="M8" s="26"/>
      <c r="N8" s="25"/>
    </row>
    <row r="9" spans="2:14" ht="21.75" customHeight="1" x14ac:dyDescent="0.2">
      <c r="B9" s="20" t="s">
        <v>140</v>
      </c>
      <c r="C9" s="172">
        <f>'[2]10 dpf inv'!C8/10^6</f>
        <v>0.13139600000000001</v>
      </c>
      <c r="D9" s="114">
        <f>'[2]10 dpf inv'!D8</f>
        <v>1.1537124395930692E-4</v>
      </c>
      <c r="E9" s="24">
        <f>'[2]10 dpf inv'!E8/10^6</f>
        <v>0</v>
      </c>
      <c r="F9" s="114">
        <f>'[2]10 dpf inv'!F8</f>
        <v>0</v>
      </c>
      <c r="G9" s="24"/>
      <c r="H9" s="24"/>
      <c r="I9" s="24"/>
      <c r="J9" s="24"/>
      <c r="K9" s="26"/>
      <c r="L9" s="25"/>
      <c r="M9" s="26"/>
      <c r="N9" s="25"/>
    </row>
    <row r="10" spans="2:14" ht="22.5" x14ac:dyDescent="0.2">
      <c r="B10" s="20" t="s">
        <v>141</v>
      </c>
      <c r="C10" s="24">
        <f>'[2]10 dpf inv'!C9/10^6</f>
        <v>0</v>
      </c>
      <c r="D10" s="114">
        <f>'[2]10 dpf inv'!D9</f>
        <v>0</v>
      </c>
      <c r="E10" s="24">
        <f>'[2]10 dpf inv'!E9/10^6</f>
        <v>0</v>
      </c>
      <c r="F10" s="114">
        <f>'[2]10 dpf inv'!F9</f>
        <v>0</v>
      </c>
      <c r="G10" s="24"/>
      <c r="H10" s="24"/>
      <c r="I10" s="24"/>
      <c r="J10" s="24"/>
      <c r="K10" s="26"/>
      <c r="L10" s="4"/>
      <c r="M10" s="26"/>
      <c r="N10" s="25"/>
    </row>
    <row r="11" spans="2:14" x14ac:dyDescent="0.2">
      <c r="B11" s="115" t="s">
        <v>145</v>
      </c>
      <c r="C11" s="116">
        <f>'[2]10 dpf inv'!C10/10^6</f>
        <v>298.50116315999998</v>
      </c>
      <c r="D11" s="117">
        <f>'[2]10 dpf inv'!D10</f>
        <v>0.26209664310229558</v>
      </c>
      <c r="E11" s="116">
        <f>'[2]10 dpf inv'!E10/10^6</f>
        <v>334.88473356999998</v>
      </c>
      <c r="F11" s="117">
        <f>'[2]10 dpf inv'!F10</f>
        <v>0.28933702465480526</v>
      </c>
      <c r="G11" s="24"/>
      <c r="H11" s="24"/>
      <c r="I11" s="24"/>
      <c r="J11" s="24"/>
      <c r="K11" s="26"/>
      <c r="L11" s="43"/>
      <c r="M11" s="26"/>
      <c r="N11" s="25"/>
    </row>
    <row r="12" spans="2:14" ht="21.75" customHeight="1" x14ac:dyDescent="0.2">
      <c r="B12" s="20" t="s">
        <v>142</v>
      </c>
      <c r="C12" s="24">
        <f>'[2]10 dpf inv'!C11/10^6</f>
        <v>130.49726968000002</v>
      </c>
      <c r="D12" s="114">
        <f>'[2]10 dpf inv'!D11</f>
        <v>0.1145821207363599</v>
      </c>
      <c r="E12" s="24">
        <f>'[2]10 dpf inv'!E11/10^6</f>
        <v>0</v>
      </c>
      <c r="F12" s="114">
        <f>'[2]10 dpf inv'!F11</f>
        <v>0</v>
      </c>
      <c r="G12" s="24"/>
      <c r="H12" s="24"/>
      <c r="I12" s="24"/>
      <c r="J12" s="24"/>
      <c r="K12" s="26"/>
      <c r="L12" s="25"/>
      <c r="M12" s="26"/>
      <c r="N12" s="25"/>
    </row>
    <row r="13" spans="2:14" ht="21" customHeight="1" x14ac:dyDescent="0.2">
      <c r="B13" s="20" t="s">
        <v>143</v>
      </c>
      <c r="C13" s="24">
        <f>'[2]10 dpf inv'!C12/10^6</f>
        <v>0</v>
      </c>
      <c r="D13" s="114">
        <f>'[2]10 dpf inv'!D12</f>
        <v>0</v>
      </c>
      <c r="E13" s="24">
        <f>'[2]10 dpf inv'!E12/10^6</f>
        <v>0</v>
      </c>
      <c r="F13" s="114">
        <f>'[2]10 dpf inv'!F12</f>
        <v>0</v>
      </c>
      <c r="G13" s="24"/>
      <c r="H13" s="24"/>
      <c r="I13" s="24"/>
      <c r="J13" s="24"/>
      <c r="K13" s="26"/>
      <c r="L13" s="25"/>
      <c r="M13" s="26"/>
      <c r="N13" s="25"/>
    </row>
    <row r="14" spans="2:14" ht="21.75" customHeight="1" x14ac:dyDescent="0.2">
      <c r="B14" s="20" t="s">
        <v>144</v>
      </c>
      <c r="C14" s="24">
        <f>'[2]10 dpf inv'!C13/10^6</f>
        <v>168.00389347999999</v>
      </c>
      <c r="D14" s="114">
        <f>'[2]10 dpf inv'!D13</f>
        <v>0.14751452236593574</v>
      </c>
      <c r="E14" s="24">
        <f>'[2]10 dpf inv'!E13/10^6</f>
        <v>334.88473356999998</v>
      </c>
      <c r="F14" s="114">
        <f>'[2]10 dpf inv'!F13</f>
        <v>0.28933702465480526</v>
      </c>
      <c r="G14" s="24"/>
      <c r="H14" s="24"/>
      <c r="I14" s="24"/>
      <c r="J14" s="24"/>
      <c r="K14" s="26"/>
      <c r="L14" s="25"/>
      <c r="M14" s="26"/>
      <c r="N14" s="25"/>
    </row>
    <row r="15" spans="2:14" ht="22.5" x14ac:dyDescent="0.2">
      <c r="B15" s="20" t="s">
        <v>147</v>
      </c>
      <c r="C15" s="24">
        <f>'[2]10 dpf inv'!C14/10^6</f>
        <v>0</v>
      </c>
      <c r="D15" s="114">
        <f>'[2]10 dpf inv'!D14</f>
        <v>0</v>
      </c>
      <c r="E15" s="24">
        <f>'[2]10 dpf inv'!E14/10^6</f>
        <v>0</v>
      </c>
      <c r="F15" s="114">
        <f>'[2]10 dpf inv'!F14</f>
        <v>0</v>
      </c>
      <c r="G15" s="24"/>
      <c r="H15" s="24"/>
      <c r="I15" s="24"/>
      <c r="J15" s="24"/>
      <c r="K15" s="26"/>
      <c r="L15" s="25"/>
      <c r="M15" s="26"/>
      <c r="N15" s="25"/>
    </row>
    <row r="16" spans="2:14" ht="33.75" x14ac:dyDescent="0.2">
      <c r="B16" s="118" t="s">
        <v>148</v>
      </c>
      <c r="C16" s="116">
        <f>'[2]10 dpf inv'!C15/10^6</f>
        <v>964.79653054999994</v>
      </c>
      <c r="D16" s="117">
        <f>'[2]10 dpf inv'!D15</f>
        <v>0.8471321493590136</v>
      </c>
      <c r="E16" s="116">
        <f>'[2]10 dpf inv'!E15/10^6</f>
        <v>981.57619145000001</v>
      </c>
      <c r="F16" s="117">
        <f>'[2]10 dpf inv'!F15</f>
        <v>0.84807190724558212</v>
      </c>
      <c r="G16" s="24"/>
      <c r="H16" s="24"/>
      <c r="I16" s="24"/>
      <c r="J16" s="24"/>
      <c r="K16" s="26"/>
      <c r="L16" s="25"/>
      <c r="M16" s="26"/>
      <c r="N16" s="25"/>
    </row>
    <row r="17" spans="2:14" x14ac:dyDescent="0.2">
      <c r="B17" s="18" t="s">
        <v>149</v>
      </c>
      <c r="C17" s="24">
        <f>'[2]10 dpf inv'!C16/10^6</f>
        <v>170.75212919999998</v>
      </c>
      <c r="D17" s="114">
        <f>'[2]10 dpf inv'!D16</f>
        <v>0.14992758953472168</v>
      </c>
      <c r="E17" s="24">
        <f>'[2]10 dpf inv'!E16/10^6</f>
        <v>154.45768052</v>
      </c>
      <c r="F17" s="114">
        <f>'[2]10 dpf inv'!F16</f>
        <v>0.13344987464887761</v>
      </c>
      <c r="G17" s="24"/>
      <c r="H17" s="24"/>
      <c r="I17" s="24"/>
      <c r="J17" s="24"/>
      <c r="K17" s="26"/>
      <c r="L17" s="25"/>
      <c r="M17" s="26"/>
      <c r="N17" s="25"/>
    </row>
    <row r="18" spans="2:14" ht="11.25" customHeight="1" x14ac:dyDescent="0.2">
      <c r="B18" s="22" t="s">
        <v>150</v>
      </c>
      <c r="C18" s="24">
        <f>'[2]10 dpf inv'!C17/10^6</f>
        <v>3.1778124800000001</v>
      </c>
      <c r="D18" s="114">
        <f>'[2]10 dpf inv'!D17</f>
        <v>2.7902537283251401E-3</v>
      </c>
      <c r="E18" s="24">
        <f>'[2]10 dpf inv'!E17/10^6</f>
        <v>21.184916820000002</v>
      </c>
      <c r="F18" s="114">
        <f>'[2]10 dpf inv'!F17</f>
        <v>1.8303553986814061E-2</v>
      </c>
      <c r="G18" s="24"/>
      <c r="H18" s="24"/>
      <c r="I18" s="24"/>
      <c r="J18" s="24"/>
      <c r="K18" s="26"/>
      <c r="L18" s="25"/>
      <c r="M18" s="26"/>
      <c r="N18" s="25"/>
    </row>
    <row r="19" spans="2:14" x14ac:dyDescent="0.2">
      <c r="B19" s="22" t="s">
        <v>151</v>
      </c>
      <c r="C19" s="24">
        <f>'[2]10 dpf inv'!C18/10^6</f>
        <v>0.17084299999999999</v>
      </c>
      <c r="D19" s="114">
        <f>'[2]10 dpf inv'!D18</f>
        <v>1.5000737793951011E-4</v>
      </c>
      <c r="E19" s="24">
        <f>'[2]10 dpf inv'!E18/10^6</f>
        <v>0.20215991</v>
      </c>
      <c r="F19" s="114">
        <f>'[2]10 dpf inv'!F18</f>
        <v>1.7466411872626235E-4</v>
      </c>
      <c r="G19" s="24"/>
      <c r="H19" s="24"/>
      <c r="I19" s="24"/>
      <c r="J19" s="24"/>
      <c r="K19" s="26"/>
      <c r="L19" s="25"/>
      <c r="M19" s="26"/>
      <c r="N19" s="25"/>
    </row>
    <row r="20" spans="2:14" x14ac:dyDescent="0.2">
      <c r="B20" s="119" t="s">
        <v>152</v>
      </c>
      <c r="C20" s="116">
        <f>'[2]10 dpf inv'!C19/10^6</f>
        <v>1138.89731523</v>
      </c>
      <c r="D20" s="117">
        <f>'[2]10 dpf inv'!D19</f>
        <v>0.99999999999999978</v>
      </c>
      <c r="E20" s="116">
        <f>'[2]10 dpf inv'!E19/10^6</f>
        <v>1157.4209487000001</v>
      </c>
      <c r="F20" s="117">
        <f>'[2]10 dpf inv'!F19</f>
        <v>1</v>
      </c>
      <c r="G20" s="24"/>
      <c r="H20" s="24"/>
      <c r="I20" s="24"/>
      <c r="J20" s="24"/>
      <c r="K20" s="26"/>
      <c r="L20" s="25"/>
      <c r="M20" s="26"/>
      <c r="N20" s="25"/>
    </row>
    <row r="21" spans="2:14" x14ac:dyDescent="0.2">
      <c r="B21" s="21" t="s">
        <v>153</v>
      </c>
      <c r="C21" s="24">
        <f>'[2]10 dpf inv'!C20/10^6</f>
        <v>1.2843964800000001</v>
      </c>
      <c r="D21" s="114">
        <f>'[2]10 dpf inv'!D20</f>
        <v>1.1277544189667499E-3</v>
      </c>
      <c r="E21" s="24">
        <f>'[2]10 dpf inv'!E20/10^6</f>
        <v>2.9036222200000004</v>
      </c>
      <c r="F21" s="114">
        <f>'[2]10 dpf inv'!F20</f>
        <v>2.5087002470979211E-3</v>
      </c>
      <c r="G21" s="24"/>
      <c r="H21" s="24"/>
      <c r="I21" s="24"/>
      <c r="J21" s="24"/>
      <c r="K21" s="26"/>
      <c r="L21" s="25"/>
      <c r="M21" s="26"/>
      <c r="N21" s="25"/>
    </row>
    <row r="22" spans="2:14" x14ac:dyDescent="0.2">
      <c r="B22" s="120" t="s">
        <v>154</v>
      </c>
      <c r="C22" s="116">
        <f>'[2]10 dpf inv'!C21/10^6</f>
        <v>1137.61291872847</v>
      </c>
      <c r="D22" s="117">
        <f>'[2]10 dpf inv'!D21</f>
        <v>0.99887224556212906</v>
      </c>
      <c r="E22" s="116">
        <f>'[2]10 dpf inv'!E21/10^6</f>
        <v>1154.51732777441</v>
      </c>
      <c r="F22" s="117">
        <f>'[2]10 dpf inv'!F21</f>
        <v>0.99749130087125926</v>
      </c>
      <c r="G22" s="24"/>
      <c r="H22" s="24"/>
      <c r="J22" s="25"/>
      <c r="K22" s="26"/>
      <c r="L22" s="25"/>
      <c r="M22" s="26"/>
      <c r="N22" s="25"/>
    </row>
    <row r="23" spans="2:14" ht="6.75" customHeight="1" x14ac:dyDescent="0.2">
      <c r="B23" s="3"/>
      <c r="J23" s="26"/>
      <c r="K23" s="26"/>
      <c r="L23" s="26"/>
      <c r="M23" s="111"/>
      <c r="N23" s="25"/>
    </row>
    <row r="24" spans="2:14" ht="18" customHeight="1" x14ac:dyDescent="0.2">
      <c r="B24" s="209" t="s">
        <v>165</v>
      </c>
      <c r="C24" s="209"/>
      <c r="D24" s="209"/>
      <c r="E24" s="209"/>
      <c r="F24" s="209"/>
      <c r="G24" s="209"/>
      <c r="H24" s="209"/>
      <c r="I24" s="12"/>
      <c r="J24" s="12"/>
      <c r="K24" s="12"/>
      <c r="M24" s="111"/>
    </row>
    <row r="25" spans="2:14" ht="21" customHeight="1" x14ac:dyDescent="0.2">
      <c r="B25" s="210" t="s">
        <v>166</v>
      </c>
      <c r="C25" s="210"/>
      <c r="D25" s="210"/>
      <c r="E25" s="210"/>
      <c r="F25" s="210"/>
      <c r="G25" s="210"/>
      <c r="H25" s="210"/>
      <c r="I25" s="12"/>
      <c r="J25" s="12"/>
      <c r="K25" s="12"/>
      <c r="L25" s="4"/>
      <c r="M25" s="111"/>
    </row>
    <row r="26" spans="2:14" ht="3.75" customHeight="1" x14ac:dyDescent="0.2">
      <c r="B26" s="108"/>
      <c r="C26" s="1"/>
      <c r="D26" s="1"/>
      <c r="F26" s="1"/>
      <c r="G26" s="4"/>
      <c r="H26" s="4"/>
      <c r="L26" s="43"/>
      <c r="M26" s="111"/>
    </row>
    <row r="27" spans="2:14" ht="15.75" customHeight="1" x14ac:dyDescent="0.2">
      <c r="B27" s="4" t="s">
        <v>261</v>
      </c>
      <c r="C27" s="1"/>
      <c r="D27" s="1"/>
      <c r="F27" s="1"/>
      <c r="G27" s="4"/>
      <c r="H27" s="4"/>
    </row>
    <row r="28" spans="2:14" x14ac:dyDescent="0.2">
      <c r="B28" s="43" t="s">
        <v>262</v>
      </c>
      <c r="L28" s="4"/>
    </row>
    <row r="29" spans="2:14" x14ac:dyDescent="0.2">
      <c r="L29" s="43"/>
    </row>
    <row r="38" spans="3:6" x14ac:dyDescent="0.2">
      <c r="C38" s="4"/>
      <c r="D38" s="4"/>
      <c r="E38" s="4"/>
      <c r="F38" s="4"/>
    </row>
    <row r="39" spans="3:6" x14ac:dyDescent="0.2">
      <c r="C39" s="4"/>
      <c r="D39" s="4"/>
      <c r="E39" s="4"/>
      <c r="F39" s="4"/>
    </row>
    <row r="53" spans="2:2" x14ac:dyDescent="0.2">
      <c r="B53" s="13" t="s">
        <v>86</v>
      </c>
    </row>
  </sheetData>
  <mergeCells count="6">
    <mergeCell ref="B25:H25"/>
    <mergeCell ref="G1:H1"/>
    <mergeCell ref="F2:H2"/>
    <mergeCell ref="C3:D3"/>
    <mergeCell ref="E3:F3"/>
    <mergeCell ref="B24:H24"/>
  </mergeCells>
  <hyperlinks>
    <hyperlink ref="B53"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7"/>
  <sheetViews>
    <sheetView showGridLines="0" workbookViewId="0">
      <selection activeCell="A29" sqref="A29"/>
    </sheetView>
  </sheetViews>
  <sheetFormatPr defaultRowHeight="12.75" x14ac:dyDescent="0.2"/>
  <cols>
    <col min="1" max="1" width="104" customWidth="1"/>
  </cols>
  <sheetData>
    <row r="1" spans="1:8" ht="11.25" customHeight="1" x14ac:dyDescent="0.2"/>
    <row r="2" spans="1:8" x14ac:dyDescent="0.2">
      <c r="A2" s="42" t="s">
        <v>56</v>
      </c>
    </row>
    <row r="3" spans="1:8" s="18" customFormat="1" ht="9.75" customHeight="1" x14ac:dyDescent="0.2">
      <c r="A3" s="147"/>
    </row>
    <row r="4" spans="1:8" s="18" customFormat="1" ht="12" x14ac:dyDescent="0.2">
      <c r="A4" s="156" t="s">
        <v>7</v>
      </c>
    </row>
    <row r="5" spans="1:8" s="18" customFormat="1" ht="12" x14ac:dyDescent="0.2">
      <c r="A5" s="157" t="s">
        <v>8</v>
      </c>
    </row>
    <row r="6" spans="1:8" s="18" customFormat="1" ht="8.25" customHeight="1" x14ac:dyDescent="0.2">
      <c r="A6" s="157"/>
    </row>
    <row r="7" spans="1:8" s="18" customFormat="1" ht="12" x14ac:dyDescent="0.2">
      <c r="A7" s="4" t="s">
        <v>176</v>
      </c>
    </row>
    <row r="8" spans="1:8" s="18" customFormat="1" ht="10.5" customHeight="1" x14ac:dyDescent="0.2">
      <c r="A8" s="43" t="s">
        <v>175</v>
      </c>
    </row>
    <row r="9" spans="1:8" s="18" customFormat="1" ht="8.25" customHeight="1" x14ac:dyDescent="0.2">
      <c r="A9" s="4"/>
    </row>
    <row r="10" spans="1:8" s="18" customFormat="1" ht="12" x14ac:dyDescent="0.2">
      <c r="A10" s="151" t="s">
        <v>281</v>
      </c>
    </row>
    <row r="11" spans="1:8" s="18" customFormat="1" ht="12" x14ac:dyDescent="0.2">
      <c r="A11" s="4"/>
      <c r="B11" s="148"/>
      <c r="C11" s="148"/>
      <c r="D11" s="148"/>
      <c r="E11" s="148"/>
      <c r="F11" s="148"/>
      <c r="G11" s="148"/>
      <c r="H11" s="148"/>
    </row>
    <row r="12" spans="1:8" s="18" customFormat="1" x14ac:dyDescent="0.25">
      <c r="A12" s="151" t="s">
        <v>282</v>
      </c>
      <c r="E12" s="125"/>
    </row>
    <row r="13" spans="1:8" s="18" customFormat="1" x14ac:dyDescent="0.25">
      <c r="A13" s="126"/>
      <c r="E13" s="125"/>
    </row>
    <row r="14" spans="1:8" s="18" customFormat="1" ht="12" x14ac:dyDescent="0.2">
      <c r="A14" s="7" t="s">
        <v>23</v>
      </c>
    </row>
    <row r="15" spans="1:8" s="18" customFormat="1" x14ac:dyDescent="0.25">
      <c r="A15" s="58" t="s">
        <v>22</v>
      </c>
      <c r="C15" s="125"/>
      <c r="D15" s="125"/>
      <c r="E15" s="125"/>
      <c r="F15" s="125"/>
    </row>
    <row r="16" spans="1:8" s="18" customFormat="1" x14ac:dyDescent="0.25">
      <c r="A16" s="58"/>
      <c r="C16" s="125"/>
      <c r="D16" s="125"/>
      <c r="E16" s="125"/>
      <c r="F16" s="125"/>
    </row>
    <row r="17" spans="1:8" s="18" customFormat="1" x14ac:dyDescent="0.25">
      <c r="A17" s="7" t="s">
        <v>47</v>
      </c>
      <c r="C17" s="125"/>
      <c r="D17" s="125"/>
      <c r="E17" s="125"/>
      <c r="F17" s="125"/>
    </row>
    <row r="18" spans="1:8" s="18" customFormat="1" ht="12" x14ac:dyDescent="0.2">
      <c r="A18" s="58" t="s">
        <v>234</v>
      </c>
    </row>
    <row r="19" spans="1:8" s="18" customFormat="1" ht="12" x14ac:dyDescent="0.2">
      <c r="A19" s="58"/>
    </row>
    <row r="20" spans="1:8" s="18" customFormat="1" ht="12" x14ac:dyDescent="0.2">
      <c r="A20" s="7" t="s">
        <v>177</v>
      </c>
    </row>
    <row r="21" spans="1:8" s="18" customFormat="1" ht="12" x14ac:dyDescent="0.2">
      <c r="A21" s="58" t="s">
        <v>178</v>
      </c>
    </row>
    <row r="22" spans="1:8" s="18" customFormat="1" ht="12" x14ac:dyDescent="0.2">
      <c r="A22" s="58"/>
    </row>
    <row r="23" spans="1:8" s="18" customFormat="1" x14ac:dyDescent="0.25">
      <c r="A23" s="7" t="s">
        <v>195</v>
      </c>
      <c r="B23" s="125"/>
      <c r="C23" s="125"/>
      <c r="D23" s="125"/>
      <c r="E23" s="125"/>
      <c r="F23" s="125"/>
      <c r="G23" s="125"/>
      <c r="H23" s="125"/>
    </row>
    <row r="24" spans="1:8" s="18" customFormat="1" x14ac:dyDescent="0.25">
      <c r="A24" s="58" t="s">
        <v>196</v>
      </c>
      <c r="B24" s="125"/>
      <c r="C24" s="125"/>
      <c r="D24" s="125"/>
      <c r="E24" s="125"/>
      <c r="F24" s="125"/>
      <c r="G24" s="125"/>
      <c r="H24" s="125"/>
    </row>
    <row r="25" spans="1:8" s="18" customFormat="1" ht="11.25" customHeight="1" x14ac:dyDescent="0.2">
      <c r="A25" s="126"/>
      <c r="B25" s="4"/>
    </row>
    <row r="26" spans="1:8" s="18" customFormat="1" ht="12" x14ac:dyDescent="0.2">
      <c r="A26" s="154" t="s">
        <v>272</v>
      </c>
      <c r="B26" s="43"/>
    </row>
    <row r="27" spans="1:8" s="18" customFormat="1" ht="10.5" customHeight="1" x14ac:dyDescent="0.2">
      <c r="A27" s="155" t="s">
        <v>273</v>
      </c>
      <c r="B27" s="4"/>
    </row>
    <row r="28" spans="1:8" s="18" customFormat="1" ht="9.75" customHeight="1" x14ac:dyDescent="0.2">
      <c r="A28" s="126"/>
      <c r="B28" s="43"/>
    </row>
    <row r="29" spans="1:8" s="18" customFormat="1" ht="12" x14ac:dyDescent="0.2">
      <c r="A29" s="7" t="s">
        <v>104</v>
      </c>
      <c r="B29" s="4"/>
    </row>
    <row r="30" spans="1:8" s="18" customFormat="1" ht="12" x14ac:dyDescent="0.2">
      <c r="A30" s="58" t="s">
        <v>105</v>
      </c>
      <c r="B30" s="43"/>
    </row>
    <row r="31" spans="1:8" s="18" customFormat="1" ht="12" x14ac:dyDescent="0.2">
      <c r="A31" s="43"/>
      <c r="B31" s="43"/>
    </row>
    <row r="32" spans="1:8" s="18" customFormat="1" ht="12" x14ac:dyDescent="0.2">
      <c r="A32" s="7" t="s">
        <v>113</v>
      </c>
      <c r="B32" s="4"/>
    </row>
    <row r="33" spans="1:2" s="18" customFormat="1" ht="12" x14ac:dyDescent="0.2">
      <c r="A33" s="58" t="s">
        <v>114</v>
      </c>
      <c r="B33" s="43"/>
    </row>
    <row r="34" spans="1:2" s="18" customFormat="1" ht="12" x14ac:dyDescent="0.2">
      <c r="A34" s="43"/>
      <c r="B34" s="43"/>
    </row>
    <row r="35" spans="1:2" s="18" customFormat="1" ht="12" x14ac:dyDescent="0.2">
      <c r="A35" s="7" t="s">
        <v>116</v>
      </c>
      <c r="B35" s="4"/>
    </row>
    <row r="36" spans="1:2" s="18" customFormat="1" ht="12" x14ac:dyDescent="0.2">
      <c r="A36" s="58" t="s">
        <v>115</v>
      </c>
      <c r="B36" s="43"/>
    </row>
    <row r="37" spans="1:2" s="18" customFormat="1" ht="12" x14ac:dyDescent="0.2">
      <c r="A37" s="43"/>
      <c r="B37" s="43"/>
    </row>
    <row r="38" spans="1:2" s="18" customFormat="1" ht="12" x14ac:dyDescent="0.2">
      <c r="A38" s="7" t="s">
        <v>235</v>
      </c>
      <c r="B38" s="4"/>
    </row>
    <row r="39" spans="1:2" s="18" customFormat="1" ht="12" x14ac:dyDescent="0.2">
      <c r="A39" s="58" t="s">
        <v>236</v>
      </c>
      <c r="B39" s="43"/>
    </row>
    <row r="40" spans="1:2" s="18" customFormat="1" ht="12" x14ac:dyDescent="0.2">
      <c r="A40" s="43"/>
      <c r="B40" s="43"/>
    </row>
    <row r="41" spans="1:2" s="18" customFormat="1" ht="12" x14ac:dyDescent="0.2">
      <c r="A41" s="7" t="s">
        <v>237</v>
      </c>
      <c r="B41" s="4"/>
    </row>
    <row r="42" spans="1:2" s="18" customFormat="1" ht="12" x14ac:dyDescent="0.2">
      <c r="A42" s="58" t="s">
        <v>238</v>
      </c>
      <c r="B42" s="43"/>
    </row>
    <row r="43" spans="1:2" s="18" customFormat="1" ht="12" x14ac:dyDescent="0.2">
      <c r="A43" s="43"/>
      <c r="B43" s="43"/>
    </row>
    <row r="44" spans="1:2" s="18" customFormat="1" ht="12" x14ac:dyDescent="0.2">
      <c r="A44" s="7" t="s">
        <v>239</v>
      </c>
      <c r="B44" s="4"/>
    </row>
    <row r="45" spans="1:2" s="18" customFormat="1" ht="12" x14ac:dyDescent="0.2">
      <c r="A45" s="58" t="s">
        <v>240</v>
      </c>
      <c r="B45" s="43"/>
    </row>
    <row r="46" spans="1:2" s="18" customFormat="1" ht="12" x14ac:dyDescent="0.2">
      <c r="A46" s="43"/>
      <c r="B46" s="43"/>
    </row>
    <row r="47" spans="1:2" s="18" customFormat="1" ht="12" x14ac:dyDescent="0.2">
      <c r="A47" s="7" t="s">
        <v>241</v>
      </c>
      <c r="B47" s="4"/>
    </row>
    <row r="48" spans="1:2" s="18" customFormat="1" ht="12" x14ac:dyDescent="0.2">
      <c r="A48" s="58" t="s">
        <v>242</v>
      </c>
      <c r="B48" s="43"/>
    </row>
    <row r="49" spans="1:2" s="18" customFormat="1" ht="12" x14ac:dyDescent="0.2">
      <c r="A49" s="43"/>
      <c r="B49" s="43"/>
    </row>
    <row r="50" spans="1:2" s="18" customFormat="1" ht="12" x14ac:dyDescent="0.2">
      <c r="A50" s="7" t="s">
        <v>181</v>
      </c>
      <c r="B50" s="4"/>
    </row>
    <row r="51" spans="1:2" s="18" customFormat="1" ht="12" x14ac:dyDescent="0.2">
      <c r="A51" s="58" t="s">
        <v>182</v>
      </c>
      <c r="B51" s="43"/>
    </row>
    <row r="52" spans="1:2" s="18" customFormat="1" ht="12" x14ac:dyDescent="0.2">
      <c r="A52" s="43"/>
      <c r="B52" s="43"/>
    </row>
    <row r="53" spans="1:2" s="18" customFormat="1" ht="12" x14ac:dyDescent="0.2">
      <c r="A53" s="7" t="s">
        <v>205</v>
      </c>
      <c r="B53" s="4"/>
    </row>
    <row r="54" spans="1:2" s="18" customFormat="1" ht="12.75" customHeight="1" x14ac:dyDescent="0.2">
      <c r="A54" s="58" t="s">
        <v>206</v>
      </c>
      <c r="B54" s="43"/>
    </row>
    <row r="55" spans="1:2" s="18" customFormat="1" ht="12.75" customHeight="1" x14ac:dyDescent="0.2">
      <c r="A55" s="43"/>
      <c r="B55" s="43"/>
    </row>
    <row r="56" spans="1:2" s="18" customFormat="1" ht="12.75" customHeight="1" x14ac:dyDescent="0.2">
      <c r="A56" s="7" t="s">
        <v>186</v>
      </c>
    </row>
    <row r="57" spans="1:2" s="18" customFormat="1" ht="12" x14ac:dyDescent="0.2">
      <c r="A57" s="58" t="s">
        <v>187</v>
      </c>
    </row>
    <row r="58" spans="1:2" s="18" customFormat="1" ht="12" x14ac:dyDescent="0.2">
      <c r="A58" s="43"/>
    </row>
    <row r="59" spans="1:2" s="18" customFormat="1" ht="12" x14ac:dyDescent="0.2">
      <c r="A59" s="7" t="s">
        <v>243</v>
      </c>
    </row>
    <row r="60" spans="1:2" s="18" customFormat="1" ht="12" x14ac:dyDescent="0.2">
      <c r="A60" s="58" t="s">
        <v>244</v>
      </c>
    </row>
    <row r="61" spans="1:2" s="18" customFormat="1" ht="11.25" x14ac:dyDescent="0.2"/>
    <row r="62" spans="1:2" s="18" customFormat="1" ht="11.25" x14ac:dyDescent="0.2">
      <c r="A62" s="126"/>
    </row>
    <row r="63" spans="1:2" s="18" customFormat="1" ht="11.25" x14ac:dyDescent="0.2">
      <c r="A63" s="126"/>
    </row>
    <row r="64" spans="1:2" s="18" customFormat="1" ht="11.25" x14ac:dyDescent="0.2">
      <c r="A64" s="124"/>
    </row>
    <row r="65" spans="1:1" s="18" customFormat="1" ht="11.25" x14ac:dyDescent="0.2">
      <c r="A65" s="126"/>
    </row>
    <row r="66" spans="1:1" s="18" customFormat="1" ht="12" x14ac:dyDescent="0.2">
      <c r="A66" s="151" t="s">
        <v>279</v>
      </c>
    </row>
    <row r="67" spans="1:1" s="18" customFormat="1" ht="11.25" x14ac:dyDescent="0.2">
      <c r="A67" s="126"/>
    </row>
    <row r="68" spans="1:1" s="18" customFormat="1" ht="12" x14ac:dyDescent="0.2">
      <c r="A68" s="151" t="s">
        <v>280</v>
      </c>
    </row>
    <row r="69" spans="1:1" s="18" customFormat="1" ht="11.25" x14ac:dyDescent="0.2">
      <c r="A69" s="126"/>
    </row>
    <row r="70" spans="1:1" s="18" customFormat="1" ht="12" x14ac:dyDescent="0.2">
      <c r="A70" s="7" t="s">
        <v>190</v>
      </c>
    </row>
    <row r="71" spans="1:1" s="18" customFormat="1" ht="12" x14ac:dyDescent="0.2">
      <c r="A71" s="58" t="s">
        <v>191</v>
      </c>
    </row>
    <row r="72" spans="1:1" s="18" customFormat="1" ht="6" customHeight="1" x14ac:dyDescent="0.2">
      <c r="A72" s="58"/>
    </row>
    <row r="73" spans="1:1" s="18" customFormat="1" ht="12" x14ac:dyDescent="0.2">
      <c r="A73" s="7" t="s">
        <v>192</v>
      </c>
    </row>
    <row r="74" spans="1:1" s="18" customFormat="1" ht="12" x14ac:dyDescent="0.2">
      <c r="A74" s="58" t="s">
        <v>193</v>
      </c>
    </row>
    <row r="75" spans="1:1" s="18" customFormat="1" ht="12" x14ac:dyDescent="0.2">
      <c r="A75" s="58"/>
    </row>
    <row r="76" spans="1:1" s="18" customFormat="1" ht="12" x14ac:dyDescent="0.2">
      <c r="A76" s="7" t="s">
        <v>245</v>
      </c>
    </row>
    <row r="77" spans="1:1" s="18" customFormat="1" ht="12" x14ac:dyDescent="0.2">
      <c r="A77" s="58" t="s">
        <v>246</v>
      </c>
    </row>
    <row r="78" spans="1:1" s="18" customFormat="1" ht="9.75" customHeight="1" x14ac:dyDescent="0.2">
      <c r="A78" s="58"/>
    </row>
    <row r="79" spans="1:1" s="18" customFormat="1" ht="12" x14ac:dyDescent="0.2">
      <c r="A79" s="7" t="s">
        <v>247</v>
      </c>
    </row>
    <row r="80" spans="1:1" s="18" customFormat="1" ht="12" x14ac:dyDescent="0.2">
      <c r="A80" s="58" t="s">
        <v>248</v>
      </c>
    </row>
    <row r="81" spans="1:1" s="18" customFormat="1" ht="12" x14ac:dyDescent="0.2">
      <c r="A81" s="58"/>
    </row>
    <row r="82" spans="1:1" s="18" customFormat="1" ht="12" x14ac:dyDescent="0.2">
      <c r="A82" s="7" t="s">
        <v>249</v>
      </c>
    </row>
    <row r="83" spans="1:1" s="18" customFormat="1" ht="25.5" customHeight="1" x14ac:dyDescent="0.2">
      <c r="A83" s="158" t="s">
        <v>278</v>
      </c>
    </row>
    <row r="84" spans="1:1" s="18" customFormat="1" ht="12.75" customHeight="1" x14ac:dyDescent="0.2">
      <c r="A84" s="149"/>
    </row>
    <row r="85" spans="1:1" s="18" customFormat="1" ht="12.75" customHeight="1" x14ac:dyDescent="0.2">
      <c r="A85" s="7" t="s">
        <v>225</v>
      </c>
    </row>
    <row r="86" spans="1:1" s="18" customFormat="1" ht="12" x14ac:dyDescent="0.2">
      <c r="A86" s="58" t="s">
        <v>226</v>
      </c>
    </row>
    <row r="87" spans="1:1" s="18" customFormat="1" ht="12" x14ac:dyDescent="0.2">
      <c r="A87" s="7"/>
    </row>
    <row r="88" spans="1:1" s="18" customFormat="1" ht="12" x14ac:dyDescent="0.2">
      <c r="A88" s="7" t="s">
        <v>251</v>
      </c>
    </row>
    <row r="89" spans="1:1" s="18" customFormat="1" ht="12" x14ac:dyDescent="0.2">
      <c r="A89" s="58" t="s">
        <v>252</v>
      </c>
    </row>
    <row r="90" spans="1:1" s="18" customFormat="1" ht="6.75" customHeight="1" x14ac:dyDescent="0.2">
      <c r="A90" s="7"/>
    </row>
    <row r="91" spans="1:1" s="18" customFormat="1" ht="12" x14ac:dyDescent="0.2">
      <c r="A91" s="152" t="s">
        <v>275</v>
      </c>
    </row>
    <row r="92" spans="1:1" s="18" customFormat="1" ht="12" x14ac:dyDescent="0.2">
      <c r="A92" s="153" t="s">
        <v>276</v>
      </c>
    </row>
    <row r="93" spans="1:1" s="18" customFormat="1" ht="12" x14ac:dyDescent="0.2">
      <c r="A93" s="7"/>
    </row>
    <row r="94" spans="1:1" s="18" customFormat="1" ht="12" x14ac:dyDescent="0.2">
      <c r="A94" s="7" t="s">
        <v>227</v>
      </c>
    </row>
    <row r="95" spans="1:1" s="18" customFormat="1" ht="12" x14ac:dyDescent="0.2">
      <c r="A95" s="58" t="s">
        <v>283</v>
      </c>
    </row>
    <row r="96" spans="1:1" s="18" customFormat="1" ht="12" x14ac:dyDescent="0.2">
      <c r="A96" s="58"/>
    </row>
    <row r="97" spans="1:1" s="18" customFormat="1" ht="12" x14ac:dyDescent="0.2">
      <c r="A97" s="7" t="s">
        <v>253</v>
      </c>
    </row>
    <row r="98" spans="1:1" s="18" customFormat="1" ht="12" x14ac:dyDescent="0.2">
      <c r="A98" s="58" t="s">
        <v>254</v>
      </c>
    </row>
    <row r="99" spans="1:1" s="18" customFormat="1" x14ac:dyDescent="0.2">
      <c r="A99" s="150"/>
    </row>
    <row r="100" spans="1:1" s="18" customFormat="1" ht="12" x14ac:dyDescent="0.2">
      <c r="A100" s="7" t="s">
        <v>199</v>
      </c>
    </row>
    <row r="101" spans="1:1" s="18" customFormat="1" ht="12" x14ac:dyDescent="0.2">
      <c r="A101" s="58" t="s">
        <v>200</v>
      </c>
    </row>
    <row r="102" spans="1:1" s="18" customFormat="1" x14ac:dyDescent="0.2">
      <c r="A102" s="150"/>
    </row>
    <row r="103" spans="1:1" s="18" customFormat="1" ht="12" x14ac:dyDescent="0.2">
      <c r="A103" s="7" t="s">
        <v>255</v>
      </c>
    </row>
    <row r="104" spans="1:1" s="18" customFormat="1" ht="12" x14ac:dyDescent="0.2">
      <c r="A104" s="58" t="s">
        <v>256</v>
      </c>
    </row>
    <row r="105" spans="1:1" s="18" customFormat="1" ht="12" x14ac:dyDescent="0.2">
      <c r="A105" s="58"/>
    </row>
    <row r="106" spans="1:1" s="18" customFormat="1" ht="12" x14ac:dyDescent="0.2">
      <c r="A106" s="7" t="s">
        <v>257</v>
      </c>
    </row>
    <row r="107" spans="1:1" s="18" customFormat="1" ht="12" x14ac:dyDescent="0.2">
      <c r="A107" s="58" t="s">
        <v>258</v>
      </c>
    </row>
    <row r="108" spans="1:1" s="18" customFormat="1" x14ac:dyDescent="0.2">
      <c r="A108" s="150"/>
    </row>
    <row r="109" spans="1:1" s="18" customFormat="1" ht="12" x14ac:dyDescent="0.2">
      <c r="A109" s="7" t="s">
        <v>259</v>
      </c>
    </row>
    <row r="110" spans="1:1" s="18" customFormat="1" ht="12" x14ac:dyDescent="0.2">
      <c r="A110" s="58" t="s">
        <v>260</v>
      </c>
    </row>
    <row r="111" spans="1:1" s="18" customFormat="1" ht="12" x14ac:dyDescent="0.2">
      <c r="A111" s="7"/>
    </row>
    <row r="112" spans="1:1" s="18" customFormat="1" ht="12" x14ac:dyDescent="0.2">
      <c r="A112" s="7" t="s">
        <v>228</v>
      </c>
    </row>
    <row r="113" spans="1:2" s="18" customFormat="1" ht="12" x14ac:dyDescent="0.2">
      <c r="A113" s="58" t="s">
        <v>229</v>
      </c>
    </row>
    <row r="114" spans="1:2" s="18" customFormat="1" x14ac:dyDescent="0.2">
      <c r="A114" s="150"/>
    </row>
    <row r="115" spans="1:2" s="18" customFormat="1" ht="11.25" customHeight="1" x14ac:dyDescent="0.2">
      <c r="A115" s="7" t="s">
        <v>230</v>
      </c>
    </row>
    <row r="116" spans="1:2" s="18" customFormat="1" ht="12" x14ac:dyDescent="0.2">
      <c r="A116" s="58" t="s">
        <v>231</v>
      </c>
    </row>
    <row r="117" spans="1:2" s="18" customFormat="1" ht="12" x14ac:dyDescent="0.2">
      <c r="A117" s="58"/>
    </row>
    <row r="118" spans="1:2" s="18" customFormat="1" ht="12" x14ac:dyDescent="0.2">
      <c r="A118" s="7" t="s">
        <v>232</v>
      </c>
    </row>
    <row r="119" spans="1:2" s="18" customFormat="1" ht="12" x14ac:dyDescent="0.2">
      <c r="A119" s="58" t="s">
        <v>233</v>
      </c>
    </row>
    <row r="120" spans="1:2" s="18" customFormat="1" x14ac:dyDescent="0.2">
      <c r="A120" s="150"/>
    </row>
    <row r="121" spans="1:2" s="18" customFormat="1" ht="12" x14ac:dyDescent="0.2">
      <c r="A121" s="7" t="s">
        <v>261</v>
      </c>
    </row>
    <row r="122" spans="1:2" s="18" customFormat="1" ht="12" x14ac:dyDescent="0.2">
      <c r="A122" s="58" t="s">
        <v>262</v>
      </c>
    </row>
    <row r="123" spans="1:2" s="18" customFormat="1" ht="11.25" x14ac:dyDescent="0.2">
      <c r="A123" s="124"/>
    </row>
    <row r="124" spans="1:2" s="18" customFormat="1" ht="11.25" x14ac:dyDescent="0.2">
      <c r="A124" s="44" t="s">
        <v>57</v>
      </c>
      <c r="B124" s="124"/>
    </row>
    <row r="125" spans="1:2" s="18" customFormat="1" ht="11.25" x14ac:dyDescent="0.2">
      <c r="A125" s="45" t="s">
        <v>58</v>
      </c>
      <c r="B125" s="124"/>
    </row>
    <row r="126" spans="1:2" s="18" customFormat="1" ht="11.25" x14ac:dyDescent="0.2">
      <c r="B126" s="124"/>
    </row>
    <row r="127" spans="1:2" s="18"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70" location="'10 Членови во дпф '!A1" display="Табела 7: Дистрибуција на членството во ДПФ според начинот на членство" xr:uid="{00000000-0004-0000-0100-000022000000}"/>
    <hyperlink ref="A71" location="'10 Членови во дпф '!A1" display="Table 7: Distribution of the VPF Membership by membership type" xr:uid="{00000000-0004-0000-0100-000023000000}"/>
    <hyperlink ref="A73" location="'10 Членови во дпф '!A1" display="Табела 8: Дистрибуција на пензиски шеми во ДПФ " xr:uid="{00000000-0004-0000-0100-000024000000}"/>
    <hyperlink ref="A74" location="'10 Членови во дпф '!A1" display="Table 8: Distribution of the pension shemes in VPF " xr:uid="{00000000-0004-0000-0100-000025000000}"/>
    <hyperlink ref="A76" location="'10 Членови во дпф '!A1" display="Слика 9: Дистрибуција на членството во ДПФ според начинот на членство (во проценти)" xr:uid="{00000000-0004-0000-0100-000026000000}"/>
    <hyperlink ref="A77" location="'10 Членови во дпф '!A1" display="Figure 9: Distribution of the VPF Membership by membership type (in percents)" xr:uid="{00000000-0004-0000-0100-000027000000}"/>
    <hyperlink ref="A79" location="'11 Членови во дпф '!A1" display="Слика 10: Дистрибуција на членството по професионални пензиски шеми*" xr:uid="{00000000-0004-0000-0100-000028000000}"/>
    <hyperlink ref="A80" location="'11 Членови во дпф '!A1" display="Figure 10: Distribution of Membership by occupational pension scheme*" xr:uid="{00000000-0004-0000-0100-000029000000}"/>
    <hyperlink ref="A82" location="'11 Членови во дпф '!A1" display="Слика 11: Членови со индивидуални сметки со уплаќач и без уплаќач" xr:uid="{00000000-0004-0000-0100-00002A000000}"/>
    <hyperlink ref="A83" location="'11 Членови во дпф '!A1" display="Figure 11: Members with an individual account whose contributions are paid by third party and members with an individual account who pay for own contributions" xr:uid="{00000000-0004-0000-0100-00002B000000}"/>
    <hyperlink ref="A85" location="'12 Членови во дпф '!A1" display="Табела 9: Старосна и полова структура на членовите на ДПФ" xr:uid="{00000000-0004-0000-0100-00002C000000}"/>
    <hyperlink ref="A86" location="'12 Членови во дпф '!A1" display="Table 9: Structure of the VPF Members by Age and Gender" xr:uid="{00000000-0004-0000-0100-00002D000000}"/>
    <hyperlink ref="A88" location="'12 Членови во дпф '!A1" display="Слика12: Старосна структура на членовите на ДПФ" xr:uid="{00000000-0004-0000-0100-00002E000000}"/>
    <hyperlink ref="A89" location="'12 Членови во дпф '!A1" display="Figure 12: Age Structure of the VPF Membership" xr:uid="{00000000-0004-0000-0100-00002F000000}"/>
    <hyperlink ref="A94" location="'13 Средства во дпф'!A1" display="Табела 10: Уплатени придонеси во ДПФ, наплатени надоместоци и висина на нето средствата на ДПФ" xr:uid="{00000000-0004-0000-0100-000030000000}"/>
    <hyperlink ref="A95" location="'13 Средства во дпф'!A1" display="Table 10: Contributions paid to the VPF, fees charged and value of theVPF net assets" xr:uid="{00000000-0004-0000-0100-000031000000}"/>
    <hyperlink ref="A97:A104" location="'13 Средства во дпф'!A1" display="Слика 13: Вредност на нето средствата на ДПФ" xr:uid="{00000000-0004-0000-0100-000032000000}"/>
    <hyperlink ref="A106:A110" location="'14 Средства во дпф'!A1" display="Слика 15: Вредност на нето средствата и на сметководствената единица на САВАд" xr:uid="{00000000-0004-0000-0100-000033000000}"/>
    <hyperlink ref="A112:A116" location="'15 Принос и надоместци дпф'!A1" display="Табела 11: Принос на ДПФ сведен на годишно ниво по периоди" xr:uid="{00000000-0004-0000-0100-000034000000}"/>
    <hyperlink ref="A118:A122" location="'16 Инвестиции на дпф '!A1" display="Табела 13: Структура на инвестициите на ДПФ" xr:uid="{00000000-0004-0000-0100-000035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F11" sqref="F11"/>
    </sheetView>
  </sheetViews>
  <sheetFormatPr defaultRowHeight="12.75" x14ac:dyDescent="0.2"/>
  <cols>
    <col min="1" max="1" width="1.28515625" customWidth="1"/>
    <col min="2" max="2" width="1.8554687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75" t="s">
        <v>59</v>
      </c>
      <c r="C2" s="175"/>
      <c r="D2" s="175"/>
      <c r="E2" s="175"/>
      <c r="F2" s="175"/>
      <c r="G2" s="175"/>
      <c r="H2" s="175"/>
    </row>
    <row r="4" spans="2:8" x14ac:dyDescent="0.2">
      <c r="B4" s="4" t="s">
        <v>10</v>
      </c>
      <c r="C4" s="4" t="s">
        <v>15</v>
      </c>
      <c r="D4" s="4" t="s">
        <v>14</v>
      </c>
      <c r="E4" s="4" t="s">
        <v>16</v>
      </c>
      <c r="F4" s="4"/>
    </row>
    <row r="5" spans="2:8" x14ac:dyDescent="0.2">
      <c r="B5" s="4"/>
      <c r="C5" s="43" t="s">
        <v>30</v>
      </c>
      <c r="D5" s="43" t="s">
        <v>14</v>
      </c>
      <c r="E5" s="43" t="s">
        <v>31</v>
      </c>
      <c r="F5" s="4"/>
    </row>
    <row r="6" spans="2:8" x14ac:dyDescent="0.2">
      <c r="B6" s="4" t="s">
        <v>11</v>
      </c>
      <c r="C6" s="4" t="s">
        <v>17</v>
      </c>
      <c r="D6" s="4" t="s">
        <v>14</v>
      </c>
      <c r="E6" s="4" t="s">
        <v>18</v>
      </c>
      <c r="F6" s="4"/>
    </row>
    <row r="7" spans="2:8" x14ac:dyDescent="0.2">
      <c r="B7" s="4"/>
      <c r="C7" s="43" t="s">
        <v>29</v>
      </c>
      <c r="D7" s="43" t="s">
        <v>14</v>
      </c>
      <c r="E7" s="43" t="s">
        <v>32</v>
      </c>
      <c r="F7" s="4"/>
    </row>
    <row r="8" spans="2:8" x14ac:dyDescent="0.2">
      <c r="B8" s="4" t="s">
        <v>12</v>
      </c>
      <c r="C8" s="4" t="s">
        <v>263</v>
      </c>
      <c r="D8" s="4" t="s">
        <v>14</v>
      </c>
      <c r="E8" s="4" t="s">
        <v>264</v>
      </c>
      <c r="F8" s="4"/>
    </row>
    <row r="9" spans="2:8" x14ac:dyDescent="0.2">
      <c r="B9" s="4"/>
      <c r="C9" s="43" t="s">
        <v>265</v>
      </c>
      <c r="D9" s="43" t="s">
        <v>14</v>
      </c>
      <c r="E9" s="43" t="s">
        <v>266</v>
      </c>
      <c r="F9" s="4"/>
    </row>
    <row r="10" spans="2:8" x14ac:dyDescent="0.2">
      <c r="B10" s="4" t="s">
        <v>19</v>
      </c>
      <c r="C10" s="4" t="s">
        <v>267</v>
      </c>
      <c r="D10" s="4" t="s">
        <v>14</v>
      </c>
      <c r="E10" s="4" t="s">
        <v>269</v>
      </c>
      <c r="F10" s="4"/>
    </row>
    <row r="11" spans="2:8" x14ac:dyDescent="0.2">
      <c r="B11" s="4"/>
      <c r="C11" s="43" t="s">
        <v>268</v>
      </c>
      <c r="D11" s="43" t="s">
        <v>14</v>
      </c>
      <c r="E11" s="43" t="s">
        <v>270</v>
      </c>
      <c r="F11" s="4"/>
    </row>
    <row r="12" spans="2:8" x14ac:dyDescent="0.2">
      <c r="B12" s="4" t="s">
        <v>20</v>
      </c>
      <c r="C12" s="4" t="s">
        <v>2</v>
      </c>
      <c r="D12" s="4" t="s">
        <v>14</v>
      </c>
      <c r="E12" s="4" t="s">
        <v>42</v>
      </c>
      <c r="F12" s="4"/>
    </row>
    <row r="13" spans="2:8" x14ac:dyDescent="0.2">
      <c r="B13" s="4"/>
      <c r="C13" s="43" t="s">
        <v>33</v>
      </c>
      <c r="D13" s="43" t="s">
        <v>14</v>
      </c>
      <c r="E13" s="43" t="s">
        <v>34</v>
      </c>
      <c r="F13" s="4"/>
    </row>
    <row r="14" spans="2:8" x14ac:dyDescent="0.2">
      <c r="B14" s="4" t="s">
        <v>27</v>
      </c>
      <c r="C14" s="4" t="s">
        <v>13</v>
      </c>
      <c r="D14" s="4" t="s">
        <v>14</v>
      </c>
      <c r="E14" s="4" t="s">
        <v>43</v>
      </c>
      <c r="F14" s="4"/>
    </row>
    <row r="15" spans="2:8" x14ac:dyDescent="0.2">
      <c r="B15" s="4"/>
      <c r="C15" s="43" t="s">
        <v>35</v>
      </c>
      <c r="D15" s="43" t="s">
        <v>14</v>
      </c>
      <c r="E15" s="43" t="s">
        <v>36</v>
      </c>
      <c r="F15" s="4"/>
    </row>
    <row r="16" spans="2:8" x14ac:dyDescent="0.2">
      <c r="B16" s="4" t="s">
        <v>28</v>
      </c>
      <c r="C16" s="4" t="s">
        <v>3</v>
      </c>
      <c r="D16" s="4" t="s">
        <v>14</v>
      </c>
      <c r="E16" s="4" t="s">
        <v>53</v>
      </c>
      <c r="F16" s="4"/>
    </row>
    <row r="17" spans="2:8" x14ac:dyDescent="0.2">
      <c r="B17" s="4"/>
      <c r="C17" s="43" t="s">
        <v>37</v>
      </c>
      <c r="D17" s="43" t="s">
        <v>14</v>
      </c>
      <c r="E17" s="43" t="s">
        <v>52</v>
      </c>
      <c r="F17" s="17"/>
    </row>
    <row r="18" spans="2:8" x14ac:dyDescent="0.2">
      <c r="B18" s="4" t="s">
        <v>284</v>
      </c>
      <c r="C18" s="4" t="s">
        <v>21</v>
      </c>
      <c r="D18" s="4" t="s">
        <v>14</v>
      </c>
      <c r="E18" s="4" t="s">
        <v>44</v>
      </c>
      <c r="F18" s="4"/>
    </row>
    <row r="19" spans="2:8" x14ac:dyDescent="0.2">
      <c r="B19" s="4"/>
      <c r="C19" s="43" t="s">
        <v>38</v>
      </c>
      <c r="D19" s="43" t="s">
        <v>14</v>
      </c>
      <c r="E19" s="43" t="s">
        <v>39</v>
      </c>
      <c r="F19" s="17"/>
    </row>
    <row r="20" spans="2:8" x14ac:dyDescent="0.2">
      <c r="B20" s="4" t="s">
        <v>285</v>
      </c>
      <c r="C20" s="4" t="s">
        <v>1</v>
      </c>
      <c r="D20" s="4" t="s">
        <v>14</v>
      </c>
      <c r="E20" s="4" t="s">
        <v>45</v>
      </c>
      <c r="F20" s="4"/>
    </row>
    <row r="21" spans="2:8" x14ac:dyDescent="0.2">
      <c r="B21" s="4"/>
      <c r="C21" s="43" t="s">
        <v>40</v>
      </c>
      <c r="D21" s="43" t="s">
        <v>14</v>
      </c>
      <c r="E21" s="43" t="s">
        <v>41</v>
      </c>
      <c r="F21" s="17"/>
    </row>
    <row r="22" spans="2:8" x14ac:dyDescent="0.2">
      <c r="C22" s="29"/>
      <c r="D22" s="29"/>
      <c r="E22" s="29"/>
      <c r="F22" s="29"/>
    </row>
    <row r="23" spans="2:8" x14ac:dyDescent="0.2">
      <c r="B23" s="179" t="s">
        <v>60</v>
      </c>
      <c r="C23" s="180"/>
      <c r="D23" s="180"/>
      <c r="E23" s="180"/>
      <c r="F23" s="180"/>
      <c r="G23" s="180"/>
      <c r="H23" s="180"/>
    </row>
    <row r="24" spans="2:8" s="36" customFormat="1" x14ac:dyDescent="0.2">
      <c r="C24" s="37"/>
      <c r="D24" s="37"/>
      <c r="E24" s="37"/>
      <c r="F24" s="37"/>
    </row>
    <row r="25" spans="2:8" x14ac:dyDescent="0.2">
      <c r="C25" s="4" t="s">
        <v>300</v>
      </c>
      <c r="D25" s="4"/>
      <c r="E25" s="4"/>
      <c r="F25" s="17"/>
      <c r="G25" s="4"/>
      <c r="H25" s="4"/>
    </row>
    <row r="26" spans="2:8" x14ac:dyDescent="0.2">
      <c r="C26" s="4" t="s">
        <v>301</v>
      </c>
      <c r="D26" s="17"/>
      <c r="E26" s="17"/>
      <c r="F26" s="17"/>
      <c r="G26" s="4"/>
      <c r="H26" s="4"/>
    </row>
    <row r="27" spans="2:8" x14ac:dyDescent="0.2">
      <c r="C27" s="4" t="s">
        <v>302</v>
      </c>
      <c r="D27" s="17"/>
      <c r="E27" s="17"/>
      <c r="F27" s="17"/>
      <c r="G27" s="4"/>
      <c r="H27" s="4"/>
    </row>
    <row r="28" spans="2:8" x14ac:dyDescent="0.2">
      <c r="C28" s="4" t="s">
        <v>303</v>
      </c>
      <c r="D28" s="17"/>
      <c r="E28" s="17"/>
      <c r="F28" s="17"/>
      <c r="G28" s="4"/>
      <c r="H28" s="4"/>
    </row>
    <row r="29" spans="2:8" x14ac:dyDescent="0.2">
      <c r="C29" s="4" t="s">
        <v>304</v>
      </c>
      <c r="D29" s="17"/>
      <c r="E29" s="17"/>
      <c r="F29" s="17"/>
      <c r="G29" s="4"/>
      <c r="H29" s="4"/>
    </row>
    <row r="30" spans="2:8" x14ac:dyDescent="0.2">
      <c r="C30" s="17"/>
      <c r="D30" s="17"/>
      <c r="E30" s="17"/>
      <c r="F30" s="17"/>
      <c r="G30" s="4"/>
      <c r="H30" s="4"/>
    </row>
    <row r="31" spans="2:8" x14ac:dyDescent="0.2">
      <c r="C31" s="176" t="s">
        <v>189</v>
      </c>
      <c r="D31" s="176"/>
      <c r="E31" s="176"/>
      <c r="F31" s="176"/>
      <c r="G31" s="176"/>
      <c r="H31" s="176"/>
    </row>
    <row r="32" spans="2:8" x14ac:dyDescent="0.2">
      <c r="C32" s="176"/>
      <c r="D32" s="176"/>
      <c r="E32" s="176"/>
      <c r="F32" s="176"/>
      <c r="G32" s="176"/>
      <c r="H32" s="176"/>
    </row>
    <row r="33" spans="2:13" ht="21" customHeight="1" x14ac:dyDescent="0.2">
      <c r="C33" s="176"/>
      <c r="D33" s="176"/>
      <c r="E33" s="176"/>
      <c r="F33" s="176"/>
      <c r="G33" s="176"/>
      <c r="H33" s="176"/>
    </row>
    <row r="34" spans="2:13" ht="5.45" customHeight="1" x14ac:dyDescent="0.2"/>
    <row r="35" spans="2:13" ht="12.75" customHeight="1" x14ac:dyDescent="0.2">
      <c r="C35" s="177" t="s">
        <v>188</v>
      </c>
      <c r="D35" s="177"/>
      <c r="E35" s="177"/>
      <c r="F35" s="177"/>
      <c r="G35" s="177"/>
      <c r="H35" s="177"/>
    </row>
    <row r="36" spans="2:13" x14ac:dyDescent="0.2">
      <c r="C36" s="177"/>
      <c r="D36" s="177"/>
      <c r="E36" s="177"/>
      <c r="F36" s="177"/>
      <c r="G36" s="177"/>
      <c r="H36" s="177"/>
    </row>
    <row r="37" spans="2:13" ht="23.45" customHeight="1" x14ac:dyDescent="0.2">
      <c r="C37" s="177"/>
      <c r="D37" s="177"/>
      <c r="E37" s="177"/>
      <c r="F37" s="177"/>
      <c r="G37" s="177"/>
      <c r="H37" s="177"/>
    </row>
    <row r="38" spans="2:13" x14ac:dyDescent="0.2">
      <c r="C38" s="39"/>
      <c r="D38" s="39"/>
      <c r="E38" s="39"/>
      <c r="F38" s="39"/>
      <c r="G38" s="39"/>
      <c r="H38" s="39"/>
    </row>
    <row r="39" spans="2:13" x14ac:dyDescent="0.2">
      <c r="B39" s="41"/>
      <c r="C39" s="176" t="s">
        <v>54</v>
      </c>
      <c r="D39" s="176"/>
      <c r="E39" s="176"/>
      <c r="F39" s="176"/>
      <c r="G39" s="176"/>
      <c r="H39" s="176"/>
    </row>
    <row r="40" spans="2:13" x14ac:dyDescent="0.2">
      <c r="C40" s="176"/>
      <c r="D40" s="176"/>
      <c r="E40" s="176"/>
      <c r="F40" s="176"/>
      <c r="G40" s="176"/>
      <c r="H40" s="176"/>
    </row>
    <row r="41" spans="2:13" ht="13.15" customHeight="1" x14ac:dyDescent="0.2">
      <c r="C41" s="178" t="s">
        <v>55</v>
      </c>
      <c r="D41" s="178"/>
      <c r="E41" s="178"/>
      <c r="F41" s="178"/>
      <c r="G41" s="178"/>
      <c r="H41" s="178"/>
    </row>
    <row r="42" spans="2:13" ht="10.9" customHeight="1" x14ac:dyDescent="0.2">
      <c r="C42" s="178"/>
      <c r="D42" s="178"/>
      <c r="E42" s="178"/>
      <c r="F42" s="178"/>
      <c r="G42" s="178"/>
      <c r="H42" s="178"/>
    </row>
    <row r="43" spans="2:13" x14ac:dyDescent="0.2">
      <c r="C43" s="4"/>
      <c r="D43" s="40"/>
      <c r="E43" s="40"/>
      <c r="F43" s="40"/>
      <c r="G43" s="4"/>
      <c r="H43" s="4"/>
    </row>
    <row r="44" spans="2:13" x14ac:dyDescent="0.2">
      <c r="I44" s="34"/>
      <c r="J44" s="34"/>
      <c r="K44" s="34"/>
      <c r="L44" s="34"/>
      <c r="M44" s="34"/>
    </row>
    <row r="45" spans="2:13" x14ac:dyDescent="0.2">
      <c r="I45" s="38"/>
      <c r="J45" s="34"/>
      <c r="K45" s="34"/>
      <c r="L45" s="34"/>
      <c r="M45" s="34"/>
    </row>
    <row r="46" spans="2:13" ht="12.75" customHeight="1" x14ac:dyDescent="0.2">
      <c r="B46" s="174" t="s">
        <v>61</v>
      </c>
      <c r="C46" s="174"/>
      <c r="D46" s="174"/>
      <c r="E46" s="174"/>
      <c r="F46" s="174"/>
      <c r="G46" s="174"/>
      <c r="H46" s="174"/>
      <c r="I46" s="35"/>
      <c r="J46" s="35"/>
      <c r="K46" s="35"/>
      <c r="L46" s="35"/>
      <c r="M46" s="35"/>
    </row>
    <row r="48" spans="2:13" x14ac:dyDescent="0.2">
      <c r="B48" s="181" t="s">
        <v>46</v>
      </c>
      <c r="C48" s="181"/>
      <c r="D48" s="181"/>
      <c r="E48" s="181"/>
      <c r="F48" s="181"/>
      <c r="G48" s="181"/>
      <c r="H48" s="181"/>
    </row>
    <row r="49" spans="2:10" x14ac:dyDescent="0.2">
      <c r="B49" s="182" t="s">
        <v>49</v>
      </c>
      <c r="C49" s="182"/>
      <c r="D49" s="182"/>
      <c r="E49" s="182"/>
      <c r="F49" s="182"/>
      <c r="G49" s="182"/>
      <c r="H49" s="182"/>
    </row>
    <row r="50" spans="2:10" x14ac:dyDescent="0.2">
      <c r="B50" s="184" t="s">
        <v>51</v>
      </c>
      <c r="C50" s="180"/>
      <c r="D50" s="180"/>
      <c r="E50" s="180"/>
      <c r="F50" s="180"/>
      <c r="G50" s="180"/>
      <c r="H50" s="180"/>
      <c r="J50" s="1"/>
    </row>
    <row r="51" spans="2:10" x14ac:dyDescent="0.2">
      <c r="B51" s="46"/>
      <c r="C51" s="46"/>
      <c r="D51" s="46"/>
      <c r="E51" s="46"/>
      <c r="F51" s="46"/>
      <c r="G51" s="46"/>
      <c r="H51" s="46"/>
      <c r="J51" s="1"/>
    </row>
    <row r="52" spans="2:10" x14ac:dyDescent="0.2">
      <c r="B52" s="185" t="s">
        <v>9</v>
      </c>
      <c r="C52" s="185"/>
      <c r="D52" s="185"/>
      <c r="E52" s="185"/>
      <c r="F52" s="185"/>
      <c r="G52" s="185"/>
      <c r="H52" s="185"/>
    </row>
    <row r="53" spans="2:10" x14ac:dyDescent="0.2">
      <c r="B53" s="183" t="s">
        <v>50</v>
      </c>
      <c r="C53" s="183"/>
      <c r="D53" s="183"/>
      <c r="E53" s="183"/>
      <c r="F53" s="183"/>
      <c r="G53" s="183"/>
      <c r="H53" s="183"/>
    </row>
    <row r="54" spans="2:10" x14ac:dyDescent="0.2">
      <c r="B54" s="173" t="s">
        <v>62</v>
      </c>
      <c r="C54" s="173"/>
      <c r="D54" s="173"/>
      <c r="E54" s="173"/>
      <c r="F54" s="173"/>
      <c r="G54" s="173"/>
      <c r="H54" s="173"/>
    </row>
    <row r="56" spans="2:10" x14ac:dyDescent="0.2">
      <c r="B56" s="6" t="s">
        <v>63</v>
      </c>
    </row>
    <row r="76" spans="6:6" x14ac:dyDescent="0.2">
      <c r="F76" s="6"/>
    </row>
  </sheetData>
  <mergeCells count="13">
    <mergeCell ref="B54:H54"/>
    <mergeCell ref="B46:H46"/>
    <mergeCell ref="B2:H2"/>
    <mergeCell ref="C31:H33"/>
    <mergeCell ref="C35:H37"/>
    <mergeCell ref="C41:H42"/>
    <mergeCell ref="B23:H23"/>
    <mergeCell ref="B48:H48"/>
    <mergeCell ref="B49:H49"/>
    <mergeCell ref="B53:H53"/>
    <mergeCell ref="B50:H50"/>
    <mergeCell ref="B52:H52"/>
    <mergeCell ref="C39:H40"/>
  </mergeCells>
  <hyperlinks>
    <hyperlink ref="B56"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86" t="s">
        <v>286</v>
      </c>
      <c r="C2" s="175"/>
      <c r="D2" s="175"/>
      <c r="E2" s="175"/>
      <c r="F2" s="175"/>
      <c r="G2" s="175"/>
      <c r="H2" s="175"/>
    </row>
    <row r="3" spans="2:9" ht="6.75" customHeight="1" x14ac:dyDescent="0.2"/>
    <row r="4" spans="2:9" ht="12.75" customHeight="1" x14ac:dyDescent="0.2">
      <c r="B4" s="176" t="s">
        <v>67</v>
      </c>
      <c r="C4" s="176"/>
      <c r="D4" s="176"/>
      <c r="E4" s="176"/>
      <c r="F4" s="176"/>
      <c r="G4" s="176"/>
      <c r="H4" s="176"/>
    </row>
    <row r="5" spans="2:9" ht="4.5" customHeight="1" x14ac:dyDescent="0.2">
      <c r="B5" s="4"/>
      <c r="C5" s="17"/>
      <c r="D5" s="17"/>
      <c r="E5" s="17"/>
    </row>
    <row r="6" spans="2:9" x14ac:dyDescent="0.2">
      <c r="B6" s="194" t="s">
        <v>288</v>
      </c>
      <c r="C6" s="195"/>
      <c r="D6" s="195"/>
      <c r="E6" s="195"/>
      <c r="F6" s="195"/>
      <c r="G6" s="195"/>
      <c r="H6" s="195"/>
      <c r="I6" s="55"/>
    </row>
    <row r="7" spans="2:9" x14ac:dyDescent="0.2">
      <c r="B7" s="195"/>
      <c r="C7" s="195"/>
      <c r="D7" s="195"/>
      <c r="E7" s="195"/>
      <c r="F7" s="195"/>
      <c r="G7" s="195"/>
      <c r="H7" s="195"/>
      <c r="I7" s="55"/>
    </row>
    <row r="8" spans="2:9" x14ac:dyDescent="0.2">
      <c r="B8" s="195"/>
      <c r="C8" s="195"/>
      <c r="D8" s="195"/>
      <c r="E8" s="195"/>
      <c r="F8" s="195"/>
      <c r="G8" s="195"/>
      <c r="H8" s="195"/>
      <c r="I8" s="55"/>
    </row>
    <row r="9" spans="2:9" x14ac:dyDescent="0.2">
      <c r="B9" s="195"/>
      <c r="C9" s="195"/>
      <c r="D9" s="195"/>
      <c r="E9" s="195"/>
      <c r="F9" s="195"/>
      <c r="G9" s="195"/>
      <c r="H9" s="195"/>
    </row>
    <row r="10" spans="2:9" ht="12.75" customHeight="1" x14ac:dyDescent="0.2">
      <c r="B10" s="191" t="s">
        <v>65</v>
      </c>
      <c r="C10" s="191"/>
      <c r="D10" s="191"/>
      <c r="E10" s="191"/>
      <c r="F10" s="191"/>
      <c r="G10" s="191"/>
      <c r="H10" s="191"/>
      <c r="I10" s="55"/>
    </row>
    <row r="11" spans="2:9" x14ac:dyDescent="0.2">
      <c r="B11" s="192"/>
      <c r="C11" s="192"/>
      <c r="D11" s="192"/>
      <c r="E11" s="192"/>
      <c r="F11" s="192"/>
      <c r="G11" s="192"/>
      <c r="H11" s="192"/>
      <c r="I11" s="55"/>
    </row>
    <row r="12" spans="2:9" ht="5.25" customHeight="1" x14ac:dyDescent="0.2">
      <c r="B12" s="159"/>
      <c r="C12" s="159"/>
      <c r="D12" s="159"/>
      <c r="E12" s="159"/>
      <c r="F12" s="159"/>
      <c r="G12" s="159"/>
      <c r="H12" s="159"/>
    </row>
    <row r="13" spans="2:9" x14ac:dyDescent="0.2">
      <c r="B13" s="194" t="s">
        <v>287</v>
      </c>
      <c r="C13" s="195"/>
      <c r="D13" s="195"/>
      <c r="E13" s="195"/>
      <c r="F13" s="195"/>
      <c r="G13" s="195"/>
      <c r="H13" s="195"/>
    </row>
    <row r="14" spans="2:9" x14ac:dyDescent="0.2">
      <c r="B14" s="195"/>
      <c r="C14" s="195"/>
      <c r="D14" s="195"/>
      <c r="E14" s="195"/>
      <c r="F14" s="195"/>
      <c r="G14" s="195"/>
      <c r="H14" s="195"/>
      <c r="I14" s="55"/>
    </row>
    <row r="15" spans="2:9" x14ac:dyDescent="0.2">
      <c r="B15" s="195"/>
      <c r="C15" s="195"/>
      <c r="D15" s="195"/>
      <c r="E15" s="195"/>
      <c r="F15" s="195"/>
      <c r="G15" s="195"/>
      <c r="H15" s="195"/>
      <c r="I15" s="55"/>
    </row>
    <row r="16" spans="2:9" x14ac:dyDescent="0.2">
      <c r="B16" s="195"/>
      <c r="C16" s="195"/>
      <c r="D16" s="195"/>
      <c r="E16" s="195"/>
      <c r="F16" s="195"/>
      <c r="G16" s="195"/>
      <c r="H16" s="195"/>
      <c r="I16" s="55"/>
    </row>
    <row r="17" spans="2:13" x14ac:dyDescent="0.2">
      <c r="B17" s="191" t="s">
        <v>295</v>
      </c>
      <c r="C17" s="191"/>
      <c r="D17" s="191"/>
      <c r="E17" s="191"/>
      <c r="F17" s="191"/>
      <c r="G17" s="191"/>
      <c r="H17" s="191"/>
      <c r="I17" s="55"/>
    </row>
    <row r="18" spans="2:13" x14ac:dyDescent="0.2">
      <c r="B18" s="192"/>
      <c r="C18" s="192"/>
      <c r="D18" s="192"/>
      <c r="E18" s="192"/>
      <c r="F18" s="192"/>
      <c r="G18" s="192"/>
      <c r="H18" s="192"/>
    </row>
    <row r="19" spans="2:13" x14ac:dyDescent="0.2">
      <c r="B19" s="192"/>
      <c r="C19" s="192"/>
      <c r="D19" s="192"/>
      <c r="E19" s="192"/>
      <c r="F19" s="192"/>
      <c r="G19" s="192"/>
      <c r="H19" s="192"/>
      <c r="I19" s="55"/>
    </row>
    <row r="20" spans="2:13" ht="6.75" customHeight="1" x14ac:dyDescent="0.2">
      <c r="B20" s="56"/>
      <c r="C20" s="57"/>
      <c r="D20" s="57"/>
      <c r="E20" s="57"/>
      <c r="F20" s="57"/>
      <c r="G20" s="160"/>
      <c r="H20" s="160"/>
    </row>
    <row r="21" spans="2:13" x14ac:dyDescent="0.2">
      <c r="B21" s="194" t="s">
        <v>289</v>
      </c>
      <c r="C21" s="195"/>
      <c r="D21" s="195"/>
      <c r="E21" s="195"/>
      <c r="F21" s="195"/>
      <c r="G21" s="195"/>
      <c r="H21" s="195"/>
    </row>
    <row r="22" spans="2:13" x14ac:dyDescent="0.2">
      <c r="B22" s="195"/>
      <c r="C22" s="195"/>
      <c r="D22" s="195"/>
      <c r="E22" s="195"/>
      <c r="F22" s="195"/>
      <c r="G22" s="195"/>
      <c r="H22" s="195"/>
    </row>
    <row r="23" spans="2:13" s="36" customFormat="1" x14ac:dyDescent="0.2">
      <c r="B23" s="195"/>
      <c r="C23" s="195"/>
      <c r="D23" s="195"/>
      <c r="E23" s="195"/>
      <c r="F23" s="195"/>
      <c r="G23" s="195"/>
      <c r="H23" s="195"/>
    </row>
    <row r="24" spans="2:13" x14ac:dyDescent="0.2">
      <c r="B24" s="195"/>
      <c r="C24" s="195"/>
      <c r="D24" s="195"/>
      <c r="E24" s="195"/>
      <c r="F24" s="195"/>
      <c r="G24" s="195"/>
      <c r="H24" s="195"/>
    </row>
    <row r="25" spans="2:13" x14ac:dyDescent="0.2">
      <c r="B25" s="191" t="s">
        <v>66</v>
      </c>
      <c r="C25" s="191"/>
      <c r="D25" s="191"/>
      <c r="E25" s="191"/>
      <c r="F25" s="191"/>
      <c r="G25" s="191"/>
      <c r="H25" s="191"/>
    </row>
    <row r="26" spans="2:13" x14ac:dyDescent="0.2">
      <c r="B26" s="192"/>
      <c r="C26" s="192"/>
      <c r="D26" s="192"/>
      <c r="E26" s="192"/>
      <c r="F26" s="192"/>
      <c r="G26" s="192"/>
      <c r="H26" s="192"/>
      <c r="I26" s="55"/>
    </row>
    <row r="27" spans="2:13" x14ac:dyDescent="0.2">
      <c r="B27" s="36"/>
      <c r="D27" s="48"/>
      <c r="E27" s="48"/>
      <c r="F27" s="57"/>
      <c r="G27" s="47"/>
      <c r="H27" s="47"/>
    </row>
    <row r="28" spans="2:13" x14ac:dyDescent="0.2">
      <c r="B28" s="178" t="s">
        <v>68</v>
      </c>
      <c r="C28" s="178"/>
      <c r="D28" s="178"/>
      <c r="E28" s="178"/>
      <c r="F28" s="178"/>
      <c r="G28" s="178"/>
      <c r="H28" s="178"/>
    </row>
    <row r="29" spans="2:13" ht="6" customHeight="1" x14ac:dyDescent="0.2">
      <c r="B29" s="71"/>
      <c r="C29" s="71"/>
      <c r="D29" s="71"/>
      <c r="E29" s="71"/>
      <c r="F29" s="72"/>
      <c r="G29" s="72"/>
      <c r="H29" s="72"/>
      <c r="M29" s="43"/>
    </row>
    <row r="30" spans="2:13" x14ac:dyDescent="0.2">
      <c r="B30" s="188" t="s">
        <v>290</v>
      </c>
      <c r="C30" s="189"/>
      <c r="D30" s="189"/>
      <c r="E30" s="189"/>
      <c r="F30" s="189"/>
      <c r="G30" s="189"/>
      <c r="H30" s="189"/>
      <c r="M30" s="43"/>
    </row>
    <row r="31" spans="2:13" x14ac:dyDescent="0.2">
      <c r="B31" s="189"/>
      <c r="C31" s="189"/>
      <c r="D31" s="189"/>
      <c r="E31" s="189"/>
      <c r="F31" s="189"/>
      <c r="G31" s="189"/>
      <c r="H31" s="189"/>
      <c r="M31" s="43"/>
    </row>
    <row r="32" spans="2:13" ht="21" customHeight="1" x14ac:dyDescent="0.2">
      <c r="B32" s="189"/>
      <c r="C32" s="189"/>
      <c r="D32" s="189"/>
      <c r="E32" s="189"/>
      <c r="F32" s="189"/>
      <c r="G32" s="189"/>
      <c r="H32" s="189"/>
      <c r="M32" s="43"/>
    </row>
    <row r="33" spans="2:13" ht="5.45" customHeight="1" x14ac:dyDescent="0.2">
      <c r="B33" s="193"/>
      <c r="C33" s="193"/>
      <c r="D33" s="193"/>
      <c r="E33" s="193"/>
      <c r="F33" s="193"/>
      <c r="G33" s="193"/>
      <c r="H33" s="193"/>
      <c r="M33" s="43"/>
    </row>
    <row r="34" spans="2:13" ht="12.75" customHeight="1" x14ac:dyDescent="0.2">
      <c r="B34" s="187" t="s">
        <v>69</v>
      </c>
      <c r="C34" s="187"/>
      <c r="D34" s="187"/>
      <c r="E34" s="187"/>
      <c r="F34" s="187"/>
      <c r="G34" s="187"/>
      <c r="H34" s="187"/>
      <c r="I34" s="55"/>
    </row>
    <row r="35" spans="2:13" x14ac:dyDescent="0.2">
      <c r="B35" s="187"/>
      <c r="C35" s="187"/>
      <c r="D35" s="187"/>
      <c r="E35" s="187"/>
      <c r="F35" s="187"/>
      <c r="G35" s="187"/>
      <c r="H35" s="187"/>
      <c r="I35" s="55"/>
    </row>
    <row r="36" spans="2:13" ht="9" customHeight="1" x14ac:dyDescent="0.2">
      <c r="B36" s="73"/>
      <c r="C36" s="73"/>
      <c r="D36" s="90"/>
      <c r="E36" s="90"/>
      <c r="F36" s="73"/>
      <c r="G36" s="73"/>
      <c r="H36" s="73"/>
    </row>
    <row r="37" spans="2:13" x14ac:dyDescent="0.2">
      <c r="B37" s="188" t="s">
        <v>291</v>
      </c>
      <c r="C37" s="189"/>
      <c r="D37" s="189"/>
      <c r="E37" s="189"/>
      <c r="F37" s="189"/>
      <c r="G37" s="189"/>
      <c r="H37" s="189"/>
    </row>
    <row r="38" spans="2:13" x14ac:dyDescent="0.2">
      <c r="B38" s="189"/>
      <c r="C38" s="189"/>
      <c r="D38" s="189"/>
      <c r="E38" s="189"/>
      <c r="F38" s="189"/>
      <c r="G38" s="189"/>
      <c r="H38" s="189"/>
    </row>
    <row r="39" spans="2:13" x14ac:dyDescent="0.2">
      <c r="B39" s="189"/>
      <c r="C39" s="189"/>
      <c r="D39" s="189"/>
      <c r="E39" s="189"/>
      <c r="F39" s="189"/>
      <c r="G39" s="189"/>
      <c r="H39" s="189"/>
    </row>
    <row r="40" spans="2:13" ht="13.15" customHeight="1" x14ac:dyDescent="0.2">
      <c r="B40" s="193"/>
      <c r="C40" s="193"/>
      <c r="D40" s="193"/>
      <c r="E40" s="193"/>
      <c r="F40" s="193"/>
      <c r="G40" s="193"/>
      <c r="H40" s="193"/>
    </row>
    <row r="41" spans="2:13" ht="10.9" customHeight="1" x14ac:dyDescent="0.2">
      <c r="B41" s="187" t="s">
        <v>70</v>
      </c>
      <c r="C41" s="187"/>
      <c r="D41" s="187"/>
      <c r="E41" s="187"/>
      <c r="F41" s="187"/>
      <c r="G41" s="187"/>
      <c r="H41" s="187"/>
    </row>
    <row r="42" spans="2:13" x14ac:dyDescent="0.2">
      <c r="B42" s="187"/>
      <c r="C42" s="187"/>
      <c r="D42" s="187"/>
      <c r="E42" s="187"/>
      <c r="F42" s="187"/>
      <c r="G42" s="187"/>
      <c r="H42" s="187"/>
    </row>
    <row r="43" spans="2:13" ht="11.45" customHeight="1" x14ac:dyDescent="0.2">
      <c r="B43" s="187"/>
      <c r="C43" s="187"/>
      <c r="D43" s="187"/>
      <c r="E43" s="187"/>
      <c r="F43" s="187"/>
      <c r="G43" s="187"/>
      <c r="H43" s="187"/>
    </row>
    <row r="44" spans="2:13" ht="10.5" customHeight="1" x14ac:dyDescent="0.2">
      <c r="B44" s="74"/>
      <c r="C44" s="74"/>
      <c r="D44" s="71"/>
      <c r="E44" s="74"/>
      <c r="F44" s="71"/>
      <c r="G44" s="72"/>
      <c r="H44" s="72"/>
    </row>
    <row r="45" spans="2:13" ht="11.45" customHeight="1" x14ac:dyDescent="0.2">
      <c r="B45" s="188" t="s">
        <v>292</v>
      </c>
      <c r="C45" s="189"/>
      <c r="D45" s="189"/>
      <c r="E45" s="189"/>
      <c r="F45" s="189"/>
      <c r="G45" s="189"/>
      <c r="H45" s="189"/>
    </row>
    <row r="46" spans="2:13" ht="4.1500000000000004" hidden="1" customHeight="1" x14ac:dyDescent="0.2">
      <c r="B46" s="189"/>
      <c r="C46" s="189"/>
      <c r="D46" s="189"/>
      <c r="E46" s="189"/>
      <c r="F46" s="189"/>
      <c r="G46" s="189"/>
      <c r="H46" s="189"/>
    </row>
    <row r="47" spans="2:13" ht="10.15" customHeight="1" x14ac:dyDescent="0.2">
      <c r="B47" s="189"/>
      <c r="C47" s="189"/>
      <c r="D47" s="189"/>
      <c r="E47" s="189"/>
      <c r="F47" s="189"/>
      <c r="G47" s="189"/>
      <c r="H47" s="189"/>
      <c r="I47" s="34"/>
      <c r="J47" s="34"/>
      <c r="K47" s="34"/>
      <c r="L47" s="34"/>
      <c r="M47" s="34"/>
    </row>
    <row r="48" spans="2:13" x14ac:dyDescent="0.2">
      <c r="B48" s="189"/>
      <c r="C48" s="189"/>
      <c r="D48" s="189"/>
      <c r="E48" s="189"/>
      <c r="F48" s="189"/>
      <c r="G48" s="189"/>
      <c r="H48" s="189"/>
      <c r="I48" s="34"/>
      <c r="J48" s="34"/>
      <c r="K48" s="34"/>
      <c r="L48" s="34"/>
      <c r="M48" s="34"/>
    </row>
    <row r="49" spans="2:13" x14ac:dyDescent="0.2">
      <c r="B49" s="190" t="s">
        <v>71</v>
      </c>
      <c r="C49" s="190"/>
      <c r="D49" s="190"/>
      <c r="E49" s="190"/>
      <c r="F49" s="190"/>
      <c r="G49" s="190"/>
      <c r="H49" s="190"/>
      <c r="I49" s="38"/>
      <c r="J49" s="34"/>
      <c r="K49" s="34"/>
      <c r="L49" s="34"/>
      <c r="M49" s="34"/>
    </row>
    <row r="50" spans="2:13" ht="12.75" customHeight="1" x14ac:dyDescent="0.2">
      <c r="B50" s="187"/>
      <c r="C50" s="187"/>
      <c r="D50" s="187"/>
      <c r="E50" s="187"/>
      <c r="F50" s="187"/>
      <c r="G50" s="187"/>
      <c r="H50" s="187"/>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6" t="s">
        <v>64</v>
      </c>
      <c r="D57" s="53"/>
      <c r="E57" s="53"/>
      <c r="F57" s="53"/>
      <c r="G57" s="53"/>
      <c r="H57" s="53"/>
    </row>
    <row r="58" spans="2:13" x14ac:dyDescent="0.2">
      <c r="B58" s="54"/>
      <c r="C58" s="54"/>
      <c r="D58" s="54"/>
      <c r="E58" s="54"/>
      <c r="F58" s="54"/>
      <c r="G58" s="54"/>
      <c r="H58" s="54"/>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workbookViewId="0">
      <selection activeCell="B3" sqref="B3"/>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96" t="s">
        <v>72</v>
      </c>
      <c r="C2" s="196"/>
      <c r="D2" s="196"/>
      <c r="E2" s="196"/>
      <c r="F2" s="196"/>
      <c r="G2" s="196"/>
      <c r="H2" s="196"/>
    </row>
    <row r="4" spans="2:8" ht="12.75" x14ac:dyDescent="0.2">
      <c r="B4" s="196" t="s">
        <v>271</v>
      </c>
      <c r="C4" s="196"/>
      <c r="D4" s="196"/>
      <c r="E4" s="196"/>
      <c r="F4" s="196"/>
      <c r="G4" s="196"/>
      <c r="H4" s="196"/>
    </row>
    <row r="6" spans="2:8" x14ac:dyDescent="0.2">
      <c r="B6" s="7" t="s">
        <v>23</v>
      </c>
    </row>
    <row r="7" spans="2:8" x14ac:dyDescent="0.2">
      <c r="B7" s="58" t="s">
        <v>22</v>
      </c>
    </row>
    <row r="8" spans="2:8" x14ac:dyDescent="0.2">
      <c r="B8" s="9"/>
    </row>
    <row r="9" spans="2:8" ht="12.75" thickBot="1" x14ac:dyDescent="0.25">
      <c r="B9" s="197" t="s">
        <v>73</v>
      </c>
      <c r="C9" s="197" t="s">
        <v>74</v>
      </c>
      <c r="D9" s="198" t="s">
        <v>103</v>
      </c>
      <c r="E9" s="198"/>
      <c r="F9" s="198"/>
      <c r="G9" s="198"/>
      <c r="H9" s="197" t="s">
        <v>79</v>
      </c>
    </row>
    <row r="10" spans="2:8" ht="37.5" customHeight="1" thickTop="1" thickBot="1" x14ac:dyDescent="0.25">
      <c r="B10" s="198"/>
      <c r="C10" s="198"/>
      <c r="D10" s="59" t="s">
        <v>75</v>
      </c>
      <c r="E10" s="59" t="s">
        <v>76</v>
      </c>
      <c r="F10" s="59" t="s">
        <v>77</v>
      </c>
      <c r="G10" s="59" t="s">
        <v>78</v>
      </c>
      <c r="H10" s="198"/>
    </row>
    <row r="11" spans="2:8" ht="12.75" thickTop="1" x14ac:dyDescent="0.2">
      <c r="B11" s="60">
        <f>'[1]1 zpf_clenovi'!$B$5</f>
        <v>44104</v>
      </c>
      <c r="C11" s="61"/>
      <c r="D11" s="61"/>
      <c r="E11" s="61"/>
      <c r="F11" s="61"/>
      <c r="G11" s="61"/>
      <c r="H11" s="61"/>
    </row>
    <row r="12" spans="2:8" x14ac:dyDescent="0.2">
      <c r="B12" s="62" t="s">
        <v>80</v>
      </c>
      <c r="C12" s="63">
        <f>'[1]1 zpf_clenovi'!C6</f>
        <v>28830</v>
      </c>
      <c r="D12" s="63">
        <f>'[1]1 zpf_clenovi'!D6</f>
        <v>80298</v>
      </c>
      <c r="E12" s="63">
        <f>'[1]1 zpf_clenovi'!E6</f>
        <v>123396</v>
      </c>
      <c r="F12" s="63">
        <f>'[1]1 zpf_clenovi'!F6</f>
        <v>12852</v>
      </c>
      <c r="G12" s="63">
        <f>'[1]1 zpf_clenovi'!G6</f>
        <v>216546</v>
      </c>
      <c r="H12" s="63">
        <f>'[1]1 zpf_clenovi'!H6</f>
        <v>245376</v>
      </c>
    </row>
    <row r="13" spans="2:8" x14ac:dyDescent="0.2">
      <c r="B13" s="62" t="s">
        <v>81</v>
      </c>
      <c r="C13" s="63">
        <f>'[1]1 zpf_clenovi'!C7</f>
        <v>33571</v>
      </c>
      <c r="D13" s="63">
        <f>'[1]1 zpf_clenovi'!D7</f>
        <v>88922</v>
      </c>
      <c r="E13" s="63">
        <f>'[1]1 zpf_clenovi'!E7</f>
        <v>127917</v>
      </c>
      <c r="F13" s="63">
        <f>'[1]1 zpf_clenovi'!F7</f>
        <v>13213</v>
      </c>
      <c r="G13" s="63">
        <f>'[1]1 zpf_clenovi'!G7</f>
        <v>230052</v>
      </c>
      <c r="H13" s="63">
        <f>'[1]1 zpf_clenovi'!H7</f>
        <v>263623</v>
      </c>
    </row>
    <row r="14" spans="2:8" x14ac:dyDescent="0.2">
      <c r="B14" s="62" t="s">
        <v>82</v>
      </c>
      <c r="C14" s="63">
        <f>'[1]1 zpf_clenovi'!C8</f>
        <v>313</v>
      </c>
      <c r="D14" s="63">
        <f>'[1]1 zpf_clenovi'!D8</f>
        <v>2511</v>
      </c>
      <c r="E14" s="63">
        <f>'[1]1 zpf_clenovi'!E8</f>
        <v>9083</v>
      </c>
      <c r="F14" s="63">
        <f>'[1]1 zpf_clenovi'!F8</f>
        <v>3174</v>
      </c>
      <c r="G14" s="63">
        <f>'[1]1 zpf_clenovi'!G8</f>
        <v>14768</v>
      </c>
      <c r="H14" s="63">
        <f>'[1]1 zpf_clenovi'!H8</f>
        <v>15081</v>
      </c>
    </row>
    <row r="15" spans="2:8" x14ac:dyDescent="0.2">
      <c r="B15" s="64" t="s">
        <v>4</v>
      </c>
      <c r="C15" s="65">
        <f>'[1]1 zpf_clenovi'!C9</f>
        <v>62714</v>
      </c>
      <c r="D15" s="65">
        <f>'[1]1 zpf_clenovi'!D9</f>
        <v>171731</v>
      </c>
      <c r="E15" s="65">
        <f>'[1]1 zpf_clenovi'!E9</f>
        <v>260396</v>
      </c>
      <c r="F15" s="65">
        <f>'[1]1 zpf_clenovi'!F9</f>
        <v>29239</v>
      </c>
      <c r="G15" s="65">
        <f>'[1]1 zpf_clenovi'!G9</f>
        <v>461366</v>
      </c>
      <c r="H15" s="65">
        <f>'[1]1 zpf_clenovi'!H9</f>
        <v>524080</v>
      </c>
    </row>
    <row r="16" spans="2:8" x14ac:dyDescent="0.2">
      <c r="B16" s="66">
        <f>'[1]1 zpf_clenovi'!$B$10</f>
        <v>44196</v>
      </c>
      <c r="C16" s="67"/>
      <c r="D16" s="67"/>
      <c r="E16" s="67"/>
      <c r="F16" s="67"/>
      <c r="G16" s="67"/>
      <c r="H16" s="67"/>
    </row>
    <row r="17" spans="2:9" x14ac:dyDescent="0.2">
      <c r="B17" s="68" t="s">
        <v>83</v>
      </c>
      <c r="C17" s="69">
        <f>'[1]1 zpf_clenovi'!C11</f>
        <v>28792</v>
      </c>
      <c r="D17" s="69">
        <f>'[1]1 zpf_clenovi'!D11</f>
        <v>80162</v>
      </c>
      <c r="E17" s="69">
        <f>'[1]1 zpf_clenovi'!E11</f>
        <v>125164</v>
      </c>
      <c r="F17" s="69">
        <f>'[1]1 zpf_clenovi'!F11</f>
        <v>13004</v>
      </c>
      <c r="G17" s="69">
        <f>'[1]1 zpf_clenovi'!G11</f>
        <v>218330</v>
      </c>
      <c r="H17" s="69">
        <f>'[1]1 zpf_clenovi'!H11</f>
        <v>247122</v>
      </c>
    </row>
    <row r="18" spans="2:9" x14ac:dyDescent="0.2">
      <c r="B18" s="68" t="s">
        <v>84</v>
      </c>
      <c r="C18" s="69">
        <f>'[1]1 zpf_clenovi'!C12</f>
        <v>33486</v>
      </c>
      <c r="D18" s="69">
        <f>'[1]1 zpf_clenovi'!D12</f>
        <v>88775</v>
      </c>
      <c r="E18" s="69">
        <f>'[1]1 zpf_clenovi'!E12</f>
        <v>129654</v>
      </c>
      <c r="F18" s="69">
        <f>'[1]1 zpf_clenovi'!F12</f>
        <v>13436</v>
      </c>
      <c r="G18" s="69">
        <f>'[1]1 zpf_clenovi'!G12</f>
        <v>231865</v>
      </c>
      <c r="H18" s="69">
        <f>'[1]1 zpf_clenovi'!H12</f>
        <v>265351</v>
      </c>
    </row>
    <row r="19" spans="2:9" x14ac:dyDescent="0.2">
      <c r="B19" s="68" t="s">
        <v>85</v>
      </c>
      <c r="C19" s="69">
        <f>'[1]1 zpf_clenovi'!C13</f>
        <v>390</v>
      </c>
      <c r="D19" s="69">
        <f>'[1]1 zpf_clenovi'!D13</f>
        <v>3218</v>
      </c>
      <c r="E19" s="69">
        <f>'[1]1 zpf_clenovi'!E13</f>
        <v>10403</v>
      </c>
      <c r="F19" s="69">
        <f>'[1]1 zpf_clenovi'!F13</f>
        <v>3499</v>
      </c>
      <c r="G19" s="69">
        <f>'[1]1 zpf_clenovi'!G13</f>
        <v>17120</v>
      </c>
      <c r="H19" s="69">
        <f>'[1]1 zpf_clenovi'!H13</f>
        <v>17510</v>
      </c>
      <c r="I19" s="10"/>
    </row>
    <row r="20" spans="2:9" x14ac:dyDescent="0.2">
      <c r="B20" s="64" t="s">
        <v>48</v>
      </c>
      <c r="C20" s="65">
        <f>'[1]1 zpf_clenovi'!C14</f>
        <v>62668</v>
      </c>
      <c r="D20" s="65">
        <f>'[1]1 zpf_clenovi'!D14</f>
        <v>172155</v>
      </c>
      <c r="E20" s="65">
        <f>'[1]1 zpf_clenovi'!E14</f>
        <v>265221</v>
      </c>
      <c r="F20" s="65">
        <f>'[1]1 zpf_clenovi'!F14</f>
        <v>29939</v>
      </c>
      <c r="G20" s="65">
        <f>'[1]1 zpf_clenovi'!G14</f>
        <v>467315</v>
      </c>
      <c r="H20" s="65">
        <f>'[1]1 zpf_clenovi'!H14</f>
        <v>529983</v>
      </c>
    </row>
    <row r="21" spans="2:9" x14ac:dyDescent="0.2">
      <c r="B21" s="11"/>
      <c r="C21" s="12"/>
      <c r="D21" s="12"/>
      <c r="E21" s="12"/>
      <c r="F21" s="12"/>
      <c r="G21" s="12"/>
      <c r="H21" s="12"/>
    </row>
    <row r="22" spans="2:9" ht="13.5" customHeight="1" x14ac:dyDescent="0.2">
      <c r="B22" s="199" t="s">
        <v>5</v>
      </c>
      <c r="C22" s="199"/>
      <c r="D22" s="199"/>
      <c r="E22" s="199"/>
      <c r="F22" s="199"/>
      <c r="G22" s="199"/>
      <c r="H22" s="199"/>
    </row>
    <row r="23" spans="2:9" ht="16.5" customHeight="1" x14ac:dyDescent="0.2">
      <c r="B23" s="199"/>
      <c r="C23" s="199"/>
      <c r="D23" s="199"/>
      <c r="E23" s="199"/>
      <c r="F23" s="199"/>
      <c r="G23" s="199"/>
      <c r="H23" s="199"/>
    </row>
    <row r="24" spans="2:9" ht="21.75" customHeight="1" x14ac:dyDescent="0.2">
      <c r="B24" s="199"/>
      <c r="C24" s="199"/>
      <c r="D24" s="199"/>
      <c r="E24" s="199"/>
      <c r="F24" s="199"/>
      <c r="G24" s="199"/>
      <c r="H24" s="199"/>
    </row>
    <row r="25" spans="2:9" x14ac:dyDescent="0.2">
      <c r="B25" s="15"/>
      <c r="C25" s="16"/>
      <c r="D25" s="16"/>
      <c r="E25" s="16"/>
      <c r="F25" s="16"/>
      <c r="G25" s="16"/>
      <c r="H25" s="16"/>
    </row>
    <row r="26" spans="2:9" x14ac:dyDescent="0.2">
      <c r="B26" s="200" t="s">
        <v>6</v>
      </c>
      <c r="C26" s="200"/>
      <c r="D26" s="200"/>
      <c r="E26" s="200"/>
      <c r="F26" s="200"/>
      <c r="G26" s="200"/>
      <c r="H26" s="200"/>
    </row>
    <row r="27" spans="2:9" x14ac:dyDescent="0.2">
      <c r="B27" s="200"/>
      <c r="C27" s="200"/>
      <c r="D27" s="200"/>
      <c r="E27" s="200"/>
      <c r="F27" s="200"/>
      <c r="G27" s="200"/>
      <c r="H27" s="200"/>
    </row>
    <row r="28" spans="2:9" ht="25.5" customHeight="1" x14ac:dyDescent="0.2">
      <c r="B28" s="200"/>
      <c r="C28" s="200"/>
      <c r="D28" s="200"/>
      <c r="E28" s="200"/>
      <c r="F28" s="200"/>
      <c r="G28" s="200"/>
      <c r="H28" s="200"/>
    </row>
    <row r="29" spans="2:9" x14ac:dyDescent="0.2">
      <c r="B29" s="15"/>
      <c r="C29" s="16"/>
      <c r="D29" s="16"/>
      <c r="E29" s="16"/>
      <c r="F29" s="16"/>
      <c r="G29" s="16"/>
      <c r="H29" s="16"/>
    </row>
    <row r="30" spans="2:9" x14ac:dyDescent="0.2">
      <c r="B30" s="7" t="s">
        <v>47</v>
      </c>
    </row>
    <row r="31" spans="2:9" x14ac:dyDescent="0.2">
      <c r="B31" s="58" t="s">
        <v>234</v>
      </c>
    </row>
    <row r="56" spans="2:2" x14ac:dyDescent="0.2">
      <c r="B56" s="13" t="s">
        <v>86</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177</v>
      </c>
    </row>
    <row r="3" spans="2:13" x14ac:dyDescent="0.2">
      <c r="B3" s="58" t="s">
        <v>178</v>
      </c>
    </row>
    <row r="4" spans="2:13" x14ac:dyDescent="0.2">
      <c r="B4" s="9"/>
    </row>
    <row r="5" spans="2:13" ht="12.75" customHeight="1" thickBot="1" x14ac:dyDescent="0.25">
      <c r="B5" s="197" t="s">
        <v>87</v>
      </c>
      <c r="C5" s="201" t="s">
        <v>83</v>
      </c>
      <c r="D5" s="201"/>
      <c r="E5" s="201"/>
      <c r="F5" s="198" t="s">
        <v>91</v>
      </c>
      <c r="G5" s="198"/>
      <c r="H5" s="198"/>
      <c r="I5" s="201" t="s">
        <v>82</v>
      </c>
      <c r="J5" s="201"/>
      <c r="K5" s="201"/>
      <c r="L5" s="197" t="s">
        <v>79</v>
      </c>
    </row>
    <row r="6" spans="2:13" ht="37.5" customHeight="1" thickTop="1" thickBot="1" x14ac:dyDescent="0.25">
      <c r="B6" s="198"/>
      <c r="C6" s="76" t="s">
        <v>88</v>
      </c>
      <c r="D6" s="77" t="s">
        <v>89</v>
      </c>
      <c r="E6" s="77" t="s">
        <v>90</v>
      </c>
      <c r="F6" s="75" t="s">
        <v>88</v>
      </c>
      <c r="G6" s="70" t="s">
        <v>89</v>
      </c>
      <c r="H6" s="70" t="s">
        <v>90</v>
      </c>
      <c r="I6" s="76" t="s">
        <v>88</v>
      </c>
      <c r="J6" s="77" t="s">
        <v>89</v>
      </c>
      <c r="K6" s="77" t="s">
        <v>90</v>
      </c>
      <c r="L6" s="198"/>
    </row>
    <row r="7" spans="2:13" ht="12.75" thickTop="1" x14ac:dyDescent="0.2">
      <c r="B7" s="78" t="s">
        <v>102</v>
      </c>
      <c r="C7" s="127">
        <f>'[1]2 zpf_clenovi'!C6</f>
        <v>2161</v>
      </c>
      <c r="D7" s="127">
        <f>'[1]2 zpf_clenovi'!D6</f>
        <v>1465</v>
      </c>
      <c r="E7" s="127">
        <f>'[1]2 zpf_clenovi'!E6</f>
        <v>3626</v>
      </c>
      <c r="F7" s="128">
        <f>'[1]2 zpf_clenovi'!F6</f>
        <v>2347</v>
      </c>
      <c r="G7" s="128">
        <f>'[1]2 zpf_clenovi'!G6</f>
        <v>1446</v>
      </c>
      <c r="H7" s="128">
        <f>'[1]2 zpf_clenovi'!H6</f>
        <v>3793</v>
      </c>
      <c r="I7" s="129">
        <f>'[1]2 zpf_clenovi'!I6</f>
        <v>1591</v>
      </c>
      <c r="J7" s="129">
        <f>'[1]2 zpf_clenovi'!J6</f>
        <v>1053</v>
      </c>
      <c r="K7" s="129">
        <f>'[1]2 zpf_clenovi'!K6</f>
        <v>2644</v>
      </c>
      <c r="L7" s="128">
        <f>'[1]2 zpf_clenovi'!L6</f>
        <v>10063</v>
      </c>
    </row>
    <row r="8" spans="2:13" x14ac:dyDescent="0.2">
      <c r="B8" s="78" t="s">
        <v>93</v>
      </c>
      <c r="C8" s="127">
        <f>'[1]2 zpf_clenovi'!C7</f>
        <v>14134</v>
      </c>
      <c r="D8" s="127">
        <f>'[1]2 zpf_clenovi'!D7</f>
        <v>10574</v>
      </c>
      <c r="E8" s="127">
        <f>'[1]2 zpf_clenovi'!E7</f>
        <v>24708</v>
      </c>
      <c r="F8" s="128">
        <f>'[1]2 zpf_clenovi'!F7</f>
        <v>15017</v>
      </c>
      <c r="G8" s="128">
        <f>'[1]2 zpf_clenovi'!G7</f>
        <v>10754</v>
      </c>
      <c r="H8" s="128">
        <f>'[1]2 zpf_clenovi'!H7</f>
        <v>25771</v>
      </c>
      <c r="I8" s="129">
        <f>'[1]2 zpf_clenovi'!I7</f>
        <v>2828</v>
      </c>
      <c r="J8" s="129">
        <f>'[1]2 zpf_clenovi'!J7</f>
        <v>2467</v>
      </c>
      <c r="K8" s="129">
        <f>'[1]2 zpf_clenovi'!K7</f>
        <v>5295</v>
      </c>
      <c r="L8" s="128">
        <f>'[1]2 zpf_clenovi'!L7</f>
        <v>55774</v>
      </c>
    </row>
    <row r="9" spans="2:13" x14ac:dyDescent="0.2">
      <c r="B9" s="78" t="s">
        <v>94</v>
      </c>
      <c r="C9" s="127">
        <f>'[1]2 zpf_clenovi'!C8</f>
        <v>23556</v>
      </c>
      <c r="D9" s="127">
        <f>'[1]2 zpf_clenovi'!D8</f>
        <v>19620</v>
      </c>
      <c r="E9" s="127">
        <f>'[1]2 zpf_clenovi'!E8</f>
        <v>43176</v>
      </c>
      <c r="F9" s="128">
        <f>'[1]2 zpf_clenovi'!F8</f>
        <v>25133</v>
      </c>
      <c r="G9" s="128">
        <f>'[1]2 zpf_clenovi'!G8</f>
        <v>20863</v>
      </c>
      <c r="H9" s="128">
        <f>'[1]2 zpf_clenovi'!H8</f>
        <v>45996</v>
      </c>
      <c r="I9" s="129">
        <f>'[1]2 zpf_clenovi'!I8</f>
        <v>1698</v>
      </c>
      <c r="J9" s="129">
        <f>'[1]2 zpf_clenovi'!J8</f>
        <v>1714</v>
      </c>
      <c r="K9" s="129">
        <f>'[1]2 zpf_clenovi'!K8</f>
        <v>3412</v>
      </c>
      <c r="L9" s="128">
        <f>'[1]2 zpf_clenovi'!L8</f>
        <v>92584</v>
      </c>
    </row>
    <row r="10" spans="2:13" x14ac:dyDescent="0.2">
      <c r="B10" s="78" t="s">
        <v>95</v>
      </c>
      <c r="C10" s="127">
        <f>'[1]2 zpf_clenovi'!C9</f>
        <v>28106</v>
      </c>
      <c r="D10" s="127">
        <f>'[1]2 zpf_clenovi'!D9</f>
        <v>24084</v>
      </c>
      <c r="E10" s="127">
        <f>'[1]2 zpf_clenovi'!E9</f>
        <v>52190</v>
      </c>
      <c r="F10" s="128">
        <f>'[1]2 zpf_clenovi'!F9</f>
        <v>29848</v>
      </c>
      <c r="G10" s="128">
        <f>'[1]2 zpf_clenovi'!G9</f>
        <v>25275</v>
      </c>
      <c r="H10" s="128">
        <f>'[1]2 zpf_clenovi'!H9</f>
        <v>55123</v>
      </c>
      <c r="I10" s="129">
        <f>'[1]2 zpf_clenovi'!I9</f>
        <v>1382</v>
      </c>
      <c r="J10" s="129">
        <f>'[1]2 zpf_clenovi'!J9</f>
        <v>1122</v>
      </c>
      <c r="K10" s="129">
        <f>'[1]2 zpf_clenovi'!K9</f>
        <v>2504</v>
      </c>
      <c r="L10" s="128">
        <f>'[1]2 zpf_clenovi'!L9</f>
        <v>109817</v>
      </c>
    </row>
    <row r="11" spans="2:13" x14ac:dyDescent="0.2">
      <c r="B11" s="78" t="s">
        <v>96</v>
      </c>
      <c r="C11" s="127">
        <f>'[1]2 zpf_clenovi'!C10</f>
        <v>27083</v>
      </c>
      <c r="D11" s="127">
        <f>'[1]2 zpf_clenovi'!D10</f>
        <v>24225</v>
      </c>
      <c r="E11" s="127">
        <f>'[1]2 zpf_clenovi'!E10</f>
        <v>51308</v>
      </c>
      <c r="F11" s="128">
        <f>'[1]2 zpf_clenovi'!F10</f>
        <v>28410</v>
      </c>
      <c r="G11" s="128">
        <f>'[1]2 zpf_clenovi'!G10</f>
        <v>25486</v>
      </c>
      <c r="H11" s="128">
        <f>'[1]2 zpf_clenovi'!H10</f>
        <v>53896</v>
      </c>
      <c r="I11" s="129">
        <f>'[1]2 zpf_clenovi'!I10</f>
        <v>1127</v>
      </c>
      <c r="J11" s="129">
        <f>'[1]2 zpf_clenovi'!J10</f>
        <v>983</v>
      </c>
      <c r="K11" s="129">
        <f>'[1]2 zpf_clenovi'!K10</f>
        <v>2110</v>
      </c>
      <c r="L11" s="128">
        <f>'[1]2 zpf_clenovi'!L10</f>
        <v>107314</v>
      </c>
    </row>
    <row r="12" spans="2:13" x14ac:dyDescent="0.2">
      <c r="B12" s="78" t="s">
        <v>97</v>
      </c>
      <c r="C12" s="127">
        <f>'[1]2 zpf_clenovi'!C11</f>
        <v>20055</v>
      </c>
      <c r="D12" s="127">
        <f>'[1]2 zpf_clenovi'!D11</f>
        <v>17701</v>
      </c>
      <c r="E12" s="127">
        <f>'[1]2 zpf_clenovi'!E11</f>
        <v>37756</v>
      </c>
      <c r="F12" s="128">
        <f>'[1]2 zpf_clenovi'!F11</f>
        <v>20939</v>
      </c>
      <c r="G12" s="128">
        <f>'[1]2 zpf_clenovi'!G11</f>
        <v>19692</v>
      </c>
      <c r="H12" s="128">
        <f>'[1]2 zpf_clenovi'!H11</f>
        <v>40631</v>
      </c>
      <c r="I12" s="129">
        <f>'[1]2 zpf_clenovi'!I11</f>
        <v>522</v>
      </c>
      <c r="J12" s="129">
        <f>'[1]2 zpf_clenovi'!J11</f>
        <v>410</v>
      </c>
      <c r="K12" s="129">
        <f>'[1]2 zpf_clenovi'!K11</f>
        <v>932</v>
      </c>
      <c r="L12" s="128">
        <f>'[1]2 zpf_clenovi'!L11</f>
        <v>79319</v>
      </c>
    </row>
    <row r="13" spans="2:13" x14ac:dyDescent="0.2">
      <c r="B13" s="78" t="s">
        <v>98</v>
      </c>
      <c r="C13" s="127">
        <f>'[1]2 zpf_clenovi'!C12</f>
        <v>12793</v>
      </c>
      <c r="D13" s="127">
        <f>'[1]2 zpf_clenovi'!D12</f>
        <v>11648</v>
      </c>
      <c r="E13" s="127">
        <f>'[1]2 zpf_clenovi'!E12</f>
        <v>24441</v>
      </c>
      <c r="F13" s="128">
        <f>'[1]2 zpf_clenovi'!F12</f>
        <v>14293</v>
      </c>
      <c r="G13" s="128">
        <f>'[1]2 zpf_clenovi'!G12</f>
        <v>14032</v>
      </c>
      <c r="H13" s="128">
        <f>'[1]2 zpf_clenovi'!H12</f>
        <v>28325</v>
      </c>
      <c r="I13" s="129">
        <f>'[1]2 zpf_clenovi'!I12</f>
        <v>255</v>
      </c>
      <c r="J13" s="129">
        <f>'[1]2 zpf_clenovi'!J12</f>
        <v>200</v>
      </c>
      <c r="K13" s="129">
        <f>'[1]2 zpf_clenovi'!K12</f>
        <v>455</v>
      </c>
      <c r="L13" s="128">
        <f>'[1]2 zpf_clenovi'!L12</f>
        <v>53221</v>
      </c>
    </row>
    <row r="14" spans="2:13" x14ac:dyDescent="0.2">
      <c r="B14" s="78" t="s">
        <v>99</v>
      </c>
      <c r="C14" s="127">
        <f>'[1]2 zpf_clenovi'!C13</f>
        <v>4936</v>
      </c>
      <c r="D14" s="127">
        <f>'[1]2 zpf_clenovi'!D13</f>
        <v>4736</v>
      </c>
      <c r="E14" s="127">
        <f>'[1]2 zpf_clenovi'!E13</f>
        <v>9672</v>
      </c>
      <c r="F14" s="128">
        <f>'[1]2 zpf_clenovi'!F13</f>
        <v>5551</v>
      </c>
      <c r="G14" s="128">
        <f>'[1]2 zpf_clenovi'!G13</f>
        <v>5860</v>
      </c>
      <c r="H14" s="128">
        <f>'[1]2 zpf_clenovi'!H13</f>
        <v>11411</v>
      </c>
      <c r="I14" s="129">
        <f>'[1]2 zpf_clenovi'!I13</f>
        <v>81</v>
      </c>
      <c r="J14" s="129">
        <f>'[1]2 zpf_clenovi'!J13</f>
        <v>76</v>
      </c>
      <c r="K14" s="129">
        <f>'[1]2 zpf_clenovi'!K13</f>
        <v>157</v>
      </c>
      <c r="L14" s="128">
        <f>'[1]2 zpf_clenovi'!L13</f>
        <v>21240</v>
      </c>
    </row>
    <row r="15" spans="2:13" x14ac:dyDescent="0.2">
      <c r="B15" s="78" t="s">
        <v>100</v>
      </c>
      <c r="C15" s="127">
        <f>'[1]2 zpf_clenovi'!C14</f>
        <v>97</v>
      </c>
      <c r="D15" s="127">
        <f>'[1]2 zpf_clenovi'!D14</f>
        <v>124</v>
      </c>
      <c r="E15" s="127">
        <f>'[1]2 zpf_clenovi'!E14</f>
        <v>221</v>
      </c>
      <c r="F15" s="128">
        <f>'[1]2 zpf_clenovi'!F14</f>
        <v>158</v>
      </c>
      <c r="G15" s="128">
        <f>'[1]2 zpf_clenovi'!G14</f>
        <v>193</v>
      </c>
      <c r="H15" s="128">
        <f>'[1]2 zpf_clenovi'!H14</f>
        <v>351</v>
      </c>
      <c r="I15" s="129">
        <f>'[1]2 zpf_clenovi'!I14</f>
        <v>1</v>
      </c>
      <c r="J15" s="129">
        <f>'[1]2 zpf_clenovi'!J14</f>
        <v>0</v>
      </c>
      <c r="K15" s="129">
        <f>'[1]2 zpf_clenovi'!K14</f>
        <v>1</v>
      </c>
      <c r="L15" s="128">
        <f>'[1]2 zpf_clenovi'!L14</f>
        <v>573</v>
      </c>
    </row>
    <row r="16" spans="2:13" x14ac:dyDescent="0.2">
      <c r="B16" s="78" t="s">
        <v>101</v>
      </c>
      <c r="C16" s="127">
        <f>'[1]2 zpf_clenovi'!C15</f>
        <v>9</v>
      </c>
      <c r="D16" s="127">
        <f>'[1]2 zpf_clenovi'!D15</f>
        <v>14</v>
      </c>
      <c r="E16" s="127">
        <f>'[1]2 zpf_clenovi'!E15</f>
        <v>23</v>
      </c>
      <c r="F16" s="128">
        <f>'[1]2 zpf_clenovi'!F15</f>
        <v>23</v>
      </c>
      <c r="G16" s="128">
        <f>'[1]2 zpf_clenovi'!G15</f>
        <v>27</v>
      </c>
      <c r="H16" s="128">
        <f>'[1]2 zpf_clenovi'!H15</f>
        <v>50</v>
      </c>
      <c r="I16" s="129">
        <f>'[1]2 zpf_clenovi'!I15</f>
        <v>0</v>
      </c>
      <c r="J16" s="129">
        <f>'[1]2 zpf_clenovi'!J15</f>
        <v>0</v>
      </c>
      <c r="K16" s="129">
        <f>'[1]2 zpf_clenovi'!K15</f>
        <v>0</v>
      </c>
      <c r="L16" s="128">
        <f>'[1]2 zpf_clenovi'!L15</f>
        <v>73</v>
      </c>
      <c r="M16" s="10"/>
    </row>
    <row r="17" spans="2:13" x14ac:dyDescent="0.2">
      <c r="B17" s="78" t="s">
        <v>92</v>
      </c>
      <c r="C17" s="127">
        <f>'[1]2 zpf_clenovi'!C16</f>
        <v>1</v>
      </c>
      <c r="D17" s="127">
        <f>'[1]2 zpf_clenovi'!D16</f>
        <v>0</v>
      </c>
      <c r="E17" s="127">
        <f>'[1]2 zpf_clenovi'!E16</f>
        <v>1</v>
      </c>
      <c r="F17" s="128">
        <f>'[1]2 zpf_clenovi'!F16</f>
        <v>2</v>
      </c>
      <c r="G17" s="128">
        <f>'[1]2 zpf_clenovi'!G16</f>
        <v>2</v>
      </c>
      <c r="H17" s="128">
        <f>'[1]2 zpf_clenovi'!H16</f>
        <v>4</v>
      </c>
      <c r="I17" s="129">
        <f>'[1]2 zpf_clenovi'!I16</f>
        <v>0</v>
      </c>
      <c r="J17" s="129">
        <f>'[1]2 zpf_clenovi'!J16</f>
        <v>0</v>
      </c>
      <c r="K17" s="129">
        <f>'[1]2 zpf_clenovi'!K16</f>
        <v>0</v>
      </c>
      <c r="L17" s="128">
        <f>'[1]2 zpf_clenovi'!L16</f>
        <v>5</v>
      </c>
      <c r="M17" s="10"/>
    </row>
    <row r="18" spans="2:13" x14ac:dyDescent="0.2">
      <c r="B18" s="64" t="s">
        <v>4</v>
      </c>
      <c r="C18" s="65">
        <f>'[1]2 zpf_clenovi'!C17</f>
        <v>132931</v>
      </c>
      <c r="D18" s="65">
        <f>'[1]2 zpf_clenovi'!D17</f>
        <v>114191</v>
      </c>
      <c r="E18" s="65">
        <f>'[1]2 zpf_clenovi'!E17</f>
        <v>247122</v>
      </c>
      <c r="F18" s="65">
        <f>'[1]2 zpf_clenovi'!F17</f>
        <v>141721</v>
      </c>
      <c r="G18" s="65">
        <f>'[1]2 zpf_clenovi'!G17</f>
        <v>123630</v>
      </c>
      <c r="H18" s="65">
        <f>'[1]2 zpf_clenovi'!H17</f>
        <v>265351</v>
      </c>
      <c r="I18" s="65">
        <f>'[1]2 zpf_clenovi'!I17</f>
        <v>9485</v>
      </c>
      <c r="J18" s="65">
        <f>'[1]2 zpf_clenovi'!J17</f>
        <v>8025</v>
      </c>
      <c r="K18" s="65">
        <f>'[1]2 zpf_clenovi'!K17</f>
        <v>17510</v>
      </c>
      <c r="L18" s="65">
        <f>'[1]2 zpf_clenovi'!L17</f>
        <v>529983</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195</v>
      </c>
    </row>
    <row r="22" spans="2:13" x14ac:dyDescent="0.2">
      <c r="B22" s="58" t="s">
        <v>196</v>
      </c>
    </row>
    <row r="57" spans="2:2" x14ac:dyDescent="0.2">
      <c r="B57" s="13" t="s">
        <v>86</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0"/>
  <sheetViews>
    <sheetView showGridLines="0" workbookViewId="0">
      <selection activeCell="B6" sqref="B6"/>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5" t="s">
        <v>272</v>
      </c>
      <c r="C2" s="206"/>
      <c r="D2" s="206"/>
      <c r="E2" s="206"/>
      <c r="F2" s="206"/>
      <c r="G2" s="206"/>
      <c r="H2" s="206"/>
    </row>
    <row r="3" spans="2:11" ht="12.75" x14ac:dyDescent="0.2">
      <c r="B3" s="207" t="s">
        <v>273</v>
      </c>
      <c r="C3" s="208"/>
      <c r="D3" s="208"/>
      <c r="E3" s="208"/>
      <c r="F3" s="208"/>
      <c r="G3" s="208"/>
      <c r="H3" s="208"/>
    </row>
    <row r="4" spans="2:11" ht="10.5" customHeight="1" x14ac:dyDescent="0.2">
      <c r="B4" s="4"/>
    </row>
    <row r="5" spans="2:11" x14ac:dyDescent="0.2">
      <c r="B5" s="4" t="s">
        <v>104</v>
      </c>
    </row>
    <row r="6" spans="2:11" x14ac:dyDescent="0.2">
      <c r="B6" s="43" t="s">
        <v>105</v>
      </c>
    </row>
    <row r="7" spans="2:11" x14ac:dyDescent="0.2">
      <c r="B7" s="43"/>
      <c r="F7" s="18" t="s">
        <v>117</v>
      </c>
    </row>
    <row r="8" spans="2:11" x14ac:dyDescent="0.2">
      <c r="B8" s="79"/>
      <c r="C8" s="79" t="s">
        <v>109</v>
      </c>
      <c r="D8" s="170">
        <f>'[1]4 zpf_sredstva'!D10</f>
        <v>44104</v>
      </c>
      <c r="E8" s="170">
        <f>'[1]4 zpf_sredstva'!E10</f>
        <v>44135</v>
      </c>
      <c r="F8" s="170">
        <f>'[1]4 zpf_sredstva'!F10</f>
        <v>44165</v>
      </c>
      <c r="G8" s="170">
        <f>'[1]4 zpf_sredstva'!G10</f>
        <v>44196</v>
      </c>
      <c r="H8" s="82"/>
    </row>
    <row r="9" spans="2:11" ht="14.25" customHeight="1" x14ac:dyDescent="0.2">
      <c r="B9" s="203" t="s">
        <v>110</v>
      </c>
      <c r="C9" s="81" t="s">
        <v>107</v>
      </c>
      <c r="D9" s="130">
        <f>'[1]4 zpf_sredstva'!D11</f>
        <v>411.01665800000001</v>
      </c>
      <c r="E9" s="130">
        <f>'[1]4 zpf_sredstva'!E11</f>
        <v>328.16897899999998</v>
      </c>
      <c r="F9" s="130">
        <f>'[1]4 zpf_sredstva'!F11</f>
        <v>339.004458</v>
      </c>
      <c r="G9" s="130">
        <f>'[1]4 zpf_sredstva'!G11</f>
        <v>456.87614600000001</v>
      </c>
      <c r="H9" s="83"/>
      <c r="K9" s="4"/>
    </row>
    <row r="10" spans="2:11" ht="14.25" customHeight="1" x14ac:dyDescent="0.2">
      <c r="B10" s="203"/>
      <c r="C10" s="81" t="s">
        <v>108</v>
      </c>
      <c r="D10" s="130">
        <f>'[1]4 zpf_sredstva'!D12</f>
        <v>19.736095550000002</v>
      </c>
      <c r="E10" s="130">
        <f>'[1]4 zpf_sredstva'!E12</f>
        <v>18.20570128</v>
      </c>
      <c r="F10" s="130">
        <f>'[1]4 zpf_sredstva'!F12</f>
        <v>18.644173550000001</v>
      </c>
      <c r="G10" s="130">
        <f>'[1]4 zpf_sredstva'!G12</f>
        <v>21.172472560000003</v>
      </c>
      <c r="H10" s="83"/>
      <c r="K10" s="43"/>
    </row>
    <row r="11" spans="2:11" ht="14.25" customHeight="1" x14ac:dyDescent="0.2">
      <c r="B11" s="203"/>
      <c r="C11" s="81" t="s">
        <v>106</v>
      </c>
      <c r="D11" s="130">
        <f>'[1]4 zpf_sredstva'!D13</f>
        <v>38576.879345160894</v>
      </c>
      <c r="E11" s="130">
        <f>'[1]4 zpf_sredstva'!E13</f>
        <v>38520.969486470494</v>
      </c>
      <c r="F11" s="130">
        <f>'[1]4 zpf_sredstva'!F13</f>
        <v>39740.231579018997</v>
      </c>
      <c r="G11" s="130">
        <f>'[1]4 zpf_sredstva'!G13</f>
        <v>40500.915959296501</v>
      </c>
      <c r="H11" s="83"/>
    </row>
    <row r="12" spans="2:11" ht="14.25" customHeight="1" x14ac:dyDescent="0.2">
      <c r="B12" s="204" t="s">
        <v>111</v>
      </c>
      <c r="C12" s="80" t="s">
        <v>107</v>
      </c>
      <c r="D12" s="131">
        <f>'[1]4 zpf_sredstva'!D14</f>
        <v>447.54555599999998</v>
      </c>
      <c r="E12" s="131">
        <f>'[1]4 zpf_sredstva'!E14</f>
        <v>358.46839899999998</v>
      </c>
      <c r="F12" s="131">
        <f>'[1]4 zpf_sredstva'!F14</f>
        <v>368.819411</v>
      </c>
      <c r="G12" s="131">
        <f>'[1]4 zpf_sredstva'!G14</f>
        <v>493.854536</v>
      </c>
      <c r="H12" s="83"/>
      <c r="K12" s="4"/>
    </row>
    <row r="13" spans="2:11" ht="14.25" customHeight="1" x14ac:dyDescent="0.2">
      <c r="B13" s="204"/>
      <c r="C13" s="80" t="s">
        <v>108</v>
      </c>
      <c r="D13" s="131">
        <f>'[1]4 zpf_sredstva'!D15</f>
        <v>21.86266586</v>
      </c>
      <c r="E13" s="131">
        <f>'[1]4 zpf_sredstva'!E15</f>
        <v>20.269076329999997</v>
      </c>
      <c r="F13" s="131">
        <f>'[1]4 zpf_sredstva'!F15</f>
        <v>20.74777023</v>
      </c>
      <c r="G13" s="131">
        <f>'[1]4 zpf_sredstva'!G15</f>
        <v>23.444954579999997</v>
      </c>
      <c r="H13" s="83"/>
      <c r="K13" s="43"/>
    </row>
    <row r="14" spans="2:11" ht="14.25" customHeight="1" x14ac:dyDescent="0.2">
      <c r="B14" s="204"/>
      <c r="C14" s="80" t="s">
        <v>106</v>
      </c>
      <c r="D14" s="131">
        <f>'[1]4 zpf_sredstva'!D16</f>
        <v>43286.796481810699</v>
      </c>
      <c r="E14" s="131">
        <f>'[1]4 zpf_sredstva'!E16</f>
        <v>43325.921484853599</v>
      </c>
      <c r="F14" s="131">
        <f>'[1]4 zpf_sredstva'!F16</f>
        <v>44803.3354794978</v>
      </c>
      <c r="G14" s="131">
        <f>'[1]4 zpf_sredstva'!G16</f>
        <v>45638.470937186597</v>
      </c>
      <c r="H14" s="83"/>
    </row>
    <row r="15" spans="2:11" ht="14.25" customHeight="1" x14ac:dyDescent="0.2">
      <c r="B15" s="203" t="s">
        <v>112</v>
      </c>
      <c r="C15" s="81" t="s">
        <v>107</v>
      </c>
      <c r="D15" s="130">
        <f>'[1]4 zpf_sredstva'!D17</f>
        <v>21.971453</v>
      </c>
      <c r="E15" s="130">
        <f>'[1]4 zpf_sredstva'!E17</f>
        <v>19.139923</v>
      </c>
      <c r="F15" s="130">
        <f>'[1]4 zpf_sredstva'!F17</f>
        <v>21.298596</v>
      </c>
      <c r="G15" s="130">
        <f>'[1]4 zpf_sredstva'!G17</f>
        <v>29.102934000000001</v>
      </c>
      <c r="H15" s="83"/>
      <c r="K15" s="4"/>
    </row>
    <row r="16" spans="2:11" ht="14.25" customHeight="1" x14ac:dyDescent="0.2">
      <c r="B16" s="203"/>
      <c r="C16" s="81" t="s">
        <v>108</v>
      </c>
      <c r="D16" s="130">
        <f>'[1]4 zpf_sredstva'!D18</f>
        <v>0.70359908000000004</v>
      </c>
      <c r="E16" s="130">
        <f>'[1]4 zpf_sredstva'!E18</f>
        <v>0.66853959000000007</v>
      </c>
      <c r="F16" s="130">
        <f>'[1]4 zpf_sredstva'!F18</f>
        <v>0.73512350999999998</v>
      </c>
      <c r="G16" s="130">
        <f>'[1]4 zpf_sredstva'!G18</f>
        <v>0.90908401999999999</v>
      </c>
      <c r="H16" s="83"/>
      <c r="K16" s="43"/>
    </row>
    <row r="17" spans="2:11" ht="14.25" customHeight="1" x14ac:dyDescent="0.2">
      <c r="B17" s="203"/>
      <c r="C17" s="81" t="s">
        <v>106</v>
      </c>
      <c r="D17" s="130">
        <f>'[1]4 zpf_sredstva'!D19</f>
        <v>914.03324267309199</v>
      </c>
      <c r="E17" s="130">
        <f>'[1]4 zpf_sredstva'!E19</f>
        <v>979.46347552132102</v>
      </c>
      <c r="F17" s="130">
        <f>'[1]4 zpf_sredstva'!F19</f>
        <v>1067.2346425661401</v>
      </c>
      <c r="G17" s="130">
        <f>'[1]4 zpf_sredstva'!G19</f>
        <v>1117.70682947158</v>
      </c>
      <c r="H17" s="83"/>
    </row>
    <row r="18" spans="2:11" ht="21.75" customHeight="1" x14ac:dyDescent="0.2">
      <c r="B18" s="209" t="s">
        <v>308</v>
      </c>
      <c r="C18" s="209"/>
      <c r="D18" s="209"/>
      <c r="E18" s="209"/>
      <c r="F18" s="209"/>
      <c r="G18" s="209"/>
      <c r="K18" s="4"/>
    </row>
    <row r="19" spans="2:11" ht="19.5" customHeight="1" x14ac:dyDescent="0.2">
      <c r="B19" s="210" t="s">
        <v>309</v>
      </c>
      <c r="C19" s="210"/>
      <c r="D19" s="210"/>
      <c r="E19" s="210"/>
      <c r="F19" s="210"/>
      <c r="G19" s="210"/>
      <c r="K19" s="43"/>
    </row>
    <row r="20" spans="2:11" ht="6" customHeight="1" x14ac:dyDescent="0.2">
      <c r="B20" s="85"/>
    </row>
    <row r="21" spans="2:11" x14ac:dyDescent="0.2">
      <c r="B21" s="4" t="s">
        <v>113</v>
      </c>
    </row>
    <row r="22" spans="2:11" x14ac:dyDescent="0.2">
      <c r="B22" s="43" t="s">
        <v>114</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116</v>
      </c>
      <c r="C44" s="4"/>
      <c r="D44" s="4"/>
      <c r="E44" s="4"/>
      <c r="F44" s="4"/>
    </row>
    <row r="45" spans="2:8" x14ac:dyDescent="0.2">
      <c r="B45" s="43" t="s">
        <v>115</v>
      </c>
    </row>
    <row r="46" spans="2:8" ht="27" customHeight="1" x14ac:dyDescent="0.2">
      <c r="B46" s="162" t="s">
        <v>120</v>
      </c>
      <c r="C46" s="202" t="s">
        <v>119</v>
      </c>
      <c r="D46" s="202"/>
      <c r="E46" s="202"/>
    </row>
    <row r="47" spans="2:8" ht="24" x14ac:dyDescent="0.2">
      <c r="B47" s="163"/>
      <c r="C47" s="161" t="s">
        <v>180</v>
      </c>
      <c r="D47" s="161" t="s">
        <v>179</v>
      </c>
      <c r="E47" s="161" t="s">
        <v>82</v>
      </c>
    </row>
    <row r="48" spans="2:8" x14ac:dyDescent="0.2">
      <c r="B48" s="169">
        <f>'[1]5 zpf_se'!G3</f>
        <v>44104</v>
      </c>
      <c r="C48" s="87">
        <f>'[1]5 zpf_se'!H3</f>
        <v>214.30637999999999</v>
      </c>
      <c r="D48" s="86">
        <f>'[1]5 zpf_se'!I3</f>
        <v>220.182008</v>
      </c>
      <c r="E48" s="87">
        <f>'[1]5 zpf_se'!J3</f>
        <v>100.29050100000001</v>
      </c>
    </row>
    <row r="49" spans="2:5" x14ac:dyDescent="0.2">
      <c r="B49" s="169">
        <f>'[1]5 zpf_se'!G4</f>
        <v>44119</v>
      </c>
      <c r="C49" s="87">
        <f>'[1]5 zpf_se'!H4</f>
        <v>215.06302400000001</v>
      </c>
      <c r="D49" s="86">
        <f>'[1]5 zpf_se'!I4</f>
        <v>222.01910699999999</v>
      </c>
      <c r="E49" s="87">
        <f>'[1]5 zpf_se'!J4</f>
        <v>100.61463500000001</v>
      </c>
    </row>
    <row r="50" spans="2:5" x14ac:dyDescent="0.2">
      <c r="B50" s="169">
        <f>'[1]5 zpf_se'!G5</f>
        <v>44135</v>
      </c>
      <c r="C50" s="87">
        <f>'[1]5 zpf_se'!H5</f>
        <v>212.69648699999999</v>
      </c>
      <c r="D50" s="86">
        <f>'[1]5 zpf_se'!I5</f>
        <v>219.04380900000001</v>
      </c>
      <c r="E50" s="87">
        <f>'[1]5 zpf_se'!J5</f>
        <v>99.783758000000006</v>
      </c>
    </row>
    <row r="51" spans="2:5" x14ac:dyDescent="0.2">
      <c r="B51" s="169">
        <f>'[1]5 zpf_se'!G6</f>
        <v>44150</v>
      </c>
      <c r="C51" s="87">
        <f>'[1]5 zpf_se'!H6</f>
        <v>218.14871199999999</v>
      </c>
      <c r="D51" s="86">
        <f>'[1]5 zpf_se'!I6</f>
        <v>225.112787</v>
      </c>
      <c r="E51" s="87">
        <f>'[1]5 zpf_se'!J6</f>
        <v>101.084946</v>
      </c>
    </row>
    <row r="52" spans="2:5" x14ac:dyDescent="0.2">
      <c r="B52" s="169">
        <f>'[1]5 zpf_se'!G7</f>
        <v>44165</v>
      </c>
      <c r="C52" s="87">
        <f>'[1]5 zpf_se'!H7</f>
        <v>218.73075299999999</v>
      </c>
      <c r="D52" s="86">
        <f>'[1]5 zpf_se'!I7</f>
        <v>225.818355</v>
      </c>
      <c r="E52" s="87">
        <f>'[1]5 zpf_se'!J7</f>
        <v>101.241434</v>
      </c>
    </row>
    <row r="53" spans="2:5" x14ac:dyDescent="0.2">
      <c r="B53" s="169">
        <f>'[1]5 zpf_se'!G8</f>
        <v>44180</v>
      </c>
      <c r="C53" s="87">
        <f>'[1]5 zpf_se'!H8</f>
        <v>219.459284</v>
      </c>
      <c r="D53" s="86">
        <f>'[1]5 zpf_se'!I8</f>
        <v>226.744517</v>
      </c>
      <c r="E53" s="87">
        <f>'[1]5 zpf_se'!J8</f>
        <v>101.20087100000001</v>
      </c>
    </row>
    <row r="54" spans="2:5" x14ac:dyDescent="0.2">
      <c r="B54" s="169">
        <f>'[1]5 zpf_se'!G9</f>
        <v>44196</v>
      </c>
      <c r="C54" s="87">
        <f>'[1]5 zpf_se'!H9</f>
        <v>220.48933400000001</v>
      </c>
      <c r="D54" s="86">
        <f>'[1]5 zpf_se'!I9</f>
        <v>227.66705999999999</v>
      </c>
      <c r="E54" s="87">
        <f>'[1]5 zpf_se'!J9</f>
        <v>101.665261</v>
      </c>
    </row>
    <row r="62" spans="2:5" x14ac:dyDescent="0.2">
      <c r="B62" s="4" t="s">
        <v>235</v>
      </c>
    </row>
    <row r="63" spans="2:5" x14ac:dyDescent="0.2">
      <c r="B63" s="43" t="s">
        <v>236</v>
      </c>
    </row>
    <row r="86" spans="2:2" x14ac:dyDescent="0.2">
      <c r="B86" s="13"/>
    </row>
    <row r="90" spans="2:2" x14ac:dyDescent="0.2">
      <c r="B90" s="13" t="s">
        <v>86</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0" location="'2 Содржина'!A1" display="Содржина / Table of Contents" xr:uid="{00000000-0004-0000-0600-000001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K35" sqref="K35"/>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237</v>
      </c>
    </row>
    <row r="3" spans="2:8" x14ac:dyDescent="0.2">
      <c r="B3" s="43" t="s">
        <v>238</v>
      </c>
    </row>
    <row r="4" spans="2:8" x14ac:dyDescent="0.2">
      <c r="B4" s="43"/>
      <c r="F4" s="18"/>
    </row>
    <row r="5" spans="2:8" x14ac:dyDescent="0.2">
      <c r="B5" s="88"/>
      <c r="C5" s="88"/>
      <c r="D5" s="89"/>
      <c r="E5" s="89"/>
      <c r="F5" s="89"/>
      <c r="G5" s="89"/>
      <c r="H5" s="82"/>
    </row>
    <row r="6" spans="2:8" ht="12" customHeight="1" x14ac:dyDescent="0.2">
      <c r="B6" s="88"/>
      <c r="C6" s="90"/>
      <c r="D6" s="91"/>
      <c r="E6" s="91"/>
      <c r="F6" s="91"/>
      <c r="G6" s="91"/>
      <c r="H6" s="83"/>
    </row>
    <row r="7" spans="2:8" x14ac:dyDescent="0.2">
      <c r="B7" s="88"/>
      <c r="C7" s="90"/>
      <c r="D7" s="91"/>
      <c r="E7" s="91"/>
      <c r="F7" s="91"/>
      <c r="G7" s="91"/>
      <c r="H7" s="83"/>
    </row>
    <row r="8" spans="2:8" x14ac:dyDescent="0.2">
      <c r="B8" s="88"/>
      <c r="C8" s="90"/>
      <c r="D8" s="91"/>
      <c r="E8" s="91"/>
      <c r="F8" s="91"/>
      <c r="G8" s="91"/>
      <c r="H8" s="83"/>
    </row>
    <row r="9" spans="2:8" ht="12" customHeight="1" x14ac:dyDescent="0.2">
      <c r="B9" s="88"/>
      <c r="C9" s="90"/>
      <c r="D9" s="91"/>
      <c r="E9" s="91"/>
      <c r="F9" s="91"/>
      <c r="G9" s="91"/>
      <c r="H9" s="83"/>
    </row>
    <row r="10" spans="2:8" x14ac:dyDescent="0.2">
      <c r="B10" s="88"/>
      <c r="C10" s="90"/>
      <c r="D10" s="91"/>
      <c r="E10" s="91"/>
      <c r="F10" s="91"/>
      <c r="G10" s="91"/>
      <c r="H10" s="83"/>
    </row>
    <row r="11" spans="2:8" x14ac:dyDescent="0.2">
      <c r="B11" s="88"/>
      <c r="C11" s="90"/>
      <c r="D11" s="91"/>
      <c r="E11" s="91"/>
      <c r="F11" s="91"/>
      <c r="G11" s="91"/>
      <c r="H11" s="83"/>
    </row>
    <row r="12" spans="2:8" ht="12" customHeight="1" x14ac:dyDescent="0.2">
      <c r="B12" s="88"/>
      <c r="C12" s="90"/>
      <c r="D12" s="91"/>
      <c r="E12" s="91"/>
      <c r="F12" s="91"/>
      <c r="G12" s="91"/>
      <c r="H12" s="83"/>
    </row>
    <row r="13" spans="2:8" x14ac:dyDescent="0.2">
      <c r="B13" s="88"/>
      <c r="C13" s="90"/>
      <c r="D13" s="91"/>
      <c r="E13" s="91"/>
      <c r="F13" s="91"/>
      <c r="G13" s="91"/>
      <c r="H13" s="83"/>
    </row>
    <row r="14" spans="2:8" x14ac:dyDescent="0.2">
      <c r="B14" s="88"/>
      <c r="C14" s="90"/>
      <c r="D14" s="91"/>
      <c r="E14" s="91"/>
      <c r="F14" s="91"/>
      <c r="G14" s="91"/>
      <c r="H14" s="83"/>
    </row>
    <row r="15" spans="2:8" x14ac:dyDescent="0.2">
      <c r="B15" s="84"/>
    </row>
    <row r="16" spans="2:8" x14ac:dyDescent="0.2">
      <c r="B16" s="85"/>
    </row>
    <row r="17" spans="2:8" ht="9" customHeight="1" x14ac:dyDescent="0.2">
      <c r="B17" s="85"/>
    </row>
    <row r="20" spans="2:8" x14ac:dyDescent="0.2">
      <c r="H20" s="4"/>
    </row>
    <row r="21" spans="2:8" x14ac:dyDescent="0.2">
      <c r="B21" s="3"/>
      <c r="H21" s="43"/>
    </row>
    <row r="22" spans="2:8" ht="9" customHeight="1" x14ac:dyDescent="0.2">
      <c r="B22" s="3"/>
    </row>
    <row r="23" spans="2:8" ht="9.75" customHeight="1" x14ac:dyDescent="0.2">
      <c r="B23" s="4" t="s">
        <v>239</v>
      </c>
      <c r="H23" s="4"/>
    </row>
    <row r="24" spans="2:8" ht="11.25" customHeight="1" x14ac:dyDescent="0.2">
      <c r="B24" s="43" t="s">
        <v>240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8.25" customHeight="1" x14ac:dyDescent="0.2"/>
    <row r="44" spans="2:6" ht="9.75" customHeight="1" x14ac:dyDescent="0.2">
      <c r="B44" s="4" t="s">
        <v>241</v>
      </c>
    </row>
    <row r="45" spans="2:6" ht="11.25" customHeight="1" x14ac:dyDescent="0.2">
      <c r="B45" s="43" t="s">
        <v>242</v>
      </c>
    </row>
    <row r="65" spans="2:2" x14ac:dyDescent="0.2">
      <c r="B65" s="13" t="s">
        <v>122</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2"/>
  <sheetViews>
    <sheetView showGridLines="0" workbookViewId="0">
      <selection activeCell="P25" sqref="P25"/>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181</v>
      </c>
      <c r="C2" s="4"/>
    </row>
    <row r="3" spans="2:9" x14ac:dyDescent="0.2">
      <c r="B3" s="43" t="s">
        <v>182</v>
      </c>
      <c r="C3" s="43"/>
    </row>
    <row r="4" spans="2:9" ht="12.75" customHeight="1" x14ac:dyDescent="0.2">
      <c r="B4" s="197" t="s">
        <v>123</v>
      </c>
      <c r="C4" s="197"/>
      <c r="D4" s="211" t="s">
        <v>83</v>
      </c>
      <c r="E4" s="211"/>
      <c r="F4" s="212" t="s">
        <v>91</v>
      </c>
      <c r="G4" s="212"/>
      <c r="H4" s="211" t="s">
        <v>297</v>
      </c>
      <c r="I4" s="211"/>
    </row>
    <row r="5" spans="2:9" ht="24.75" thickBot="1" x14ac:dyDescent="0.25">
      <c r="B5" s="198"/>
      <c r="C5" s="198"/>
      <c r="D5" s="77" t="s">
        <v>125</v>
      </c>
      <c r="E5" s="77" t="s">
        <v>126</v>
      </c>
      <c r="F5" s="70" t="s">
        <v>125</v>
      </c>
      <c r="G5" s="70" t="s">
        <v>124</v>
      </c>
      <c r="H5" s="164" t="s">
        <v>125</v>
      </c>
      <c r="I5" s="164" t="s">
        <v>126</v>
      </c>
    </row>
    <row r="6" spans="2:9" ht="12" customHeight="1" thickTop="1" x14ac:dyDescent="0.2">
      <c r="B6" s="165">
        <f>'[1]7_zpf_prinos_nadomestoci'!A6</f>
        <v>41364</v>
      </c>
      <c r="C6" s="165">
        <f>'[1]7_zpf_prinos_nadomestoci'!B6</f>
        <v>43921</v>
      </c>
      <c r="D6" s="92">
        <f>'[1]7_zpf_prinos_nadomestoci'!C6</f>
        <v>5.2305154966592271E-2</v>
      </c>
      <c r="E6" s="92">
        <f>'[1]7_zpf_prinos_nadomestoci'!D6</f>
        <v>4.6816033302166771E-2</v>
      </c>
      <c r="F6" s="93">
        <f>'[1]7_zpf_prinos_nadomestoci'!E6</f>
        <v>5.0548687532131709E-2</v>
      </c>
      <c r="G6" s="93">
        <f>'[1]7_zpf_prinos_nadomestoci'!F6</f>
        <v>4.5068728099214583E-2</v>
      </c>
      <c r="H6" s="92" t="str">
        <f>'[1]7_zpf_prinos_nadomestoci'!G6</f>
        <v>-</v>
      </c>
      <c r="I6" s="92" t="str">
        <f>'[1]7_zpf_prinos_nadomestoci'!H6</f>
        <v>-</v>
      </c>
    </row>
    <row r="7" spans="2:9" x14ac:dyDescent="0.2">
      <c r="B7" s="165" t="str">
        <f>'[1]7_zpf_prinos_nadomestoci'!A7</f>
        <v>30.06.2013</v>
      </c>
      <c r="C7" s="165" t="str">
        <f>'[1]7_zpf_prinos_nadomestoci'!B7</f>
        <v>30.06.2020</v>
      </c>
      <c r="D7" s="92">
        <f>'[1]7_zpf_prinos_nadomestoci'!C7</f>
        <v>5.7348518618002942E-2</v>
      </c>
      <c r="E7" s="92">
        <f>'[1]7_zpf_prinos_nadomestoci'!D7</f>
        <v>5.1979349522725204E-2</v>
      </c>
      <c r="F7" s="93">
        <f>'[1]7_zpf_prinos_nadomestoci'!E7</f>
        <v>5.6932787313391131E-2</v>
      </c>
      <c r="G7" s="93">
        <f>'[1]7_zpf_prinos_nadomestoci'!F7</f>
        <v>5.1565729283323591E-2</v>
      </c>
      <c r="H7" s="92" t="str">
        <f>'[1]7_zpf_prinos_nadomestoci'!G7</f>
        <v>-</v>
      </c>
      <c r="I7" s="92" t="str">
        <f>'[1]7_zpf_prinos_nadomestoci'!H7</f>
        <v>-</v>
      </c>
    </row>
    <row r="8" spans="2:9" x14ac:dyDescent="0.2">
      <c r="B8" s="165" t="str">
        <f>'[1]7_zpf_prinos_nadomestoci'!A8</f>
        <v>30.06.2019</v>
      </c>
      <c r="C8" s="165" t="str">
        <f>'[1]7_zpf_prinos_nadomestoci'!B8</f>
        <v>30.06.2020</v>
      </c>
      <c r="D8" s="92" t="str">
        <f>'[1]7_zpf_prinos_nadomestoci'!C8</f>
        <v>-</v>
      </c>
      <c r="E8" s="92" t="str">
        <f>'[1]7_zpf_prinos_nadomestoci'!D8</f>
        <v>-</v>
      </c>
      <c r="F8" s="93" t="str">
        <f>'[1]7_zpf_prinos_nadomestoci'!E8</f>
        <v>-</v>
      </c>
      <c r="G8" s="93" t="str">
        <f>'[1]7_zpf_prinos_nadomestoci'!F8</f>
        <v>-</v>
      </c>
      <c r="H8" s="92">
        <f>'[1]7_zpf_prinos_nadomestoci'!G8</f>
        <v>-6.3639594799164145E-3</v>
      </c>
      <c r="I8" s="92">
        <f>'[1]7_zpf_prinos_nadomestoci'!H8</f>
        <v>-2.2736750402903905E-2</v>
      </c>
    </row>
    <row r="9" spans="2:9" x14ac:dyDescent="0.2">
      <c r="B9" s="165" t="str">
        <f>'[1]7_zpf_prinos_nadomestoci'!A9</f>
        <v>30.09.2013</v>
      </c>
      <c r="C9" s="165" t="str">
        <f>'[1]7_zpf_prinos_nadomestoci'!B9</f>
        <v>30.09.2020</v>
      </c>
      <c r="D9" s="92">
        <f>'[1]7_zpf_prinos_nadomestoci'!C9</f>
        <v>5.5963418709736201E-2</v>
      </c>
      <c r="E9" s="92">
        <f>'[1]7_zpf_prinos_nadomestoci'!D9</f>
        <v>4.9567109593268155E-2</v>
      </c>
      <c r="F9" s="93">
        <f>'[1]7_zpf_prinos_nadomestoci'!E9</f>
        <v>5.6557816328391519E-2</v>
      </c>
      <c r="G9" s="93">
        <f>'[1]7_zpf_prinos_nadomestoci'!F9</f>
        <v>5.0157906754900505E-2</v>
      </c>
      <c r="H9" s="92" t="str">
        <f>'[1]7_zpf_prinos_nadomestoci'!G9</f>
        <v>-</v>
      </c>
      <c r="I9" s="92" t="str">
        <f>'[1]7_zpf_prinos_nadomestoci'!H9</f>
        <v>-</v>
      </c>
    </row>
    <row r="10" spans="2:9" x14ac:dyDescent="0.2">
      <c r="B10" s="165" t="str">
        <f>'[1]7_zpf_prinos_nadomestoci'!A10</f>
        <v>30.06.2019</v>
      </c>
      <c r="C10" s="165" t="str">
        <f>'[1]7_zpf_prinos_nadomestoci'!B10</f>
        <v>30.09.2020</v>
      </c>
      <c r="D10" s="92" t="str">
        <f>'[1]7_zpf_prinos_nadomestoci'!C10</f>
        <v>-</v>
      </c>
      <c r="E10" s="92" t="str">
        <f>'[1]7_zpf_prinos_nadomestoci'!D10</f>
        <v>-</v>
      </c>
      <c r="F10" s="93" t="str">
        <f>'[1]7_zpf_prinos_nadomestoci'!E10</f>
        <v>-</v>
      </c>
      <c r="G10" s="93" t="str">
        <f>'[1]7_zpf_prinos_nadomestoci'!F10</f>
        <v>-</v>
      </c>
      <c r="H10" s="92">
        <f>'[1]7_zpf_prinos_nadomestoci'!G10</f>
        <v>7.9232234068338236E-4</v>
      </c>
      <c r="I10" s="92">
        <f>'[1]7_zpf_prinos_nadomestoci'!H10</f>
        <v>-1.2924063690242349E-2</v>
      </c>
    </row>
    <row r="11" spans="2:9" x14ac:dyDescent="0.2">
      <c r="B11" s="165" t="str">
        <f>'[1]7_zpf_prinos_nadomestoci'!A11</f>
        <v>31.12.2013</v>
      </c>
      <c r="C11" s="165" t="str">
        <f>'[1]7_zpf_prinos_nadomestoci'!B11</f>
        <v>31.12.2020</v>
      </c>
      <c r="D11" s="92">
        <f>'[1]7_zpf_prinos_nadomestoci'!C11</f>
        <v>5.5408626018344176E-2</v>
      </c>
      <c r="E11" s="92">
        <f>'[1]7_zpf_prinos_nadomestoci'!D11</f>
        <v>4.8353744803857568E-2</v>
      </c>
      <c r="F11" s="93">
        <f>'[1]7_zpf_prinos_nadomestoci'!E11</f>
        <v>5.7628072374430017E-2</v>
      </c>
      <c r="G11" s="93">
        <f>'[1]7_zpf_prinos_nadomestoci'!F11</f>
        <v>5.055835526603647E-2</v>
      </c>
      <c r="H11" s="92" t="str">
        <f>'[1]7_zpf_prinos_nadomestoci'!G11</f>
        <v>-</v>
      </c>
      <c r="I11" s="92" t="str">
        <f>'[1]7_zpf_prinos_nadomestoci'!H11</f>
        <v>-</v>
      </c>
    </row>
    <row r="12" spans="2:9" ht="12.75" thickBot="1" x14ac:dyDescent="0.25">
      <c r="B12" s="166" t="str">
        <f>'[1]7_zpf_prinos_nadomestoci'!A12</f>
        <v>30.06.2019</v>
      </c>
      <c r="C12" s="166">
        <f>'[1]7_zpf_prinos_nadomestoci'!B12</f>
        <v>44196</v>
      </c>
      <c r="D12" s="94" t="str">
        <f>'[1]7_zpf_prinos_nadomestoci'!C12</f>
        <v>-</v>
      </c>
      <c r="E12" s="94" t="str">
        <f>'[1]7_zpf_prinos_nadomestoci'!D12</f>
        <v>-</v>
      </c>
      <c r="F12" s="95" t="str">
        <f>'[1]7_zpf_prinos_nadomestoci'!E12</f>
        <v>-</v>
      </c>
      <c r="G12" s="95" t="str">
        <f>'[1]7_zpf_prinos_nadomestoci'!F12</f>
        <v>-</v>
      </c>
      <c r="H12" s="94">
        <f>'[1]7_zpf_prinos_nadomestoci'!G12</f>
        <v>9.7000000000000003E-3</v>
      </c>
      <c r="I12" s="94">
        <f>'[1]7_zpf_prinos_nadomestoci'!H12</f>
        <v>-4.8999999999999998E-3</v>
      </c>
    </row>
    <row r="13" spans="2:9" ht="17.25" customHeight="1" thickTop="1" x14ac:dyDescent="0.2">
      <c r="B13" s="78" t="s">
        <v>127</v>
      </c>
      <c r="C13" s="165">
        <f>'[1]7_zpf_prinos_nadomestoci'!B13</f>
        <v>44196</v>
      </c>
      <c r="D13" s="92">
        <f>'[1]7_zpf_prinos_nadomestoci'!C13</f>
        <v>5.4100000000000002E-2</v>
      </c>
      <c r="E13" s="92">
        <f>'[1]7_zpf_prinos_nadomestoci'!D13</f>
        <v>3.44E-2</v>
      </c>
      <c r="F13" s="93">
        <f>'[1]7_zpf_prinos_nadomestoci'!E13</f>
        <v>5.6300000000000003E-2</v>
      </c>
      <c r="G13" s="93">
        <f>'[1]7_zpf_prinos_nadomestoci'!F13</f>
        <v>3.6600000000000001E-2</v>
      </c>
      <c r="H13" s="92">
        <f>'[1]7_zpf_prinos_nadomestoci'!G13</f>
        <v>9.4999999999999998E-3</v>
      </c>
      <c r="I13" s="92">
        <f>'[1]7_zpf_prinos_nadomestoci'!H13</f>
        <v>-4.0000000000000001E-3</v>
      </c>
    </row>
    <row r="14" spans="2:9" x14ac:dyDescent="0.2">
      <c r="B14" s="209" t="s">
        <v>298</v>
      </c>
      <c r="C14" s="209"/>
      <c r="D14" s="209"/>
      <c r="E14" s="209"/>
      <c r="F14" s="209"/>
      <c r="G14" s="209"/>
      <c r="H14" s="209"/>
      <c r="I14" s="209"/>
    </row>
    <row r="15" spans="2:9" x14ac:dyDescent="0.2">
      <c r="B15" s="209"/>
      <c r="C15" s="209"/>
      <c r="D15" s="209"/>
      <c r="E15" s="209"/>
      <c r="F15" s="209"/>
      <c r="G15" s="209"/>
      <c r="H15" s="209"/>
      <c r="I15" s="209"/>
    </row>
    <row r="16" spans="2:9" x14ac:dyDescent="0.2">
      <c r="B16" s="209"/>
      <c r="C16" s="209"/>
      <c r="D16" s="209"/>
      <c r="E16" s="209"/>
      <c r="F16" s="209"/>
      <c r="G16" s="209"/>
      <c r="H16" s="209"/>
      <c r="I16" s="209"/>
    </row>
    <row r="17" spans="2:15" ht="12" customHeight="1" x14ac:dyDescent="0.2">
      <c r="B17" s="210" t="s">
        <v>299</v>
      </c>
      <c r="C17" s="210"/>
      <c r="D17" s="210"/>
      <c r="E17" s="210"/>
      <c r="F17" s="210"/>
      <c r="G17" s="210"/>
      <c r="H17" s="210"/>
      <c r="I17" s="210"/>
      <c r="J17" s="33"/>
    </row>
    <row r="18" spans="2:15" x14ac:dyDescent="0.2">
      <c r="B18" s="210"/>
      <c r="C18" s="210"/>
      <c r="D18" s="210"/>
      <c r="E18" s="210"/>
      <c r="F18" s="210"/>
      <c r="G18" s="210"/>
      <c r="H18" s="210"/>
      <c r="I18" s="210"/>
      <c r="J18" s="33"/>
    </row>
    <row r="19" spans="2:15" x14ac:dyDescent="0.2">
      <c r="B19" s="210"/>
      <c r="C19" s="210"/>
      <c r="D19" s="210"/>
      <c r="E19" s="210"/>
      <c r="F19" s="210"/>
      <c r="G19" s="210"/>
      <c r="H19" s="210"/>
      <c r="I19" s="210"/>
      <c r="J19" s="33"/>
    </row>
    <row r="20" spans="2:15" x14ac:dyDescent="0.2">
      <c r="B20" s="97"/>
    </row>
    <row r="21" spans="2:15" ht="12.75" customHeight="1" x14ac:dyDescent="0.2">
      <c r="B21" s="4" t="s">
        <v>205</v>
      </c>
      <c r="C21" s="4"/>
    </row>
    <row r="22" spans="2:15" ht="11.25" customHeight="1" x14ac:dyDescent="0.2">
      <c r="B22" s="43" t="s">
        <v>206</v>
      </c>
      <c r="C22" s="43"/>
    </row>
    <row r="23" spans="2:15" ht="35.25" customHeight="1" thickBot="1" x14ac:dyDescent="0.25">
      <c r="B23" s="75" t="s">
        <v>131</v>
      </c>
      <c r="C23" s="75" t="s">
        <v>110</v>
      </c>
      <c r="D23" s="75" t="s">
        <v>121</v>
      </c>
      <c r="E23" s="75" t="s">
        <v>183</v>
      </c>
      <c r="L23" s="4"/>
    </row>
    <row r="24" spans="2:15" ht="34.5" customHeight="1" thickTop="1" x14ac:dyDescent="0.2">
      <c r="B24" s="105" t="s">
        <v>168</v>
      </c>
      <c r="C24" s="92">
        <f>'[1]7_zpf_prinos_nadomestoci'!B18</f>
        <v>0.02</v>
      </c>
      <c r="D24" s="92">
        <f>'[1]7_zpf_prinos_nadomestoci'!C18</f>
        <v>0.02</v>
      </c>
      <c r="E24" s="92">
        <f>'[1]7_zpf_prinos_nadomestoci'!D18</f>
        <v>0.02</v>
      </c>
      <c r="L24" s="43"/>
    </row>
    <row r="25" spans="2:15" ht="60" x14ac:dyDescent="0.2">
      <c r="B25" s="99" t="s">
        <v>184</v>
      </c>
      <c r="C25" s="123">
        <f>'[1]7_zpf_prinos_nadomestoci'!B19</f>
        <v>2.9999999999999997E-4</v>
      </c>
      <c r="D25" s="123">
        <f>'[1]7_zpf_prinos_nadomestoci'!C19</f>
        <v>2.9999999999999997E-4</v>
      </c>
      <c r="E25" s="123">
        <f>'[1]7_zpf_prinos_nadomestoci'!D19</f>
        <v>2.9999999999999997E-4</v>
      </c>
    </row>
    <row r="26" spans="2:15" ht="24" x14ac:dyDescent="0.2">
      <c r="B26" s="106" t="s">
        <v>132</v>
      </c>
      <c r="C26" s="103"/>
      <c r="D26" s="104"/>
      <c r="E26" s="104"/>
      <c r="L26" s="4"/>
    </row>
    <row r="27" spans="2:15" ht="24" x14ac:dyDescent="0.2">
      <c r="B27" s="105" t="s">
        <v>185</v>
      </c>
      <c r="C27" s="92"/>
      <c r="D27" s="98"/>
      <c r="E27" s="98"/>
      <c r="L27" s="43"/>
    </row>
    <row r="28" spans="2:15" ht="22.5" x14ac:dyDescent="0.2">
      <c r="B28" s="100" t="s">
        <v>130</v>
      </c>
      <c r="C28" s="102" t="s">
        <v>133</v>
      </c>
      <c r="D28" s="102" t="s">
        <v>133</v>
      </c>
      <c r="E28" s="102" t="s">
        <v>133</v>
      </c>
    </row>
    <row r="29" spans="2:15" ht="22.5" x14ac:dyDescent="0.2">
      <c r="B29" s="107" t="s">
        <v>129</v>
      </c>
      <c r="C29" s="101" t="s">
        <v>134</v>
      </c>
      <c r="D29" s="101" t="s">
        <v>134</v>
      </c>
      <c r="E29" s="101" t="s">
        <v>134</v>
      </c>
    </row>
    <row r="30" spans="2:15" ht="6" customHeight="1" x14ac:dyDescent="0.2">
      <c r="D30" s="1"/>
      <c r="E30" s="4"/>
    </row>
    <row r="31" spans="2:15" x14ac:dyDescent="0.2">
      <c r="B31" s="108" t="s">
        <v>169</v>
      </c>
      <c r="D31" s="109" t="s">
        <v>173</v>
      </c>
      <c r="E31" s="96"/>
      <c r="F31" s="109"/>
      <c r="M31" s="4"/>
      <c r="O31" s="4"/>
    </row>
    <row r="32" spans="2:15" x14ac:dyDescent="0.2">
      <c r="B32" s="108" t="s">
        <v>170</v>
      </c>
      <c r="D32" s="109" t="s">
        <v>172</v>
      </c>
      <c r="E32" s="96"/>
      <c r="F32" s="109"/>
      <c r="L32" s="43"/>
      <c r="N32" s="111"/>
    </row>
    <row r="33" spans="2:14" x14ac:dyDescent="0.2">
      <c r="B33" s="108"/>
      <c r="D33" s="111"/>
      <c r="L33" s="43"/>
      <c r="N33" s="111"/>
    </row>
    <row r="34" spans="2:14" ht="15" customHeight="1" x14ac:dyDescent="0.2">
      <c r="B34" s="209" t="s">
        <v>294</v>
      </c>
      <c r="C34" s="209"/>
      <c r="D34" s="209"/>
      <c r="E34" s="209"/>
      <c r="K34" s="108"/>
      <c r="N34" s="111"/>
    </row>
    <row r="35" spans="2:14" x14ac:dyDescent="0.2">
      <c r="B35" s="209"/>
      <c r="C35" s="209"/>
      <c r="D35" s="209"/>
      <c r="E35" s="209"/>
      <c r="L35" s="4"/>
      <c r="N35" s="111"/>
    </row>
    <row r="36" spans="2:14" ht="26.25" customHeight="1" x14ac:dyDescent="0.2">
      <c r="B36" s="209"/>
      <c r="C36" s="209"/>
      <c r="D36" s="209"/>
      <c r="E36" s="209"/>
      <c r="K36" s="108"/>
      <c r="L36" s="43"/>
    </row>
    <row r="37" spans="2:14" x14ac:dyDescent="0.2">
      <c r="B37" s="110"/>
      <c r="C37" s="110"/>
      <c r="D37" s="110"/>
      <c r="E37" s="110"/>
      <c r="K37" s="108"/>
      <c r="N37" s="111"/>
    </row>
    <row r="38" spans="2:14" x14ac:dyDescent="0.2">
      <c r="B38" s="210" t="s">
        <v>171</v>
      </c>
      <c r="C38" s="210"/>
      <c r="D38" s="210"/>
      <c r="E38" s="210"/>
    </row>
    <row r="39" spans="2:14" x14ac:dyDescent="0.2">
      <c r="B39" s="210"/>
      <c r="C39" s="210"/>
      <c r="D39" s="210"/>
      <c r="E39" s="210"/>
    </row>
    <row r="40" spans="2:14" ht="21.75" customHeight="1" x14ac:dyDescent="0.2">
      <c r="B40" s="210"/>
      <c r="C40" s="210"/>
      <c r="D40" s="210"/>
      <c r="E40" s="210"/>
    </row>
    <row r="41" spans="2:14" ht="9.75" customHeight="1" x14ac:dyDescent="0.2"/>
    <row r="47" spans="2:14" x14ac:dyDescent="0.2">
      <c r="B47" s="13" t="s">
        <v>122</v>
      </c>
    </row>
    <row r="62" spans="3:3" x14ac:dyDescent="0.2">
      <c r="C62" s="13"/>
    </row>
  </sheetData>
  <sheetProtection formatCells="0" formatColumns="0" formatRows="0" insertColumns="0" insertRows="0" insertHyperlinks="0" deleteColumns="0" deleteRows="0" sort="0" autoFilter="0" pivotTables="0"/>
  <mergeCells count="8">
    <mergeCell ref="H4:I4"/>
    <mergeCell ref="B14:I16"/>
    <mergeCell ref="B17:I19"/>
    <mergeCell ref="B38:E40"/>
    <mergeCell ref="D4:E4"/>
    <mergeCell ref="F4:G4"/>
    <mergeCell ref="B4:C5"/>
    <mergeCell ref="B34:E36"/>
  </mergeCells>
  <hyperlinks>
    <hyperlink ref="B47"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2021-01-15T16:18:07Z</cp:lastPrinted>
  <dcterms:created xsi:type="dcterms:W3CDTF">2006-04-20T10:37:43Z</dcterms:created>
  <dcterms:modified xsi:type="dcterms:W3CDTF">2021-01-15T16:24:53Z</dcterms:modified>
</cp:coreProperties>
</file>