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12022\"/>
    </mc:Choice>
  </mc:AlternateContent>
  <xr:revisionPtr revIDLastSave="0" documentId="13_ncr:1_{2AAC5541-932A-4649-BBD7-9AAEAB286D21}" xr6:coauthVersionLast="45" xr6:coauthVersionMax="47" xr10:uidLastSave="{00000000-0000-0000-0000-000000000000}"/>
  <bookViews>
    <workbookView xWindow="-120" yWindow="-120" windowWidth="20730" windowHeight="11160" firstSheet="5" activeTab="8"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<sst xmlns="http://schemas.openxmlformats.org/spreadsheetml/2006/main" count="281" uniqueCount="193">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</sst>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3">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2"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applyAlignment="1"/>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0.11288848626441303</c:v>
                </c:pt>
                <c:pt idx="1">
                  <c:v>0.12225078548986004</c:v>
                </c:pt>
                <c:pt idx="2">
                  <c:v>3.3217408262098999E-2</c:v>
                </c:pt>
                <c:pt idx="3">
                  <c:v>0.11302003891121071</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0.31865608188110395</c:v>
                </c:pt>
                <c:pt idx="1">
                  <c:v>0.32631493042804099</c:v>
                </c:pt>
                <c:pt idx="2">
                  <c:v>0.30204439821887086</c:v>
                </c:pt>
                <c:pt idx="3">
                  <c:v>0.32147036552626146</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0.51915909759140499</c:v>
                </c:pt>
                <c:pt idx="1">
                  <c:v>0.50314010468252113</c:v>
                </c:pt>
                <c:pt idx="2">
                  <c:v>0.52757824942308318</c:v>
                </c:pt>
                <c:pt idx="3">
                  <c:v>0.51180560335926206</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4.9296334263078008E-2</c:v>
                </c:pt>
                <c:pt idx="1">
                  <c:v>4.8294179399577856E-2</c:v>
                </c:pt>
                <c:pt idx="2">
                  <c:v>0.13715994409594695</c:v>
                </c:pt>
                <c:pt idx="3">
                  <c:v>5.3703992203265785E-2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mk-MK"/>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44561</c:v>
                </c:pt>
                <c:pt idx="1">
                  <c:v>44571</c:v>
                </c:pt>
                <c:pt idx="2">
                  <c:v>44581</c:v>
                </c:pt>
                <c:pt idx="3">
                  <c:v>44592</c:v>
                </c:pt>
              </c:numCache>
            </c:numRef>
          </c:cat>
          <c:val>
            <c:numRef>
              <c:f>'[1]1 zpf '!$C$44:$C$47</c:f>
              <c:numCache>
                <c:formatCode>#,##0.00</c:formatCode>
                <c:ptCount val="4"/>
                <c:pt idx="0">
                  <c:v>48059.627534515435</c:v>
                </c:pt>
                <c:pt idx="1">
                  <c:v>47977.137622726194</c:v>
                </c:pt>
                <c:pt idx="2">
                  <c:v>47851.204346763981</c:v>
                </c:pt>
                <c:pt idx="3">
                  <c:v>48028.745115455109</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44561</c:v>
                </c:pt>
                <c:pt idx="1">
                  <c:v>44571</c:v>
                </c:pt>
                <c:pt idx="2">
                  <c:v>44581</c:v>
                </c:pt>
                <c:pt idx="3">
                  <c:v>44592</c:v>
                </c:pt>
              </c:numCache>
            </c:numRef>
          </c:cat>
          <c:val>
            <c:numRef>
              <c:f>'[1]1 zpf '!$D$44:$D$47</c:f>
              <c:numCache>
                <c:formatCode>#,##0.00</c:formatCode>
                <c:ptCount val="4"/>
                <c:pt idx="0">
                  <c:v>54605.420050614499</c:v>
                </c:pt>
                <c:pt idx="1">
                  <c:v>54450.178660409423</c:v>
                </c:pt>
                <c:pt idx="2">
                  <c:v>54174.240937491748</c:v>
                </c:pt>
                <c:pt idx="3">
                  <c:v>54443.135014033098</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44561</c:v>
                </c:pt>
                <c:pt idx="1">
                  <c:v>44571</c:v>
                </c:pt>
                <c:pt idx="2">
                  <c:v>44581</c:v>
                </c:pt>
                <c:pt idx="3">
                  <c:v>44592</c:v>
                </c:pt>
              </c:numCache>
            </c:numRef>
          </c:cat>
          <c:val>
            <c:numRef>
              <c:f>'[1]1 zpf '!$E$44:$E$47</c:f>
              <c:numCache>
                <c:formatCode>#,##0.00</c:formatCode>
                <c:ptCount val="4"/>
                <c:pt idx="0">
                  <c:v>2996.678566369947</c:v>
                </c:pt>
                <c:pt idx="1">
                  <c:v>2997.469979711429</c:v>
                </c:pt>
                <c:pt idx="2">
                  <c:v>3118.6046935108352</c:v>
                </c:pt>
                <c:pt idx="3">
                  <c:v>3136.8056276913971</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6864"/>
        <c:crosses val="autoZero"/>
        <c:auto val="0"/>
        <c:lblAlgn val="ctr"/>
        <c:lblOffset val="100"/>
        <c:noMultiLvlLbl val="0"/>
      </c:catAx>
      <c:valAx>
        <c:axId val="167876864"/>
        <c:scaling>
          <c:orientation val="minMax"/>
          <c:max val="5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numCache>
            </c:numRef>
          </c:cat>
          <c:val>
            <c:numRef>
              <c:f>'[1]1 zpf '!$C$76:$C$107</c:f>
              <c:numCache>
                <c:formatCode>0.000000</c:formatCode>
                <c:ptCount val="32"/>
                <c:pt idx="0">
                  <c:v>241.50414599999999</c:v>
                </c:pt>
                <c:pt idx="1">
                  <c:v>241.624495</c:v>
                </c:pt>
                <c:pt idx="2">
                  <c:v>241.63660199999998</c:v>
                </c:pt>
                <c:pt idx="3">
                  <c:v>242.044746</c:v>
                </c:pt>
                <c:pt idx="4">
                  <c:v>241.98750200000001</c:v>
                </c:pt>
                <c:pt idx="5">
                  <c:v>241.54570699999999</c:v>
                </c:pt>
                <c:pt idx="6">
                  <c:v>241.04395700000001</c:v>
                </c:pt>
                <c:pt idx="7">
                  <c:v>240.92829899999998</c:v>
                </c:pt>
                <c:pt idx="8">
                  <c:v>240.94043299999998</c:v>
                </c:pt>
                <c:pt idx="9">
                  <c:v>240.95251599999997</c:v>
                </c:pt>
                <c:pt idx="10">
                  <c:v>240.81840099999999</c:v>
                </c:pt>
                <c:pt idx="11">
                  <c:v>241.56096099999999</c:v>
                </c:pt>
                <c:pt idx="12">
                  <c:v>241.81235599999999</c:v>
                </c:pt>
                <c:pt idx="13">
                  <c:v>240.974267</c:v>
                </c:pt>
                <c:pt idx="14">
                  <c:v>240.51505400000002</c:v>
                </c:pt>
                <c:pt idx="15">
                  <c:v>240.60584</c:v>
                </c:pt>
                <c:pt idx="16">
                  <c:v>240.61791299999999</c:v>
                </c:pt>
                <c:pt idx="17">
                  <c:v>240.80909800000001</c:v>
                </c:pt>
                <c:pt idx="18">
                  <c:v>239.87969200000001</c:v>
                </c:pt>
                <c:pt idx="19">
                  <c:v>239.83157500000002</c:v>
                </c:pt>
                <c:pt idx="20">
                  <c:v>239.59481600000001</c:v>
                </c:pt>
                <c:pt idx="21">
                  <c:v>238.62997899999999</c:v>
                </c:pt>
                <c:pt idx="22">
                  <c:v>238.60651599999997</c:v>
                </c:pt>
                <c:pt idx="23">
                  <c:v>238.61862000000002</c:v>
                </c:pt>
                <c:pt idx="24">
                  <c:v>237.66452699999999</c:v>
                </c:pt>
                <c:pt idx="25">
                  <c:v>237.24148099999999</c:v>
                </c:pt>
                <c:pt idx="26">
                  <c:v>237.61117899999999</c:v>
                </c:pt>
                <c:pt idx="27">
                  <c:v>237.44116700000001</c:v>
                </c:pt>
                <c:pt idx="28">
                  <c:v>238.79758000000001</c:v>
                </c:pt>
                <c:pt idx="29">
                  <c:v>238.91540400000002</c:v>
                </c:pt>
                <c:pt idx="30">
                  <c:v>238.927457</c:v>
                </c:pt>
                <c:pt idx="31">
                  <c:v>240.28169600000001</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numCache>
            </c:numRef>
          </c:cat>
          <c:val>
            <c:numRef>
              <c:f>'[1]1 zpf '!$D$76:$D$107</c:f>
              <c:numCache>
                <c:formatCode>0.000000</c:formatCode>
                <c:ptCount val="32"/>
                <c:pt idx="0">
                  <c:v>252.37382400000001</c:v>
                </c:pt>
                <c:pt idx="1">
                  <c:v>252.50286000000003</c:v>
                </c:pt>
                <c:pt idx="2">
                  <c:v>252.515985</c:v>
                </c:pt>
                <c:pt idx="3">
                  <c:v>252.84181799999999</c:v>
                </c:pt>
                <c:pt idx="4">
                  <c:v>252.766863</c:v>
                </c:pt>
                <c:pt idx="5">
                  <c:v>252.16228699999999</c:v>
                </c:pt>
                <c:pt idx="6">
                  <c:v>251.74648299999998</c:v>
                </c:pt>
                <c:pt idx="7">
                  <c:v>251.64627899999999</c:v>
                </c:pt>
                <c:pt idx="8">
                  <c:v>251.659413</c:v>
                </c:pt>
                <c:pt idx="9">
                  <c:v>251.672549</c:v>
                </c:pt>
                <c:pt idx="10">
                  <c:v>251.402252</c:v>
                </c:pt>
                <c:pt idx="11">
                  <c:v>252.28683000000001</c:v>
                </c:pt>
                <c:pt idx="12">
                  <c:v>252.64329999999998</c:v>
                </c:pt>
                <c:pt idx="13">
                  <c:v>251.53738100000001</c:v>
                </c:pt>
                <c:pt idx="14">
                  <c:v>250.99872999999999</c:v>
                </c:pt>
                <c:pt idx="15">
                  <c:v>251.10834599999998</c:v>
                </c:pt>
                <c:pt idx="16">
                  <c:v>251.12156299999998</c:v>
                </c:pt>
                <c:pt idx="17">
                  <c:v>251.17657999999997</c:v>
                </c:pt>
                <c:pt idx="18">
                  <c:v>250.28222400000001</c:v>
                </c:pt>
                <c:pt idx="19">
                  <c:v>250.05853500000001</c:v>
                </c:pt>
                <c:pt idx="20">
                  <c:v>249.56017999999997</c:v>
                </c:pt>
                <c:pt idx="21">
                  <c:v>248.47015100000002</c:v>
                </c:pt>
                <c:pt idx="22">
                  <c:v>248.42726300000001</c:v>
                </c:pt>
                <c:pt idx="23">
                  <c:v>248.440505</c:v>
                </c:pt>
                <c:pt idx="24">
                  <c:v>247.89414500000001</c:v>
                </c:pt>
                <c:pt idx="25">
                  <c:v>247.41993500000001</c:v>
                </c:pt>
                <c:pt idx="26">
                  <c:v>247.57866100000001</c:v>
                </c:pt>
                <c:pt idx="27">
                  <c:v>247.28295700000001</c:v>
                </c:pt>
                <c:pt idx="28">
                  <c:v>249.09963000000002</c:v>
                </c:pt>
                <c:pt idx="29">
                  <c:v>249.24543199999999</c:v>
                </c:pt>
                <c:pt idx="30">
                  <c:v>249.25865099999999</c:v>
                </c:pt>
                <c:pt idx="31">
                  <c:v>250.59944299999998</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numCache>
            </c:numRef>
          </c:cat>
          <c:val>
            <c:numRef>
              <c:f>'[1]1 zpf '!$E$76:$E$107</c:f>
              <c:numCache>
                <c:formatCode>0.000000</c:formatCode>
                <c:ptCount val="32"/>
                <c:pt idx="0">
                  <c:v>110.12871100000001</c:v>
                </c:pt>
                <c:pt idx="1">
                  <c:v>110.162537</c:v>
                </c:pt>
                <c:pt idx="2">
                  <c:v>110.166625</c:v>
                </c:pt>
                <c:pt idx="3">
                  <c:v>110.30118300000001</c:v>
                </c:pt>
                <c:pt idx="4">
                  <c:v>110.361102</c:v>
                </c:pt>
                <c:pt idx="5">
                  <c:v>110.21076499999999</c:v>
                </c:pt>
                <c:pt idx="6">
                  <c:v>110.04710899999999</c:v>
                </c:pt>
                <c:pt idx="7">
                  <c:v>110.01954499999999</c:v>
                </c:pt>
                <c:pt idx="8">
                  <c:v>110.023625</c:v>
                </c:pt>
                <c:pt idx="9">
                  <c:v>110.027705</c:v>
                </c:pt>
                <c:pt idx="10">
                  <c:v>109.90814899999999</c:v>
                </c:pt>
                <c:pt idx="11">
                  <c:v>110.17287900000001</c:v>
                </c:pt>
                <c:pt idx="12">
                  <c:v>110.23416499999999</c:v>
                </c:pt>
                <c:pt idx="13">
                  <c:v>109.94957100000001</c:v>
                </c:pt>
                <c:pt idx="14">
                  <c:v>109.74740199999999</c:v>
                </c:pt>
                <c:pt idx="15">
                  <c:v>109.782353</c:v>
                </c:pt>
                <c:pt idx="16">
                  <c:v>109.78695999999999</c:v>
                </c:pt>
                <c:pt idx="17">
                  <c:v>109.820998</c:v>
                </c:pt>
                <c:pt idx="18">
                  <c:v>109.525216</c:v>
                </c:pt>
                <c:pt idx="19">
                  <c:v>109.440619</c:v>
                </c:pt>
                <c:pt idx="20">
                  <c:v>109.26484499999999</c:v>
                </c:pt>
                <c:pt idx="21">
                  <c:v>108.88110300000001</c:v>
                </c:pt>
                <c:pt idx="22">
                  <c:v>108.86737799999999</c:v>
                </c:pt>
                <c:pt idx="23">
                  <c:v>108.87179</c:v>
                </c:pt>
                <c:pt idx="24">
                  <c:v>108.681293</c:v>
                </c:pt>
                <c:pt idx="25">
                  <c:v>108.588936</c:v>
                </c:pt>
                <c:pt idx="26">
                  <c:v>108.663799</c:v>
                </c:pt>
                <c:pt idx="27">
                  <c:v>108.613669</c:v>
                </c:pt>
                <c:pt idx="28">
                  <c:v>109.205347</c:v>
                </c:pt>
                <c:pt idx="29">
                  <c:v>109.25335299999999</c:v>
                </c:pt>
                <c:pt idx="30">
                  <c:v>109.257779</c:v>
                </c:pt>
                <c:pt idx="31">
                  <c:v>109.743199</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4.1853926833773689E-2</c:v>
                </c:pt>
                <c:pt idx="1">
                  <c:v>1.9299101765755406E-2</c:v>
                </c:pt>
                <c:pt idx="2">
                  <c:v>6.5575441678766E-3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0.55625455927679335</c:v>
                </c:pt>
                <c:pt idx="1">
                  <c:v>0.64842989515551375</c:v>
                </c:pt>
                <c:pt idx="2">
                  <c:v>0.63626281786282413</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4E-3"/>
                  <c:y val="-1.111111111111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1.3449044599597456E-5</c:v>
                </c:pt>
                <c:pt idx="1">
                  <c:v>3.4006116300855423E-3</c:v>
                </c:pt>
                <c:pt idx="2">
                  <c:v>2.6286106502589276E-2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91E-17"/>
                  <c:y val="2.9629629629629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8.7090302252130866E-2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0.20795652635291692</c:v>
                </c:pt>
                <c:pt idx="1">
                  <c:v>0.29155957727931392</c:v>
                </c:pt>
                <c:pt idx="2">
                  <c:v>0.24271069965761771</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0.10614262716323593</c:v>
                </c:pt>
                <c:pt idx="1">
                  <c:v>3.6206601554179166E-2</c:v>
                </c:pt>
                <c:pt idx="2">
                  <c:v>8.2846631403391782E-2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53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4.9900241897544507E-4</c:v>
                </c:pt>
                <c:pt idx="1">
                  <c:v>1.0300399320449405E-3</c:v>
                </c:pt>
                <c:pt idx="2">
                  <c:v>3.4868423886225412E-3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1.8960665757420674E-4</c:v>
                </c:pt>
                <c:pt idx="1">
                  <c:v>7.4172683107225632E-5</c:v>
                </c:pt>
                <c:pt idx="2">
                  <c:v>1.8493580170779445E-3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0.00%</c:formatCode>
                <c:ptCount val="4"/>
                <c:pt idx="0">
                  <c:v>0.66463515071652113</c:v>
                </c:pt>
                <c:pt idx="1">
                  <c:v>0.25788866085171885</c:v>
                </c:pt>
                <c:pt idx="2">
                  <c:v>0.58666666666666667</c:v>
                </c:pt>
                <c:pt idx="3">
                  <c:v>0.43636952065877954</c:v>
                </c:pt>
              </c:numCache>
            </c:numRef>
          </c:val>
          <c:extLst>
            <c:ext xmlns:c16="http://schemas.microsoft.com/office/drawing/2014/chart" uri="{C3380CC4-5D6E-409C-BE32-E72D297353CC}">
              <c16:uniqueId val="{00000003-2C51-4570-B952-262F743F1932}"/>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0.00%</c:formatCode>
                <c:ptCount val="4"/>
                <c:pt idx="0">
                  <c:v>0.33536484928347882</c:v>
                </c:pt>
                <c:pt idx="1">
                  <c:v>0.7421113391482812</c:v>
                </c:pt>
                <c:pt idx="2">
                  <c:v>0.41333333333333333</c:v>
                </c:pt>
                <c:pt idx="3">
                  <c:v>0.56363047934122046</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dd\.mm\.yyyy;@</c:formatCode>
                <c:ptCount val="4"/>
                <c:pt idx="0">
                  <c:v>44561</c:v>
                </c:pt>
                <c:pt idx="1">
                  <c:v>44571</c:v>
                </c:pt>
                <c:pt idx="2">
                  <c:v>44581</c:v>
                </c:pt>
                <c:pt idx="3">
                  <c:v>44592</c:v>
                </c:pt>
              </c:numCache>
            </c:numRef>
          </c:cat>
          <c:val>
            <c:numRef>
              <c:f>'[1]3 dpf'!$C$49:$C$52</c:f>
              <c:numCache>
                <c:formatCode>#,##0.00</c:formatCode>
                <c:ptCount val="4"/>
                <c:pt idx="0">
                  <c:v>1416.138515202374</c:v>
                </c:pt>
                <c:pt idx="1">
                  <c:v>1415.950593897491</c:v>
                </c:pt>
                <c:pt idx="2">
                  <c:v>1416.2157433455131</c:v>
                </c:pt>
                <c:pt idx="3">
                  <c:v>1423.2672173707881</c:v>
                </c:pt>
              </c:numCache>
            </c:numRef>
          </c:val>
          <c:extLst>
            <c:ext xmlns:c16="http://schemas.microsoft.com/office/drawing/2014/chart" uri="{C3380CC4-5D6E-409C-BE32-E72D297353CC}">
              <c16:uniqueId val="{00000000-B9D4-47D8-894C-E3C151016F85}"/>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dd\.mm\.yyyy;@</c:formatCode>
                <c:ptCount val="4"/>
                <c:pt idx="0">
                  <c:v>44561</c:v>
                </c:pt>
                <c:pt idx="1">
                  <c:v>44571</c:v>
                </c:pt>
                <c:pt idx="2">
                  <c:v>44581</c:v>
                </c:pt>
                <c:pt idx="3">
                  <c:v>44592</c:v>
                </c:pt>
              </c:numCache>
            </c:numRef>
          </c:cat>
          <c:val>
            <c:numRef>
              <c:f>'[1]3 dpf'!$D$49:$D$52</c:f>
              <c:numCache>
                <c:formatCode>#,##0.00</c:formatCode>
                <c:ptCount val="4"/>
                <c:pt idx="0">
                  <c:v>1450.403613964716</c:v>
                </c:pt>
                <c:pt idx="1">
                  <c:v>1447.365189761332</c:v>
                </c:pt>
                <c:pt idx="2">
                  <c:v>1439.644137609466</c:v>
                </c:pt>
                <c:pt idx="3">
                  <c:v>1448.6226966849069</c:v>
                </c:pt>
              </c:numCache>
            </c:numRef>
          </c:val>
          <c:extLst>
            <c:ext xmlns:c16="http://schemas.microsoft.com/office/drawing/2014/chart" uri="{C3380CC4-5D6E-409C-BE32-E72D297353CC}">
              <c16:uniqueId val="{00000001-B9D4-47D8-894C-E3C151016F85}"/>
            </c:ext>
          </c:extLst>
        </c:ser>
        <c:ser>
          <c:idx val="2"/>
          <c:order val="2"/>
          <c:tx>
            <c:strRef>
              <c:f>'[1]3 dpf'!$E$48</c:f>
              <c:strCache>
                <c:ptCount val="1"/>
                <c:pt idx="0">
                  <c:v>ТРИГЛАВд</c:v>
                </c:pt>
              </c:strCache>
            </c:strRef>
          </c:tx>
          <c:invertIfNegative val="0"/>
          <c:cat>
            <c:numRef>
              <c:f>'[1]3 dpf'!$B$49:$B$52</c:f>
              <c:numCache>
                <c:formatCode>dd\.mm\.yyyy;@</c:formatCode>
                <c:ptCount val="4"/>
                <c:pt idx="0">
                  <c:v>44561</c:v>
                </c:pt>
                <c:pt idx="1">
                  <c:v>44571</c:v>
                </c:pt>
                <c:pt idx="2">
                  <c:v>44581</c:v>
                </c:pt>
                <c:pt idx="3">
                  <c:v>44592</c:v>
                </c:pt>
              </c:numCache>
            </c:numRef>
          </c:cat>
          <c:val>
            <c:numRef>
              <c:f>'[1]3 dpf'!$E$49:$E$52</c:f>
              <c:numCache>
                <c:formatCode>#,##0.00</c:formatCode>
                <c:ptCount val="4"/>
                <c:pt idx="0">
                  <c:v>3.0607290639849998</c:v>
                </c:pt>
                <c:pt idx="1">
                  <c:v>3.1317783839010001</c:v>
                </c:pt>
                <c:pt idx="2">
                  <c:v>3.1336897664849999</c:v>
                </c:pt>
                <c:pt idx="3">
                  <c:v>3.4866304837739999</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20704"/>
        <c:crosses val="autoZero"/>
        <c:auto val="0"/>
        <c:lblAlgn val="ctr"/>
        <c:lblOffset val="100"/>
        <c:noMultiLvlLbl val="0"/>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dpf'!$C$78</c:f>
              <c:strCache>
                <c:ptCount val="1"/>
                <c:pt idx="0">
                  <c:v>САВАд</c:v>
                </c:pt>
              </c:strCache>
            </c:strRef>
          </c:tx>
          <c:spPr>
            <a:ln w="22225">
              <a:solidFill>
                <a:srgbClr val="002060"/>
              </a:solidFill>
            </a:ln>
          </c:spPr>
          <c:marker>
            <c:symbol val="none"/>
          </c:marker>
          <c:cat>
            <c:numRef>
              <c:f>'[1]3 dpf'!$B$79:$B$110</c:f>
              <c:numCache>
                <c:formatCode>dd\.mm\.yyyy;@</c:formatCode>
                <c:ptCount val="32"/>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numCache>
            </c:numRef>
          </c:cat>
          <c:val>
            <c:numRef>
              <c:f>'[1]3 dpf'!$C$79:$C$110</c:f>
              <c:numCache>
                <c:formatCode>0.000000</c:formatCode>
                <c:ptCount val="32"/>
                <c:pt idx="0">
                  <c:v>210.750156</c:v>
                </c:pt>
                <c:pt idx="1">
                  <c:v>210.84319299999999</c:v>
                </c:pt>
                <c:pt idx="2">
                  <c:v>210.848511</c:v>
                </c:pt>
                <c:pt idx="3">
                  <c:v>211.313131</c:v>
                </c:pt>
                <c:pt idx="4">
                  <c:v>211.48045099999999</c:v>
                </c:pt>
                <c:pt idx="5">
                  <c:v>211.085632</c:v>
                </c:pt>
                <c:pt idx="6">
                  <c:v>210.64982499999999</c:v>
                </c:pt>
                <c:pt idx="7">
                  <c:v>210.53549699999999</c:v>
                </c:pt>
                <c:pt idx="8">
                  <c:v>210.540818</c:v>
                </c:pt>
                <c:pt idx="9">
                  <c:v>210.54598300000001</c:v>
                </c:pt>
                <c:pt idx="10">
                  <c:v>210.43840900000001</c:v>
                </c:pt>
                <c:pt idx="11">
                  <c:v>210.99108299999997</c:v>
                </c:pt>
                <c:pt idx="12">
                  <c:v>211.19527099999999</c:v>
                </c:pt>
                <c:pt idx="13">
                  <c:v>210.414547</c:v>
                </c:pt>
                <c:pt idx="14">
                  <c:v>210.163296</c:v>
                </c:pt>
                <c:pt idx="15">
                  <c:v>210.23701500000001</c:v>
                </c:pt>
                <c:pt idx="16">
                  <c:v>210.2422</c:v>
                </c:pt>
                <c:pt idx="17">
                  <c:v>210.53316400000003</c:v>
                </c:pt>
                <c:pt idx="18">
                  <c:v>209.76170800000003</c:v>
                </c:pt>
                <c:pt idx="19">
                  <c:v>209.701402</c:v>
                </c:pt>
                <c:pt idx="20">
                  <c:v>209.78132400000001</c:v>
                </c:pt>
                <c:pt idx="21">
                  <c:v>208.88093799999999</c:v>
                </c:pt>
                <c:pt idx="22">
                  <c:v>208.85922599999998</c:v>
                </c:pt>
                <c:pt idx="23">
                  <c:v>208.86446599999999</c:v>
                </c:pt>
                <c:pt idx="24">
                  <c:v>207.73505400000002</c:v>
                </c:pt>
                <c:pt idx="25">
                  <c:v>207.08865400000002</c:v>
                </c:pt>
                <c:pt idx="26">
                  <c:v>207.44203000000002</c:v>
                </c:pt>
                <c:pt idx="27">
                  <c:v>207.33644799999999</c:v>
                </c:pt>
                <c:pt idx="28">
                  <c:v>208.58071600000002</c:v>
                </c:pt>
                <c:pt idx="29">
                  <c:v>208.67852099999999</c:v>
                </c:pt>
                <c:pt idx="30">
                  <c:v>208.683674</c:v>
                </c:pt>
                <c:pt idx="31">
                  <c:v>209.770264</c:v>
                </c:pt>
              </c:numCache>
            </c:numRef>
          </c:val>
          <c:smooth val="0"/>
          <c:extLst>
            <c:ext xmlns:c16="http://schemas.microsoft.com/office/drawing/2014/chart" uri="{C3380CC4-5D6E-409C-BE32-E72D297353CC}">
              <c16:uniqueId val="{00000000-EAEF-49DF-8F7B-FDE5F50F266D}"/>
            </c:ext>
          </c:extLst>
        </c:ser>
        <c:ser>
          <c:idx val="1"/>
          <c:order val="1"/>
          <c:tx>
            <c:strRef>
              <c:f>'[1]3 dpf'!$D$78</c:f>
              <c:strCache>
                <c:ptCount val="1"/>
                <c:pt idx="0">
                  <c:v>КБПд</c:v>
                </c:pt>
              </c:strCache>
            </c:strRef>
          </c:tx>
          <c:spPr>
            <a:ln w="22225">
              <a:solidFill>
                <a:srgbClr val="8EB4E3"/>
              </a:solidFill>
            </a:ln>
          </c:spPr>
          <c:marker>
            <c:symbol val="none"/>
          </c:marker>
          <c:cat>
            <c:numRef>
              <c:f>'[1]3 dpf'!$B$79:$B$110</c:f>
              <c:numCache>
                <c:formatCode>dd\.mm\.yyyy;@</c:formatCode>
                <c:ptCount val="32"/>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numCache>
            </c:numRef>
          </c:cat>
          <c:val>
            <c:numRef>
              <c:f>'[1]3 dpf'!$D$79:$D$110</c:f>
              <c:numCache>
                <c:formatCode>0.000000</c:formatCode>
                <c:ptCount val="32"/>
                <c:pt idx="0">
                  <c:v>207.79372500000002</c:v>
                </c:pt>
                <c:pt idx="1">
                  <c:v>207.89258599999999</c:v>
                </c:pt>
                <c:pt idx="2">
                  <c:v>207.89926299999999</c:v>
                </c:pt>
                <c:pt idx="3">
                  <c:v>208.11674800000003</c:v>
                </c:pt>
                <c:pt idx="4">
                  <c:v>208.034502</c:v>
                </c:pt>
                <c:pt idx="5">
                  <c:v>207.55940999999999</c:v>
                </c:pt>
                <c:pt idx="6">
                  <c:v>207.239082</c:v>
                </c:pt>
                <c:pt idx="7">
                  <c:v>207.170312</c:v>
                </c:pt>
                <c:pt idx="8">
                  <c:v>207.17686799999998</c:v>
                </c:pt>
                <c:pt idx="9">
                  <c:v>207.18355700000001</c:v>
                </c:pt>
                <c:pt idx="10">
                  <c:v>206.98968600000001</c:v>
                </c:pt>
                <c:pt idx="11">
                  <c:v>207.72069199999999</c:v>
                </c:pt>
                <c:pt idx="12">
                  <c:v>208.02584299999998</c:v>
                </c:pt>
                <c:pt idx="13">
                  <c:v>207.12153699999999</c:v>
                </c:pt>
                <c:pt idx="14">
                  <c:v>206.72629199999997</c:v>
                </c:pt>
                <c:pt idx="15">
                  <c:v>206.811847</c:v>
                </c:pt>
                <c:pt idx="16">
                  <c:v>206.818726</c:v>
                </c:pt>
                <c:pt idx="17">
                  <c:v>206.85450800000001</c:v>
                </c:pt>
                <c:pt idx="18">
                  <c:v>206.156342</c:v>
                </c:pt>
                <c:pt idx="19">
                  <c:v>205.985108</c:v>
                </c:pt>
                <c:pt idx="20">
                  <c:v>205.57156400000002</c:v>
                </c:pt>
                <c:pt idx="21">
                  <c:v>204.717994</c:v>
                </c:pt>
                <c:pt idx="22">
                  <c:v>204.678574</c:v>
                </c:pt>
                <c:pt idx="23">
                  <c:v>204.685214</c:v>
                </c:pt>
                <c:pt idx="24">
                  <c:v>204.19607999999999</c:v>
                </c:pt>
                <c:pt idx="25">
                  <c:v>203.73882900000001</c:v>
                </c:pt>
                <c:pt idx="26">
                  <c:v>203.85686799999999</c:v>
                </c:pt>
                <c:pt idx="27">
                  <c:v>203.62353099999999</c:v>
                </c:pt>
                <c:pt idx="28">
                  <c:v>205.14460400000002</c:v>
                </c:pt>
                <c:pt idx="29">
                  <c:v>205.26302200000001</c:v>
                </c:pt>
                <c:pt idx="30">
                  <c:v>205.26958500000001</c:v>
                </c:pt>
                <c:pt idx="31">
                  <c:v>206.609925</c:v>
                </c:pt>
              </c:numCache>
            </c:numRef>
          </c:val>
          <c:smooth val="0"/>
          <c:extLst>
            <c:ext xmlns:c16="http://schemas.microsoft.com/office/drawing/2014/chart" uri="{C3380CC4-5D6E-409C-BE32-E72D297353CC}">
              <c16:uniqueId val="{00000001-EAEF-49DF-8F7B-FDE5F50F266D}"/>
            </c:ext>
          </c:extLst>
        </c:ser>
        <c:ser>
          <c:idx val="2"/>
          <c:order val="2"/>
          <c:tx>
            <c:strRef>
              <c:f>'[1]3 dpf'!$E$78</c:f>
              <c:strCache>
                <c:ptCount val="1"/>
                <c:pt idx="0">
                  <c:v>ТРИГЛАВд</c:v>
                </c:pt>
              </c:strCache>
            </c:strRef>
          </c:tx>
          <c:spPr>
            <a:ln w="22225">
              <a:solidFill>
                <a:schemeClr val="accent4">
                  <a:lumMod val="75000"/>
                </a:schemeClr>
              </a:solidFill>
            </a:ln>
          </c:spPr>
          <c:marker>
            <c:symbol val="none"/>
          </c:marker>
          <c:cat>
            <c:numRef>
              <c:f>'[1]3 dpf'!$B$79:$B$110</c:f>
              <c:numCache>
                <c:formatCode>dd\.mm\.yyyy;@</c:formatCode>
                <c:ptCount val="32"/>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numCache>
            </c:numRef>
          </c:cat>
          <c:val>
            <c:numRef>
              <c:f>'[1]3 dpf'!$E$79:$E$110</c:f>
              <c:numCache>
                <c:formatCode>0.000000</c:formatCode>
                <c:ptCount val="32"/>
                <c:pt idx="0">
                  <c:v>103.476074</c:v>
                </c:pt>
                <c:pt idx="1">
                  <c:v>103.495115</c:v>
                </c:pt>
                <c:pt idx="2">
                  <c:v>103.495605</c:v>
                </c:pt>
                <c:pt idx="3">
                  <c:v>103.562476</c:v>
                </c:pt>
                <c:pt idx="4">
                  <c:v>103.605672</c:v>
                </c:pt>
                <c:pt idx="5">
                  <c:v>103.528519</c:v>
                </c:pt>
                <c:pt idx="6">
                  <c:v>103.445821</c:v>
                </c:pt>
                <c:pt idx="7">
                  <c:v>103.43872499999999</c:v>
                </c:pt>
                <c:pt idx="8">
                  <c:v>103.439218</c:v>
                </c:pt>
                <c:pt idx="9">
                  <c:v>103.439711</c:v>
                </c:pt>
                <c:pt idx="10">
                  <c:v>103.339557</c:v>
                </c:pt>
                <c:pt idx="11">
                  <c:v>103.453498</c:v>
                </c:pt>
                <c:pt idx="12">
                  <c:v>103.514043</c:v>
                </c:pt>
                <c:pt idx="13">
                  <c:v>103.36692199999999</c:v>
                </c:pt>
                <c:pt idx="14">
                  <c:v>103.238838</c:v>
                </c:pt>
                <c:pt idx="15">
                  <c:v>103.25788300000001</c:v>
                </c:pt>
                <c:pt idx="16">
                  <c:v>103.26083299999999</c:v>
                </c:pt>
                <c:pt idx="17">
                  <c:v>103.254069</c:v>
                </c:pt>
                <c:pt idx="18">
                  <c:v>103.093856</c:v>
                </c:pt>
                <c:pt idx="19">
                  <c:v>103.031268</c:v>
                </c:pt>
                <c:pt idx="20">
                  <c:v>102.88848999999999</c:v>
                </c:pt>
                <c:pt idx="21">
                  <c:v>102.65701299999999</c:v>
                </c:pt>
                <c:pt idx="22">
                  <c:v>102.647846</c:v>
                </c:pt>
                <c:pt idx="23">
                  <c:v>102.65082099999999</c:v>
                </c:pt>
                <c:pt idx="24">
                  <c:v>102.534891</c:v>
                </c:pt>
                <c:pt idx="25">
                  <c:v>102.428436</c:v>
                </c:pt>
                <c:pt idx="26">
                  <c:v>102.46848999999999</c:v>
                </c:pt>
                <c:pt idx="27">
                  <c:v>102.43257799999999</c:v>
                </c:pt>
                <c:pt idx="28">
                  <c:v>102.802122</c:v>
                </c:pt>
                <c:pt idx="29">
                  <c:v>102.830516</c:v>
                </c:pt>
                <c:pt idx="30">
                  <c:v>102.832992</c:v>
                </c:pt>
                <c:pt idx="31">
                  <c:v>103.06811900000001</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min val="44561"/>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0.00%</c:formatCode>
                <c:ptCount val="3"/>
                <c:pt idx="0">
                  <c:v>0.1389206435219521</c:v>
                </c:pt>
                <c:pt idx="1">
                  <c:v>2.7830544217998139E-2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0.00%</c:formatCode>
                <c:ptCount val="3"/>
                <c:pt idx="0">
                  <c:v>0.45133271384684953</c:v>
                </c:pt>
                <c:pt idx="1">
                  <c:v>0.58304418000533631</c:v>
                </c:pt>
                <c:pt idx="2">
                  <c:v>0.62688843727346533</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0.00%</c:formatCode>
                <c:ptCount val="3"/>
                <c:pt idx="0">
                  <c:v>9.4861807771475128E-5</c:v>
                </c:pt>
                <c:pt idx="1">
                  <c:v>0</c:v>
                </c:pt>
                <c:pt idx="2">
                  <c:v>2.4326459489217332E-2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0.00%</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0.00%</c:formatCode>
                <c:ptCount val="3"/>
                <c:pt idx="0">
                  <c:v>9.979124659510287E-2</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0.00%</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0.00%</c:formatCode>
                <c:ptCount val="3"/>
                <c:pt idx="0">
                  <c:v>0.1974025903234968</c:v>
                </c:pt>
                <c:pt idx="1">
                  <c:v>0.28857385772844213</c:v>
                </c:pt>
                <c:pt idx="2">
                  <c:v>0.14344339500122155</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0.00%</c:formatCode>
                <c:ptCount val="3"/>
                <c:pt idx="0">
                  <c:v>0.10900462018025836</c:v>
                </c:pt>
                <c:pt idx="1">
                  <c:v>9.3285595322918413E-2</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0.00%</c:formatCode>
                <c:ptCount val="3"/>
                <c:pt idx="0">
                  <c:v>3.2446053279747184E-3</c:v>
                </c:pt>
                <c:pt idx="1">
                  <c:v>5.8279522329802531E-3</c:v>
                </c:pt>
                <c:pt idx="2">
                  <c:v>0.20534170823609579</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1.0389610389610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0.00%</c:formatCode>
                <c:ptCount val="3"/>
                <c:pt idx="0">
                  <c:v>2.0871839659414315E-4</c:v>
                </c:pt>
                <c:pt idx="1">
                  <c:v>1.4378704923247883E-3</c:v>
                </c:pt>
                <c:pt idx="2">
                  <c:v>0</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01 2022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01 2022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1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44561</v>
          </cell>
        </row>
        <row r="6">
          <cell r="C6">
            <v>28434</v>
          </cell>
          <cell r="D6">
            <v>80124</v>
          </cell>
          <cell r="E6">
            <v>130286</v>
          </cell>
          <cell r="F6">
            <v>12397</v>
          </cell>
          <cell r="G6">
            <v>222807</v>
          </cell>
          <cell r="H6">
            <v>251241</v>
          </cell>
        </row>
        <row r="7">
          <cell r="C7">
            <v>32977</v>
          </cell>
          <cell r="D7">
            <v>87974</v>
          </cell>
          <cell r="E7">
            <v>135230</v>
          </cell>
          <cell r="F7">
            <v>12972</v>
          </cell>
          <cell r="G7">
            <v>236176</v>
          </cell>
          <cell r="H7">
            <v>269153</v>
          </cell>
        </row>
        <row r="8">
          <cell r="C8">
            <v>992</v>
          </cell>
          <cell r="D8">
            <v>9106</v>
          </cell>
          <cell r="E8">
            <v>15831</v>
          </cell>
          <cell r="F8">
            <v>4154</v>
          </cell>
          <cell r="G8">
            <v>29091</v>
          </cell>
          <cell r="H8">
            <v>30083</v>
          </cell>
        </row>
        <row r="9">
          <cell r="C9">
            <v>62403</v>
          </cell>
          <cell r="D9">
            <v>177204</v>
          </cell>
          <cell r="E9">
            <v>281347</v>
          </cell>
          <cell r="F9">
            <v>29523</v>
          </cell>
          <cell r="G9">
            <v>488074</v>
          </cell>
          <cell r="H9">
            <v>550477</v>
          </cell>
        </row>
        <row r="10">
          <cell r="B10">
            <v>44592</v>
          </cell>
        </row>
        <row r="11">
          <cell r="C11">
            <v>28412</v>
          </cell>
          <cell r="D11">
            <v>80200</v>
          </cell>
          <cell r="E11">
            <v>130663</v>
          </cell>
          <cell r="F11">
            <v>12407</v>
          </cell>
          <cell r="G11">
            <v>223270</v>
          </cell>
          <cell r="H11">
            <v>251682</v>
          </cell>
        </row>
        <row r="12">
          <cell r="C12">
            <v>32956</v>
          </cell>
          <cell r="D12">
            <v>87967</v>
          </cell>
          <cell r="E12">
            <v>135635</v>
          </cell>
          <cell r="F12">
            <v>13019</v>
          </cell>
          <cell r="G12">
            <v>236621</v>
          </cell>
          <cell r="H12">
            <v>269577</v>
          </cell>
        </row>
        <row r="13">
          <cell r="C13">
            <v>1022</v>
          </cell>
          <cell r="D13">
            <v>9293</v>
          </cell>
          <cell r="E13">
            <v>16232</v>
          </cell>
          <cell r="F13">
            <v>4220</v>
          </cell>
          <cell r="G13">
            <v>29745</v>
          </cell>
          <cell r="H13">
            <v>30767</v>
          </cell>
        </row>
        <row r="14">
          <cell r="C14">
            <v>62390</v>
          </cell>
          <cell r="D14">
            <v>177460</v>
          </cell>
          <cell r="E14">
            <v>282530</v>
          </cell>
          <cell r="F14">
            <v>29646</v>
          </cell>
          <cell r="G14">
            <v>489636</v>
          </cell>
          <cell r="H14">
            <v>552026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44592</v>
          </cell>
        </row>
        <row r="34">
          <cell r="B34" t="str">
            <v>САВАз</v>
          </cell>
          <cell r="C34">
            <v>0.11288848626441303</v>
          </cell>
          <cell r="D34">
            <v>0.31865608188110395</v>
          </cell>
          <cell r="E34">
            <v>0.51915909759140499</v>
          </cell>
          <cell r="F34">
            <v>4.9296334263078008E-2</v>
          </cell>
        </row>
        <row r="35">
          <cell r="B35" t="str">
            <v>КБПз</v>
          </cell>
          <cell r="C35">
            <v>0.12225078548986004</v>
          </cell>
          <cell r="D35">
            <v>0.32631493042804099</v>
          </cell>
          <cell r="E35">
            <v>0.50314010468252113</v>
          </cell>
          <cell r="F35">
            <v>4.8294179399577856E-2</v>
          </cell>
        </row>
        <row r="36">
          <cell r="B36" t="str">
            <v>ТИГЛАВз</v>
          </cell>
          <cell r="C36">
            <v>3.3217408262098999E-2</v>
          </cell>
          <cell r="D36">
            <v>0.30204439821887086</v>
          </cell>
          <cell r="E36">
            <v>0.52757824942308318</v>
          </cell>
          <cell r="F36">
            <v>0.13715994409594695</v>
          </cell>
        </row>
        <row r="37">
          <cell r="B37" t="str">
            <v>Вкупно</v>
          </cell>
          <cell r="C37">
            <v>0.11302003891121071</v>
          </cell>
          <cell r="D37">
            <v>0.32147036552626146</v>
          </cell>
          <cell r="E37">
            <v>0.51180560335926206</v>
          </cell>
          <cell r="F37">
            <v>5.3703992203265785E-2</v>
          </cell>
        </row>
        <row r="43">
          <cell r="C43" t="str">
            <v>САВАз</v>
          </cell>
          <cell r="D43" t="str">
            <v>КБПз</v>
          </cell>
          <cell r="E43" t="str">
            <v>ТРИГЛАВз</v>
          </cell>
        </row>
        <row r="44">
          <cell r="B44">
            <v>44561</v>
          </cell>
          <cell r="C44">
            <v>48059.627534515435</v>
          </cell>
          <cell r="D44">
            <v>54605.420050614499</v>
          </cell>
          <cell r="E44">
            <v>2996.678566369947</v>
          </cell>
          <cell r="F44">
            <v>241.50414599999999</v>
          </cell>
          <cell r="G44">
            <v>252.37382400000001</v>
          </cell>
          <cell r="H44">
            <v>110.12871100000001</v>
          </cell>
        </row>
        <row r="45">
          <cell r="B45">
            <v>44571</v>
          </cell>
          <cell r="C45">
            <v>47977.137622726194</v>
          </cell>
          <cell r="D45">
            <v>54450.178660409423</v>
          </cell>
          <cell r="E45">
            <v>2997.469979711429</v>
          </cell>
          <cell r="F45">
            <v>240.81840099999999</v>
          </cell>
          <cell r="G45">
            <v>251.402252</v>
          </cell>
          <cell r="H45">
            <v>109.90814899999999</v>
          </cell>
        </row>
        <row r="46">
          <cell r="B46">
            <v>44581</v>
          </cell>
          <cell r="C46">
            <v>47851.204346763981</v>
          </cell>
          <cell r="D46">
            <v>54174.240937491748</v>
          </cell>
          <cell r="E46">
            <v>3118.6046935108352</v>
          </cell>
          <cell r="F46">
            <v>239.59481600000001</v>
          </cell>
          <cell r="G46">
            <v>249.56017999999997</v>
          </cell>
          <cell r="H46">
            <v>109.26484499999999</v>
          </cell>
        </row>
        <row r="47">
          <cell r="B47">
            <v>44592</v>
          </cell>
          <cell r="C47">
            <v>48028.745115455109</v>
          </cell>
          <cell r="D47">
            <v>54443.135014033098</v>
          </cell>
          <cell r="E47">
            <v>3136.8056276913971</v>
          </cell>
          <cell r="F47">
            <v>240.28169600000001</v>
          </cell>
          <cell r="G47">
            <v>250.59944299999998</v>
          </cell>
          <cell r="H47">
            <v>109.743199</v>
          </cell>
        </row>
        <row r="75">
          <cell r="C75" t="str">
            <v>САВАз</v>
          </cell>
          <cell r="D75" t="str">
            <v>КБПз</v>
          </cell>
          <cell r="E75" t="str">
            <v>ТРИГЛАВз</v>
          </cell>
        </row>
        <row r="76">
          <cell r="B76">
            <v>44561</v>
          </cell>
          <cell r="C76">
            <v>241.50414599999999</v>
          </cell>
          <cell r="D76">
            <v>252.37382400000001</v>
          </cell>
          <cell r="E76">
            <v>110.12871100000001</v>
          </cell>
        </row>
        <row r="77">
          <cell r="B77">
            <v>44562</v>
          </cell>
          <cell r="C77">
            <v>241.624495</v>
          </cell>
          <cell r="D77">
            <v>252.50286000000003</v>
          </cell>
          <cell r="E77">
            <v>110.162537</v>
          </cell>
        </row>
        <row r="78">
          <cell r="B78">
            <v>44563</v>
          </cell>
          <cell r="C78">
            <v>241.63660199999998</v>
          </cell>
          <cell r="D78">
            <v>252.515985</v>
          </cell>
          <cell r="E78">
            <v>110.166625</v>
          </cell>
        </row>
        <row r="79">
          <cell r="B79">
            <v>44564</v>
          </cell>
          <cell r="C79">
            <v>242.044746</v>
          </cell>
          <cell r="D79">
            <v>252.84181799999999</v>
          </cell>
          <cell r="E79">
            <v>110.30118300000001</v>
          </cell>
        </row>
        <row r="80">
          <cell r="B80">
            <v>44565</v>
          </cell>
          <cell r="C80">
            <v>241.98750200000001</v>
          </cell>
          <cell r="D80">
            <v>252.766863</v>
          </cell>
          <cell r="E80">
            <v>110.361102</v>
          </cell>
        </row>
        <row r="81">
          <cell r="B81">
            <v>44566</v>
          </cell>
          <cell r="C81">
            <v>241.54570699999999</v>
          </cell>
          <cell r="D81">
            <v>252.16228699999999</v>
          </cell>
          <cell r="E81">
            <v>110.21076499999999</v>
          </cell>
        </row>
        <row r="82">
          <cell r="B82">
            <v>44567</v>
          </cell>
          <cell r="C82">
            <v>241.04395700000001</v>
          </cell>
          <cell r="D82">
            <v>251.74648299999998</v>
          </cell>
          <cell r="E82">
            <v>110.04710899999999</v>
          </cell>
        </row>
        <row r="83">
          <cell r="B83">
            <v>44568</v>
          </cell>
          <cell r="C83">
            <v>240.92829899999998</v>
          </cell>
          <cell r="D83">
            <v>251.64627899999999</v>
          </cell>
          <cell r="E83">
            <v>110.01954499999999</v>
          </cell>
        </row>
        <row r="84">
          <cell r="B84">
            <v>44569</v>
          </cell>
          <cell r="C84">
            <v>240.94043299999998</v>
          </cell>
          <cell r="D84">
            <v>251.659413</v>
          </cell>
          <cell r="E84">
            <v>110.023625</v>
          </cell>
        </row>
        <row r="85">
          <cell r="B85">
            <v>44570</v>
          </cell>
          <cell r="C85">
            <v>240.95251599999997</v>
          </cell>
          <cell r="D85">
            <v>251.672549</v>
          </cell>
          <cell r="E85">
            <v>110.027705</v>
          </cell>
        </row>
        <row r="86">
          <cell r="B86">
            <v>44571</v>
          </cell>
          <cell r="C86">
            <v>240.81840099999999</v>
          </cell>
          <cell r="D86">
            <v>251.402252</v>
          </cell>
          <cell r="E86">
            <v>109.90814899999999</v>
          </cell>
        </row>
        <row r="87">
          <cell r="B87">
            <v>44572</v>
          </cell>
          <cell r="C87">
            <v>241.56096099999999</v>
          </cell>
          <cell r="D87">
            <v>252.28683000000001</v>
          </cell>
          <cell r="E87">
            <v>110.17287900000001</v>
          </cell>
        </row>
        <row r="88">
          <cell r="B88">
            <v>44573</v>
          </cell>
          <cell r="C88">
            <v>241.81235599999999</v>
          </cell>
          <cell r="D88">
            <v>252.64329999999998</v>
          </cell>
          <cell r="E88">
            <v>110.23416499999999</v>
          </cell>
        </row>
        <row r="89">
          <cell r="B89">
            <v>44574</v>
          </cell>
          <cell r="C89">
            <v>240.974267</v>
          </cell>
          <cell r="D89">
            <v>251.53738100000001</v>
          </cell>
          <cell r="E89">
            <v>109.94957100000001</v>
          </cell>
        </row>
        <row r="90">
          <cell r="B90">
            <v>44575</v>
          </cell>
          <cell r="C90">
            <v>240.51505400000002</v>
          </cell>
          <cell r="D90">
            <v>250.99872999999999</v>
          </cell>
          <cell r="E90">
            <v>109.74740199999999</v>
          </cell>
        </row>
        <row r="91">
          <cell r="B91">
            <v>44576</v>
          </cell>
          <cell r="C91">
            <v>240.60584</v>
          </cell>
          <cell r="D91">
            <v>251.10834599999998</v>
          </cell>
          <cell r="E91">
            <v>109.782353</v>
          </cell>
        </row>
        <row r="92">
          <cell r="B92">
            <v>44577</v>
          </cell>
          <cell r="C92">
            <v>240.61791299999999</v>
          </cell>
          <cell r="D92">
            <v>251.12156299999998</v>
          </cell>
          <cell r="E92">
            <v>109.78695999999999</v>
          </cell>
        </row>
        <row r="93">
          <cell r="B93">
            <v>44578</v>
          </cell>
          <cell r="C93">
            <v>240.80909800000001</v>
          </cell>
          <cell r="D93">
            <v>251.17657999999997</v>
          </cell>
          <cell r="E93">
            <v>109.820998</v>
          </cell>
        </row>
        <row r="94">
          <cell r="B94">
            <v>44579</v>
          </cell>
          <cell r="C94">
            <v>239.87969200000001</v>
          </cell>
          <cell r="D94">
            <v>250.28222400000001</v>
          </cell>
          <cell r="E94">
            <v>109.525216</v>
          </cell>
        </row>
        <row r="95">
          <cell r="B95">
            <v>44580</v>
          </cell>
          <cell r="C95">
            <v>239.83157500000002</v>
          </cell>
          <cell r="D95">
            <v>250.05853500000001</v>
          </cell>
          <cell r="E95">
            <v>109.440619</v>
          </cell>
        </row>
        <row r="96">
          <cell r="B96">
            <v>44581</v>
          </cell>
          <cell r="C96">
            <v>239.59481600000001</v>
          </cell>
          <cell r="D96">
            <v>249.56017999999997</v>
          </cell>
          <cell r="E96">
            <v>109.26484499999999</v>
          </cell>
        </row>
        <row r="97">
          <cell r="B97">
            <v>44582</v>
          </cell>
          <cell r="C97">
            <v>238.62997899999999</v>
          </cell>
          <cell r="D97">
            <v>248.47015100000002</v>
          </cell>
          <cell r="E97">
            <v>108.88110300000001</v>
          </cell>
        </row>
        <row r="98">
          <cell r="B98">
            <v>44583</v>
          </cell>
          <cell r="C98">
            <v>238.60651599999997</v>
          </cell>
          <cell r="D98">
            <v>248.42726300000001</v>
          </cell>
          <cell r="E98">
            <v>108.86737799999999</v>
          </cell>
        </row>
        <row r="99">
          <cell r="B99">
            <v>44584</v>
          </cell>
          <cell r="C99">
            <v>238.61862000000002</v>
          </cell>
          <cell r="D99">
            <v>248.440505</v>
          </cell>
          <cell r="E99">
            <v>108.87179</v>
          </cell>
        </row>
        <row r="100">
          <cell r="B100">
            <v>44585</v>
          </cell>
          <cell r="C100">
            <v>237.66452699999999</v>
          </cell>
          <cell r="D100">
            <v>247.89414500000001</v>
          </cell>
          <cell r="E100">
            <v>108.681293</v>
          </cell>
        </row>
        <row r="101">
          <cell r="B101">
            <v>44586</v>
          </cell>
          <cell r="C101">
            <v>237.24148099999999</v>
          </cell>
          <cell r="D101">
            <v>247.41993500000001</v>
          </cell>
          <cell r="E101">
            <v>108.588936</v>
          </cell>
        </row>
        <row r="102">
          <cell r="B102">
            <v>44587</v>
          </cell>
          <cell r="C102">
            <v>237.61117899999999</v>
          </cell>
          <cell r="D102">
            <v>247.57866100000001</v>
          </cell>
          <cell r="E102">
            <v>108.663799</v>
          </cell>
        </row>
        <row r="103">
          <cell r="B103">
            <v>44588</v>
          </cell>
          <cell r="C103">
            <v>237.44116700000001</v>
          </cell>
          <cell r="D103">
            <v>247.28295700000001</v>
          </cell>
          <cell r="E103">
            <v>108.613669</v>
          </cell>
        </row>
        <row r="104">
          <cell r="B104">
            <v>44589</v>
          </cell>
          <cell r="C104">
            <v>238.79758000000001</v>
          </cell>
          <cell r="D104">
            <v>249.09963000000002</v>
          </cell>
          <cell r="E104">
            <v>109.205347</v>
          </cell>
        </row>
        <row r="105">
          <cell r="B105">
            <v>44590</v>
          </cell>
          <cell r="C105">
            <v>238.91540400000002</v>
          </cell>
          <cell r="D105">
            <v>249.24543199999999</v>
          </cell>
          <cell r="E105">
            <v>109.25335299999999</v>
          </cell>
        </row>
        <row r="106">
          <cell r="B106">
            <v>44591</v>
          </cell>
          <cell r="C106">
            <v>238.927457</v>
          </cell>
          <cell r="D106">
            <v>249.25865099999999</v>
          </cell>
          <cell r="E106">
            <v>109.257779</v>
          </cell>
        </row>
        <row r="107">
          <cell r="B107">
            <v>44592</v>
          </cell>
          <cell r="C107">
            <v>240.28169600000001</v>
          </cell>
          <cell r="D107">
            <v>250.59944299999998</v>
          </cell>
          <cell r="E107">
            <v>109.743199</v>
          </cell>
        </row>
      </sheetData>
      <sheetData sheetId="1">
        <row r="6">
          <cell r="C6">
            <v>28754981579.010002</v>
          </cell>
          <cell r="D6">
            <v>0.59812193515516665</v>
          </cell>
          <cell r="E6">
            <v>36636937997.790001</v>
          </cell>
          <cell r="F6">
            <v>0.67112960855135462</v>
          </cell>
          <cell r="G6">
            <v>2103297135.45</v>
          </cell>
          <cell r="H6">
            <v>0.66910646853329003</v>
          </cell>
        </row>
        <row r="7">
          <cell r="C7">
            <v>2012146394.2</v>
          </cell>
          <cell r="D7">
            <v>4.1853926833773689E-2</v>
          </cell>
          <cell r="E7">
            <v>1053537179.4</v>
          </cell>
          <cell r="F7">
            <v>1.9299101765755406E-2</v>
          </cell>
          <cell r="G7">
            <v>20613257.399999999</v>
          </cell>
          <cell r="H7">
            <v>6.5575441678766E-3</v>
          </cell>
        </row>
        <row r="8">
          <cell r="C8">
            <v>26742188615.93</v>
          </cell>
          <cell r="D8">
            <v>0.55625455927679335</v>
          </cell>
          <cell r="E8">
            <v>35397761568</v>
          </cell>
          <cell r="F8">
            <v>0.64842989515551375</v>
          </cell>
          <cell r="G8">
            <v>2000055036.29</v>
          </cell>
          <cell r="H8">
            <v>0.63626281786282413</v>
          </cell>
        </row>
        <row r="9">
          <cell r="C9">
            <v>646568.88</v>
          </cell>
          <cell r="D9">
            <v>1.3449044599597456E-5</v>
          </cell>
          <cell r="E9">
            <v>185639250.38999999</v>
          </cell>
          <cell r="F9">
            <v>3.4006116300855423E-3</v>
          </cell>
          <cell r="G9">
            <v>82628841.760000005</v>
          </cell>
          <cell r="H9">
            <v>2.6286106502589276E-2</v>
          </cell>
        </row>
        <row r="10">
          <cell r="C10">
            <v>0</v>
          </cell>
          <cell r="D10">
            <v>0</v>
          </cell>
          <cell r="E10">
            <v>0</v>
          </cell>
          <cell r="F10">
            <v>0</v>
          </cell>
          <cell r="G10">
            <v>0</v>
          </cell>
          <cell r="H10">
            <v>0</v>
          </cell>
        </row>
        <row r="11">
          <cell r="C11">
            <v>14184509249.41</v>
          </cell>
          <cell r="D11">
            <v>0.29504682860504777</v>
          </cell>
          <cell r="E11">
            <v>15916225449.360001</v>
          </cell>
          <cell r="F11">
            <v>0.29155957727931392</v>
          </cell>
          <cell r="G11">
            <v>762946920.01999998</v>
          </cell>
          <cell r="H11">
            <v>0.24271069965761771</v>
          </cell>
        </row>
        <row r="12">
          <cell r="C12">
            <v>4186905528.4200001</v>
          </cell>
          <cell r="D12">
            <v>8.7090302252130866E-2</v>
          </cell>
          <cell r="E12">
            <v>0</v>
          </cell>
          <cell r="F12">
            <v>0</v>
          </cell>
          <cell r="G12">
            <v>0</v>
          </cell>
          <cell r="H12">
            <v>0</v>
          </cell>
        </row>
        <row r="13">
          <cell r="C13">
            <v>0</v>
          </cell>
          <cell r="D13">
            <v>0</v>
          </cell>
          <cell r="E13">
            <v>0</v>
          </cell>
          <cell r="F13">
            <v>0</v>
          </cell>
          <cell r="G13">
            <v>0</v>
          </cell>
          <cell r="H13">
            <v>0</v>
          </cell>
        </row>
        <row r="14">
          <cell r="C14">
            <v>9997603720.9899998</v>
          </cell>
          <cell r="D14">
            <v>0.20795652635291692</v>
          </cell>
          <cell r="E14">
            <v>15916225449.360001</v>
          </cell>
          <cell r="F14">
            <v>0.29155957727931392</v>
          </cell>
          <cell r="G14">
            <v>762946920.01999998</v>
          </cell>
          <cell r="H14">
            <v>0.24271069965761771</v>
          </cell>
        </row>
        <row r="15">
          <cell r="C15">
            <v>0</v>
          </cell>
          <cell r="D15">
            <v>0</v>
          </cell>
          <cell r="E15">
            <v>0</v>
          </cell>
          <cell r="F15">
            <v>0</v>
          </cell>
          <cell r="G15">
            <v>0</v>
          </cell>
          <cell r="H15">
            <v>0</v>
          </cell>
        </row>
        <row r="16">
          <cell r="C16">
            <v>42939490828.419998</v>
          </cell>
          <cell r="D16">
            <v>0.89316876376021437</v>
          </cell>
          <cell r="E16">
            <v>52553163447.150002</v>
          </cell>
          <cell r="F16">
            <v>0.96268918583066854</v>
          </cell>
          <cell r="G16">
            <v>2866244055.4700003</v>
          </cell>
          <cell r="H16">
            <v>0.91181716819090786</v>
          </cell>
        </row>
        <row r="17">
          <cell r="C17">
            <v>5102854634.54</v>
          </cell>
          <cell r="D17">
            <v>0.10614262716323593</v>
          </cell>
          <cell r="E17">
            <v>1976516904.26</v>
          </cell>
          <cell r="F17">
            <v>3.6206601554179166E-2</v>
          </cell>
          <cell r="G17">
            <v>260423550.97</v>
          </cell>
          <cell r="H17">
            <v>8.2846631403391782E-2</v>
          </cell>
        </row>
        <row r="18">
          <cell r="C18">
            <v>23989766.170000002</v>
          </cell>
          <cell r="D18">
            <v>4.9900241897544507E-4</v>
          </cell>
          <cell r="E18">
            <v>56229837.939999998</v>
          </cell>
          <cell r="F18">
            <v>1.0300399320449405E-3</v>
          </cell>
          <cell r="G18">
            <v>10960685.560000001</v>
          </cell>
          <cell r="H18">
            <v>3.4868423886225412E-3</v>
          </cell>
        </row>
        <row r="19">
          <cell r="C19">
            <v>9115425.5099999998</v>
          </cell>
          <cell r="D19">
            <v>1.8960665757420674E-4</v>
          </cell>
          <cell r="E19">
            <v>4049083.75</v>
          </cell>
          <cell r="F19">
            <v>7.4172683107225632E-5</v>
          </cell>
          <cell r="G19">
            <v>5813349</v>
          </cell>
          <cell r="H19">
            <v>1.8493580170779445E-3</v>
          </cell>
        </row>
        <row r="20">
          <cell r="C20">
            <v>48075450654.639999</v>
          </cell>
          <cell r="D20">
            <v>1</v>
          </cell>
          <cell r="E20">
            <v>54589959273.100006</v>
          </cell>
          <cell r="F20">
            <v>1</v>
          </cell>
          <cell r="G20">
            <v>3143441641</v>
          </cell>
          <cell r="H20">
            <v>1</v>
          </cell>
        </row>
        <row r="21">
          <cell r="C21">
            <v>46705610.710000001</v>
          </cell>
          <cell r="D21">
            <v>9.7150645649729777E-4</v>
          </cell>
          <cell r="E21">
            <v>146824315.34</v>
          </cell>
          <cell r="F21">
            <v>2.6895846286580727E-3</v>
          </cell>
          <cell r="G21">
            <v>6636002.2599999998</v>
          </cell>
          <cell r="H21">
            <v>2.1110626561175595E-3</v>
          </cell>
        </row>
        <row r="22">
          <cell r="C22">
            <v>48028745115.455109</v>
          </cell>
          <cell r="D22">
            <v>0.99902849503127056</v>
          </cell>
          <cell r="E22">
            <v>54443135014.033096</v>
          </cell>
          <cell r="F22">
            <v>0.99731041640217422</v>
          </cell>
          <cell r="G22">
            <v>3136805627.6913972</v>
          </cell>
          <cell r="H22">
            <v>0.99788893382907162</v>
          </cell>
        </row>
        <row r="26">
          <cell r="D26" t="str">
            <v>САВАз</v>
          </cell>
          <cell r="F26" t="str">
            <v>КБПз</v>
          </cell>
          <cell r="H26" t="str">
            <v>ТРИГЛАВз</v>
          </cell>
        </row>
        <row r="27">
          <cell r="B27" t="str">
            <v xml:space="preserve">Акции од домашни издавачи </v>
          </cell>
          <cell r="D27">
            <v>4.1853926833773689E-2</v>
          </cell>
          <cell r="F27">
            <v>1.9299101765755406E-2</v>
          </cell>
          <cell r="H27">
            <v>6.5575441678766E-3</v>
          </cell>
        </row>
        <row r="28">
          <cell r="B28" t="str">
            <v xml:space="preserve">Обврзници од домашни издавачи </v>
          </cell>
          <cell r="D28">
            <v>0.55625455927679335</v>
          </cell>
          <cell r="F28">
            <v>0.64842989515551375</v>
          </cell>
          <cell r="H28">
            <v>0.63626281786282413</v>
          </cell>
        </row>
        <row r="29">
          <cell r="B29" t="str">
            <v xml:space="preserve">Инвестициски фондови од домашни издавачи </v>
          </cell>
          <cell r="D29">
            <v>1.3449044599597456E-5</v>
          </cell>
          <cell r="F29">
            <v>3.4006116300855423E-3</v>
          </cell>
          <cell r="H29">
            <v>2.6286106502589276E-2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8.7090302252130866E-2</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0.20795652635291692</v>
          </cell>
          <cell r="F33">
            <v>0.29155957727931392</v>
          </cell>
          <cell r="H33">
            <v>0.24271069965761771</v>
          </cell>
        </row>
        <row r="34">
          <cell r="B34" t="str">
            <v xml:space="preserve">Депозити </v>
          </cell>
          <cell r="D34">
            <v>0.10614262716323593</v>
          </cell>
          <cell r="F34">
            <v>3.6206601554179166E-2</v>
          </cell>
          <cell r="H34">
            <v>8.2846631403391782E-2</v>
          </cell>
        </row>
        <row r="35">
          <cell r="B35" t="str">
            <v xml:space="preserve">Парични средства </v>
          </cell>
          <cell r="D35">
            <v>4.9900241897544507E-4</v>
          </cell>
          <cell r="F35">
            <v>1.0300399320449405E-3</v>
          </cell>
          <cell r="H35">
            <v>3.4868423886225412E-3</v>
          </cell>
        </row>
        <row r="36">
          <cell r="B36" t="str">
            <v>Побарувања</v>
          </cell>
          <cell r="D36">
            <v>1.8960665757420674E-4</v>
          </cell>
          <cell r="F36">
            <v>7.4172683107225632E-5</v>
          </cell>
          <cell r="H36">
            <v>1.8493580170779445E-3</v>
          </cell>
        </row>
      </sheetData>
      <sheetData sheetId="2">
        <row r="5">
          <cell r="B5">
            <v>44561</v>
          </cell>
        </row>
        <row r="6">
          <cell r="C6">
            <v>8056</v>
          </cell>
          <cell r="D6">
            <v>4072</v>
          </cell>
          <cell r="E6">
            <v>12128</v>
          </cell>
        </row>
        <row r="7">
          <cell r="C7">
            <v>3990</v>
          </cell>
          <cell r="D7">
            <v>11579</v>
          </cell>
          <cell r="E7">
            <v>15569</v>
          </cell>
        </row>
        <row r="8">
          <cell r="C8">
            <v>42</v>
          </cell>
          <cell r="D8">
            <v>33</v>
          </cell>
          <cell r="E8">
            <v>75</v>
          </cell>
        </row>
        <row r="9">
          <cell r="C9">
            <v>12088</v>
          </cell>
          <cell r="D9">
            <v>15684</v>
          </cell>
          <cell r="E9">
            <v>27772</v>
          </cell>
        </row>
        <row r="10">
          <cell r="B10">
            <v>44592</v>
          </cell>
        </row>
        <row r="11">
          <cell r="C11">
            <v>8070</v>
          </cell>
          <cell r="D11">
            <v>4072</v>
          </cell>
          <cell r="E11">
            <v>12142</v>
          </cell>
        </row>
        <row r="12">
          <cell r="C12">
            <v>4021</v>
          </cell>
          <cell r="D12">
            <v>11571</v>
          </cell>
          <cell r="E12">
            <v>15592</v>
          </cell>
        </row>
        <row r="13">
          <cell r="C13">
            <v>44</v>
          </cell>
          <cell r="D13">
            <v>31</v>
          </cell>
          <cell r="E13">
            <v>75</v>
          </cell>
        </row>
        <row r="14">
          <cell r="C14">
            <v>12135</v>
          </cell>
          <cell r="D14">
            <v>15674</v>
          </cell>
          <cell r="E14">
            <v>27809</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0.66463515071652113</v>
          </cell>
          <cell r="D27">
            <v>0.33536484928347882</v>
          </cell>
        </row>
        <row r="28">
          <cell r="B28" t="str">
            <v>КБПд</v>
          </cell>
          <cell r="C28">
            <v>0.25788866085171885</v>
          </cell>
          <cell r="D28">
            <v>0.7421113391482812</v>
          </cell>
        </row>
        <row r="29">
          <cell r="B29" t="str">
            <v>ТРИГЛАВд</v>
          </cell>
          <cell r="C29">
            <v>0.58666666666666667</v>
          </cell>
          <cell r="D29">
            <v>0.41333333333333333</v>
          </cell>
        </row>
        <row r="30">
          <cell r="B30" t="str">
            <v>Вкупно</v>
          </cell>
          <cell r="C30">
            <v>0.43636952065877954</v>
          </cell>
          <cell r="D30">
            <v>0.56363047934122046</v>
          </cell>
        </row>
        <row r="34">
          <cell r="B34">
            <v>44561</v>
          </cell>
        </row>
        <row r="35">
          <cell r="C35">
            <v>1205</v>
          </cell>
        </row>
        <row r="36">
          <cell r="C36">
            <v>2910</v>
          </cell>
        </row>
        <row r="37">
          <cell r="C37">
            <v>5</v>
          </cell>
        </row>
        <row r="38">
          <cell r="C38">
            <v>4120</v>
          </cell>
        </row>
        <row r="39">
          <cell r="B39">
            <v>44592</v>
          </cell>
        </row>
        <row r="40">
          <cell r="C40">
            <v>1203</v>
          </cell>
        </row>
        <row r="41">
          <cell r="C41">
            <v>2908</v>
          </cell>
        </row>
        <row r="42">
          <cell r="C42">
            <v>5</v>
          </cell>
        </row>
        <row r="43">
          <cell r="C43">
            <v>4116</v>
          </cell>
        </row>
        <row r="48">
          <cell r="C48" t="str">
            <v>САВАд</v>
          </cell>
          <cell r="D48" t="str">
            <v>КБПд</v>
          </cell>
          <cell r="E48" t="str">
            <v>ТРИГЛАВд</v>
          </cell>
        </row>
        <row r="49">
          <cell r="B49">
            <v>44561</v>
          </cell>
          <cell r="C49">
            <v>1416.138515202374</v>
          </cell>
          <cell r="D49">
            <v>1450.403613964716</v>
          </cell>
          <cell r="E49">
            <v>3.0607290639849998</v>
          </cell>
          <cell r="F49">
            <v>210.750156</v>
          </cell>
          <cell r="G49">
            <v>207.79372500000002</v>
          </cell>
          <cell r="H49">
            <v>103.476074</v>
          </cell>
        </row>
        <row r="50">
          <cell r="B50">
            <v>44571</v>
          </cell>
          <cell r="C50">
            <v>1415.950593897491</v>
          </cell>
          <cell r="D50">
            <v>1447.365189761332</v>
          </cell>
          <cell r="E50">
            <v>3.1317783839010001</v>
          </cell>
          <cell r="F50">
            <v>210.43840900000001</v>
          </cell>
          <cell r="G50">
            <v>206.98968600000001</v>
          </cell>
          <cell r="H50">
            <v>103.339557</v>
          </cell>
        </row>
        <row r="51">
          <cell r="B51">
            <v>44581</v>
          </cell>
          <cell r="C51">
            <v>1416.2157433455131</v>
          </cell>
          <cell r="D51">
            <v>1439.644137609466</v>
          </cell>
          <cell r="E51">
            <v>3.1336897664849999</v>
          </cell>
          <cell r="F51">
            <v>209.78132400000001</v>
          </cell>
          <cell r="G51">
            <v>205.57156400000002</v>
          </cell>
          <cell r="H51">
            <v>102.88848999999999</v>
          </cell>
        </row>
        <row r="52">
          <cell r="B52">
            <v>44592</v>
          </cell>
          <cell r="C52">
            <v>1423.2672173707881</v>
          </cell>
          <cell r="D52">
            <v>1448.6226966849069</v>
          </cell>
          <cell r="E52">
            <v>3.4866304837739999</v>
          </cell>
          <cell r="F52">
            <v>209.770264</v>
          </cell>
          <cell r="G52">
            <v>206.609925</v>
          </cell>
          <cell r="H52">
            <v>103.06811900000001</v>
          </cell>
        </row>
        <row r="78">
          <cell r="C78" t="str">
            <v>САВАд</v>
          </cell>
          <cell r="D78" t="str">
            <v>КБПд</v>
          </cell>
          <cell r="E78" t="str">
            <v>ТРИГЛАВд</v>
          </cell>
        </row>
        <row r="79">
          <cell r="B79">
            <v>44561</v>
          </cell>
          <cell r="C79">
            <v>210.750156</v>
          </cell>
          <cell r="D79">
            <v>207.79372500000002</v>
          </cell>
          <cell r="E79">
            <v>103.476074</v>
          </cell>
        </row>
        <row r="80">
          <cell r="B80">
            <v>44562</v>
          </cell>
          <cell r="C80">
            <v>210.84319299999999</v>
          </cell>
          <cell r="D80">
            <v>207.89258599999999</v>
          </cell>
          <cell r="E80">
            <v>103.495115</v>
          </cell>
        </row>
        <row r="81">
          <cell r="B81">
            <v>44563</v>
          </cell>
          <cell r="C81">
            <v>210.848511</v>
          </cell>
          <cell r="D81">
            <v>207.89926299999999</v>
          </cell>
          <cell r="E81">
            <v>103.495605</v>
          </cell>
        </row>
        <row r="82">
          <cell r="B82">
            <v>44564</v>
          </cell>
          <cell r="C82">
            <v>211.313131</v>
          </cell>
          <cell r="D82">
            <v>208.11674800000003</v>
          </cell>
          <cell r="E82">
            <v>103.562476</v>
          </cell>
        </row>
        <row r="83">
          <cell r="B83">
            <v>44565</v>
          </cell>
          <cell r="C83">
            <v>211.48045099999999</v>
          </cell>
          <cell r="D83">
            <v>208.034502</v>
          </cell>
          <cell r="E83">
            <v>103.605672</v>
          </cell>
        </row>
        <row r="84">
          <cell r="B84">
            <v>44566</v>
          </cell>
          <cell r="C84">
            <v>211.085632</v>
          </cell>
          <cell r="D84">
            <v>207.55940999999999</v>
          </cell>
          <cell r="E84">
            <v>103.528519</v>
          </cell>
        </row>
        <row r="85">
          <cell r="B85">
            <v>44567</v>
          </cell>
          <cell r="C85">
            <v>210.64982499999999</v>
          </cell>
          <cell r="D85">
            <v>207.239082</v>
          </cell>
          <cell r="E85">
            <v>103.445821</v>
          </cell>
        </row>
        <row r="86">
          <cell r="B86">
            <v>44568</v>
          </cell>
          <cell r="C86">
            <v>210.53549699999999</v>
          </cell>
          <cell r="D86">
            <v>207.170312</v>
          </cell>
          <cell r="E86">
            <v>103.43872499999999</v>
          </cell>
        </row>
        <row r="87">
          <cell r="B87">
            <v>44569</v>
          </cell>
          <cell r="C87">
            <v>210.540818</v>
          </cell>
          <cell r="D87">
            <v>207.17686799999998</v>
          </cell>
          <cell r="E87">
            <v>103.439218</v>
          </cell>
        </row>
        <row r="88">
          <cell r="B88">
            <v>44570</v>
          </cell>
          <cell r="C88">
            <v>210.54598300000001</v>
          </cell>
          <cell r="D88">
            <v>207.18355700000001</v>
          </cell>
          <cell r="E88">
            <v>103.439711</v>
          </cell>
        </row>
        <row r="89">
          <cell r="B89">
            <v>44571</v>
          </cell>
          <cell r="C89">
            <v>210.43840900000001</v>
          </cell>
          <cell r="D89">
            <v>206.98968600000001</v>
          </cell>
          <cell r="E89">
            <v>103.339557</v>
          </cell>
        </row>
        <row r="90">
          <cell r="B90">
            <v>44572</v>
          </cell>
          <cell r="C90">
            <v>210.99108299999997</v>
          </cell>
          <cell r="D90">
            <v>207.72069199999999</v>
          </cell>
          <cell r="E90">
            <v>103.453498</v>
          </cell>
        </row>
        <row r="91">
          <cell r="B91">
            <v>44573</v>
          </cell>
          <cell r="C91">
            <v>211.19527099999999</v>
          </cell>
          <cell r="D91">
            <v>208.02584299999998</v>
          </cell>
          <cell r="E91">
            <v>103.514043</v>
          </cell>
        </row>
        <row r="92">
          <cell r="B92">
            <v>44574</v>
          </cell>
          <cell r="C92">
            <v>210.414547</v>
          </cell>
          <cell r="D92">
            <v>207.12153699999999</v>
          </cell>
          <cell r="E92">
            <v>103.36692199999999</v>
          </cell>
        </row>
        <row r="93">
          <cell r="B93">
            <v>44575</v>
          </cell>
          <cell r="C93">
            <v>210.163296</v>
          </cell>
          <cell r="D93">
            <v>206.72629199999997</v>
          </cell>
          <cell r="E93">
            <v>103.238838</v>
          </cell>
        </row>
        <row r="94">
          <cell r="B94">
            <v>44576</v>
          </cell>
          <cell r="C94">
            <v>210.23701500000001</v>
          </cell>
          <cell r="D94">
            <v>206.811847</v>
          </cell>
          <cell r="E94">
            <v>103.25788300000001</v>
          </cell>
        </row>
        <row r="95">
          <cell r="B95">
            <v>44577</v>
          </cell>
          <cell r="C95">
            <v>210.2422</v>
          </cell>
          <cell r="D95">
            <v>206.818726</v>
          </cell>
          <cell r="E95">
            <v>103.26083299999999</v>
          </cell>
        </row>
        <row r="96">
          <cell r="B96">
            <v>44578</v>
          </cell>
          <cell r="C96">
            <v>210.53316400000003</v>
          </cell>
          <cell r="D96">
            <v>206.85450800000001</v>
          </cell>
          <cell r="E96">
            <v>103.254069</v>
          </cell>
        </row>
        <row r="97">
          <cell r="B97">
            <v>44579</v>
          </cell>
          <cell r="C97">
            <v>209.76170800000003</v>
          </cell>
          <cell r="D97">
            <v>206.156342</v>
          </cell>
          <cell r="E97">
            <v>103.093856</v>
          </cell>
        </row>
        <row r="98">
          <cell r="B98">
            <v>44580</v>
          </cell>
          <cell r="C98">
            <v>209.701402</v>
          </cell>
          <cell r="D98">
            <v>205.985108</v>
          </cell>
          <cell r="E98">
            <v>103.031268</v>
          </cell>
        </row>
        <row r="99">
          <cell r="B99">
            <v>44581</v>
          </cell>
          <cell r="C99">
            <v>209.78132400000001</v>
          </cell>
          <cell r="D99">
            <v>205.57156400000002</v>
          </cell>
          <cell r="E99">
            <v>102.88848999999999</v>
          </cell>
        </row>
        <row r="100">
          <cell r="B100">
            <v>44582</v>
          </cell>
          <cell r="C100">
            <v>208.88093799999999</v>
          </cell>
          <cell r="D100">
            <v>204.717994</v>
          </cell>
          <cell r="E100">
            <v>102.65701299999999</v>
          </cell>
        </row>
        <row r="101">
          <cell r="B101">
            <v>44583</v>
          </cell>
          <cell r="C101">
            <v>208.85922599999998</v>
          </cell>
          <cell r="D101">
            <v>204.678574</v>
          </cell>
          <cell r="E101">
            <v>102.647846</v>
          </cell>
        </row>
        <row r="102">
          <cell r="B102">
            <v>44584</v>
          </cell>
          <cell r="C102">
            <v>208.86446599999999</v>
          </cell>
          <cell r="D102">
            <v>204.685214</v>
          </cell>
          <cell r="E102">
            <v>102.65082099999999</v>
          </cell>
        </row>
        <row r="103">
          <cell r="B103">
            <v>44585</v>
          </cell>
          <cell r="C103">
            <v>207.73505400000002</v>
          </cell>
          <cell r="D103">
            <v>204.19607999999999</v>
          </cell>
          <cell r="E103">
            <v>102.534891</v>
          </cell>
        </row>
        <row r="104">
          <cell r="B104">
            <v>44586</v>
          </cell>
          <cell r="C104">
            <v>207.08865400000002</v>
          </cell>
          <cell r="D104">
            <v>203.73882900000001</v>
          </cell>
          <cell r="E104">
            <v>102.428436</v>
          </cell>
        </row>
        <row r="105">
          <cell r="B105">
            <v>44587</v>
          </cell>
          <cell r="C105">
            <v>207.44203000000002</v>
          </cell>
          <cell r="D105">
            <v>203.85686799999999</v>
          </cell>
          <cell r="E105">
            <v>102.46848999999999</v>
          </cell>
        </row>
        <row r="106">
          <cell r="B106">
            <v>44588</v>
          </cell>
          <cell r="C106">
            <v>207.33644799999999</v>
          </cell>
          <cell r="D106">
            <v>203.62353099999999</v>
          </cell>
          <cell r="E106">
            <v>102.43257799999999</v>
          </cell>
        </row>
        <row r="107">
          <cell r="B107">
            <v>44589</v>
          </cell>
          <cell r="C107">
            <v>208.58071600000002</v>
          </cell>
          <cell r="D107">
            <v>205.14460400000002</v>
          </cell>
          <cell r="E107">
            <v>102.802122</v>
          </cell>
        </row>
        <row r="108">
          <cell r="B108">
            <v>44590</v>
          </cell>
          <cell r="C108">
            <v>208.67852099999999</v>
          </cell>
          <cell r="D108">
            <v>205.26302200000001</v>
          </cell>
          <cell r="E108">
            <v>102.830516</v>
          </cell>
        </row>
        <row r="109">
          <cell r="B109">
            <v>44591</v>
          </cell>
          <cell r="C109">
            <v>208.683674</v>
          </cell>
          <cell r="D109">
            <v>205.26958500000001</v>
          </cell>
          <cell r="E109">
            <v>102.832992</v>
          </cell>
        </row>
        <row r="110">
          <cell r="B110">
            <v>44592</v>
          </cell>
          <cell r="C110">
            <v>209.770264</v>
          </cell>
          <cell r="D110">
            <v>206.609925</v>
          </cell>
          <cell r="E110">
            <v>103.06811900000001</v>
          </cell>
        </row>
      </sheetData>
      <sheetData sheetId="3">
        <row r="5">
          <cell r="C5">
            <v>842463192.20999992</v>
          </cell>
          <cell r="D5">
            <v>0.5903482191765731</v>
          </cell>
          <cell r="E5">
            <v>886715994.82999992</v>
          </cell>
          <cell r="F5">
            <v>0.61087472422333444</v>
          </cell>
          <cell r="G5">
            <v>2272749.5300000003</v>
          </cell>
          <cell r="H5">
            <v>0.65121489676268274</v>
          </cell>
        </row>
        <row r="6">
          <cell r="C6">
            <v>198248296.52000001</v>
          </cell>
          <cell r="D6">
            <v>0.1389206435219521</v>
          </cell>
          <cell r="E6">
            <v>40397462.399999999</v>
          </cell>
          <cell r="F6">
            <v>2.7830544217998139E-2</v>
          </cell>
          <cell r="G6">
            <v>0</v>
          </cell>
          <cell r="H6">
            <v>0</v>
          </cell>
        </row>
        <row r="7">
          <cell r="C7">
            <v>644079522.05999994</v>
          </cell>
          <cell r="D7">
            <v>0.45133271384684953</v>
          </cell>
          <cell r="E7">
            <v>846318532.42999995</v>
          </cell>
          <cell r="F7">
            <v>0.58304418000533631</v>
          </cell>
          <cell r="G7">
            <v>2187849.83</v>
          </cell>
          <cell r="H7">
            <v>0.62688843727346533</v>
          </cell>
        </row>
        <row r="8">
          <cell r="C8">
            <v>135373.63</v>
          </cell>
          <cell r="D8">
            <v>9.4861807771475128E-5</v>
          </cell>
          <cell r="E8">
            <v>0</v>
          </cell>
          <cell r="F8">
            <v>0</v>
          </cell>
          <cell r="G8">
            <v>84899.7</v>
          </cell>
          <cell r="H8">
            <v>2.4326459489217332E-2</v>
          </cell>
        </row>
        <row r="9">
          <cell r="C9">
            <v>0</v>
          </cell>
          <cell r="D9">
            <v>0</v>
          </cell>
          <cell r="E9">
            <v>0</v>
          </cell>
          <cell r="F9">
            <v>0</v>
          </cell>
          <cell r="G9">
            <v>0</v>
          </cell>
          <cell r="H9">
            <v>0</v>
          </cell>
        </row>
        <row r="10">
          <cell r="C10">
            <v>424113871.13999999</v>
          </cell>
          <cell r="D10">
            <v>0.29719383691859969</v>
          </cell>
          <cell r="E10">
            <v>418879755.85000002</v>
          </cell>
          <cell r="F10">
            <v>0.28857385772844213</v>
          </cell>
          <cell r="G10">
            <v>500619.55</v>
          </cell>
          <cell r="H10">
            <v>0.14344339500122155</v>
          </cell>
        </row>
        <row r="11">
          <cell r="C11">
            <v>142408242.16999999</v>
          </cell>
          <cell r="D11">
            <v>9.979124659510287E-2</v>
          </cell>
          <cell r="E11">
            <v>0</v>
          </cell>
          <cell r="F11">
            <v>0</v>
          </cell>
          <cell r="G11">
            <v>0</v>
          </cell>
          <cell r="H11">
            <v>0</v>
          </cell>
        </row>
        <row r="12">
          <cell r="C12">
            <v>0</v>
          </cell>
          <cell r="D12">
            <v>0</v>
          </cell>
          <cell r="E12">
            <v>0</v>
          </cell>
          <cell r="F12">
            <v>0</v>
          </cell>
          <cell r="G12">
            <v>0</v>
          </cell>
          <cell r="H12">
            <v>0</v>
          </cell>
        </row>
        <row r="13">
          <cell r="C13">
            <v>281705628.97000003</v>
          </cell>
          <cell r="D13">
            <v>0.1974025903234968</v>
          </cell>
          <cell r="E13">
            <v>418879755.85000002</v>
          </cell>
          <cell r="F13">
            <v>0.28857385772844213</v>
          </cell>
          <cell r="G13">
            <v>500619.55</v>
          </cell>
          <cell r="H13">
            <v>0.14344339500122155</v>
          </cell>
        </row>
        <row r="14">
          <cell r="C14">
            <v>0</v>
          </cell>
          <cell r="D14">
            <v>0</v>
          </cell>
          <cell r="E14">
            <v>0</v>
          </cell>
          <cell r="F14">
            <v>0</v>
          </cell>
          <cell r="G14">
            <v>0</v>
          </cell>
          <cell r="H14">
            <v>0</v>
          </cell>
        </row>
        <row r="15">
          <cell r="C15">
            <v>1266577063.3499999</v>
          </cell>
          <cell r="D15">
            <v>0.88754205609517278</v>
          </cell>
          <cell r="E15">
            <v>1305595750.6799998</v>
          </cell>
          <cell r="F15">
            <v>0.89944858195177657</v>
          </cell>
          <cell r="G15">
            <v>2773369.08</v>
          </cell>
          <cell r="H15">
            <v>0.79465829176390423</v>
          </cell>
        </row>
        <row r="16">
          <cell r="C16">
            <v>155556292.53999999</v>
          </cell>
          <cell r="D16">
            <v>0.10900462018025836</v>
          </cell>
          <cell r="E16">
            <v>135408826.36000001</v>
          </cell>
          <cell r="F16">
            <v>9.3285595322918413E-2</v>
          </cell>
          <cell r="G16">
            <v>0</v>
          </cell>
          <cell r="H16">
            <v>0</v>
          </cell>
        </row>
        <row r="17">
          <cell r="C17">
            <v>4630251.22</v>
          </cell>
          <cell r="D17">
            <v>3.2446053279747184E-3</v>
          </cell>
          <cell r="E17">
            <v>8459571.5899999999</v>
          </cell>
          <cell r="F17">
            <v>5.8279522329802531E-3</v>
          </cell>
          <cell r="G17">
            <v>716645.57</v>
          </cell>
          <cell r="H17">
            <v>0.20534170823609579</v>
          </cell>
        </row>
        <row r="18">
          <cell r="C18">
            <v>297853.98</v>
          </cell>
          <cell r="D18">
            <v>2.0871839659414315E-4</v>
          </cell>
          <cell r="E18">
            <v>2087142.77</v>
          </cell>
          <cell r="F18">
            <v>1.4378704923247883E-3</v>
          </cell>
          <cell r="G18">
            <v>0</v>
          </cell>
          <cell r="H18">
            <v>0</v>
          </cell>
        </row>
        <row r="19">
          <cell r="C19">
            <v>1427061461.0899999</v>
          </cell>
          <cell r="D19">
            <v>1</v>
          </cell>
          <cell r="E19">
            <v>1451551291.3999999</v>
          </cell>
          <cell r="F19">
            <v>1</v>
          </cell>
          <cell r="G19">
            <v>3490014.65</v>
          </cell>
          <cell r="H19">
            <v>1</v>
          </cell>
        </row>
        <row r="20">
          <cell r="C20">
            <v>3794241.33</v>
          </cell>
          <cell r="D20">
            <v>2.6587792000927072E-3</v>
          </cell>
          <cell r="E20">
            <v>2928591.45</v>
          </cell>
          <cell r="F20">
            <v>2.0175597427049352E-3</v>
          </cell>
          <cell r="G20">
            <v>3384.16</v>
          </cell>
          <cell r="H20">
            <v>9.6966928204728303E-4</v>
          </cell>
        </row>
        <row r="21">
          <cell r="C21">
            <v>1423267217.3707881</v>
          </cell>
          <cell r="D21">
            <v>0.9973412191256894</v>
          </cell>
          <cell r="E21">
            <v>1448622696.684907</v>
          </cell>
          <cell r="F21">
            <v>0.99798243800791342</v>
          </cell>
          <cell r="G21">
            <v>3486630.4837739998</v>
          </cell>
          <cell r="H21">
            <v>0.99903032893400601</v>
          </cell>
        </row>
        <row r="25">
          <cell r="D25" t="str">
            <v>САВАд</v>
          </cell>
          <cell r="F25" t="str">
            <v>КБПд</v>
          </cell>
          <cell r="H25" t="str">
            <v>ТРИГЛАВд</v>
          </cell>
        </row>
        <row r="26">
          <cell r="B26" t="str">
            <v xml:space="preserve">Акции од домашни издавачи </v>
          </cell>
          <cell r="D26">
            <v>0.1389206435219521</v>
          </cell>
          <cell r="F26">
            <v>2.7830544217998139E-2</v>
          </cell>
          <cell r="H26">
            <v>0</v>
          </cell>
        </row>
        <row r="27">
          <cell r="B27" t="str">
            <v xml:space="preserve">Обврзници од домашни издавачи </v>
          </cell>
          <cell r="D27">
            <v>0.45133271384684953</v>
          </cell>
          <cell r="F27">
            <v>0.58304418000533631</v>
          </cell>
          <cell r="H27">
            <v>0.62688843727346533</v>
          </cell>
        </row>
        <row r="28">
          <cell r="B28" t="str">
            <v xml:space="preserve">Инвестициски фондови од домашни издавачи  </v>
          </cell>
          <cell r="D28">
            <v>9.4861807771475128E-5</v>
          </cell>
          <cell r="F28">
            <v>0</v>
          </cell>
          <cell r="H28">
            <v>2.4326459489217332E-2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9.979124659510287E-2</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0.1974025903234968</v>
          </cell>
          <cell r="F32">
            <v>0.28857385772844213</v>
          </cell>
          <cell r="H32">
            <v>0.14344339500122155</v>
          </cell>
        </row>
        <row r="33">
          <cell r="B33" t="str">
            <v>Депозити</v>
          </cell>
          <cell r="D33">
            <v>0.10900462018025836</v>
          </cell>
          <cell r="F33">
            <v>9.3285595322918413E-2</v>
          </cell>
          <cell r="H33">
            <v>0</v>
          </cell>
        </row>
        <row r="34">
          <cell r="B34" t="str">
            <v>Парични средства</v>
          </cell>
          <cell r="D34">
            <v>3.2446053279747184E-3</v>
          </cell>
          <cell r="F34">
            <v>5.8279522329802531E-3</v>
          </cell>
          <cell r="H34">
            <v>0.20534170823609579</v>
          </cell>
        </row>
        <row r="35">
          <cell r="B35" t="str">
            <v>Побарувања</v>
          </cell>
          <cell r="D35">
            <v>2.0871839659414315E-4</v>
          </cell>
          <cell r="F35">
            <v>1.4378704923247883E-3</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opLeftCell="A13" workbookViewId="0">
      <selection activeCell="N23" sqref="N23"/>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59</v>
      </c>
    </row>
    <row r="3" spans="1:6" x14ac:dyDescent="0.2">
      <c r="A3" s="3"/>
    </row>
    <row r="4" spans="1:6" x14ac:dyDescent="0.2">
      <c r="A4" s="68" t="s">
        <v>6</v>
      </c>
    </row>
    <row r="5" spans="1:6" x14ac:dyDescent="0.2">
      <c r="A5" s="69" t="s">
        <v>156</v>
      </c>
    </row>
    <row r="7" spans="1:6" x14ac:dyDescent="0.2">
      <c r="A7" s="32" t="s">
        <v>81</v>
      </c>
    </row>
    <row r="8" spans="1:6" x14ac:dyDescent="0.2">
      <c r="A8" s="6"/>
    </row>
    <row r="9" spans="1:6" ht="15" x14ac:dyDescent="0.3">
      <c r="A9" s="6" t="s">
        <v>19</v>
      </c>
      <c r="B9" s="11"/>
      <c r="C9" s="11"/>
      <c r="D9" s="11"/>
      <c r="E9" s="1"/>
    </row>
    <row r="10" spans="1:6" ht="15" x14ac:dyDescent="0.3">
      <c r="A10" s="33" t="s">
        <v>82</v>
      </c>
      <c r="B10" s="11"/>
      <c r="C10" s="11"/>
      <c r="D10" s="11"/>
      <c r="E10" s="1"/>
    </row>
    <row r="11" spans="1:6" x14ac:dyDescent="0.2">
      <c r="A11" s="6"/>
    </row>
    <row r="12" spans="1:6" ht="15" x14ac:dyDescent="0.3">
      <c r="A12" s="6" t="s">
        <v>54</v>
      </c>
      <c r="B12" s="1"/>
      <c r="C12" s="1"/>
      <c r="D12" s="1"/>
      <c r="E12" s="1"/>
      <c r="F12" s="1"/>
    </row>
    <row r="13" spans="1:6" ht="15" x14ac:dyDescent="0.3">
      <c r="A13" s="33" t="s">
        <v>83</v>
      </c>
      <c r="B13" s="1"/>
      <c r="C13" s="1"/>
      <c r="D13" s="1"/>
      <c r="E13" s="1"/>
      <c r="F13" s="1"/>
    </row>
    <row r="14" spans="1:6" x14ac:dyDescent="0.2">
      <c r="A14" s="6"/>
    </row>
    <row r="15" spans="1:6" x14ac:dyDescent="0.2">
      <c r="A15" s="6" t="s">
        <v>20</v>
      </c>
      <c r="B15" s="11"/>
      <c r="C15" s="11"/>
      <c r="D15" s="11"/>
      <c r="E15" s="11"/>
    </row>
    <row r="16" spans="1:6" x14ac:dyDescent="0.2">
      <c r="A16" s="33" t="s">
        <v>84</v>
      </c>
      <c r="B16" s="11"/>
      <c r="C16" s="11"/>
      <c r="D16" s="11"/>
      <c r="E16" s="11"/>
    </row>
    <row r="17" spans="1:1" x14ac:dyDescent="0.2">
      <c r="A17" s="6"/>
    </row>
    <row r="18" spans="1:1" x14ac:dyDescent="0.2">
      <c r="A18" s="6" t="s">
        <v>21</v>
      </c>
    </row>
    <row r="19" spans="1:1" x14ac:dyDescent="0.2">
      <c r="A19" s="33" t="s">
        <v>85</v>
      </c>
    </row>
    <row r="20" spans="1:1" x14ac:dyDescent="0.2">
      <c r="A20" s="6"/>
    </row>
    <row r="21" spans="1:1" x14ac:dyDescent="0.2">
      <c r="A21" s="6" t="s">
        <v>22</v>
      </c>
    </row>
    <row r="22" spans="1:1" x14ac:dyDescent="0.2">
      <c r="A22" s="33" t="s">
        <v>86</v>
      </c>
    </row>
    <row r="23" spans="1:1" x14ac:dyDescent="0.2">
      <c r="A23" s="6"/>
    </row>
    <row r="24" spans="1:1" x14ac:dyDescent="0.2">
      <c r="A24" s="6" t="s">
        <v>23</v>
      </c>
    </row>
    <row r="25" spans="1:1" x14ac:dyDescent="0.2">
      <c r="A25" s="33" t="s">
        <v>87</v>
      </c>
    </row>
    <row r="26" spans="1:1" x14ac:dyDescent="0.2">
      <c r="A26" s="6"/>
    </row>
    <row r="27" spans="1:1" x14ac:dyDescent="0.2">
      <c r="A27" s="6" t="s">
        <v>24</v>
      </c>
    </row>
    <row r="28" spans="1:1" x14ac:dyDescent="0.2">
      <c r="A28" s="33" t="s">
        <v>88</v>
      </c>
    </row>
    <row r="30" spans="1:1" x14ac:dyDescent="0.2">
      <c r="A30" s="32" t="s">
        <v>172</v>
      </c>
    </row>
    <row r="32" spans="1:1" x14ac:dyDescent="0.2">
      <c r="A32" s="6" t="s">
        <v>33</v>
      </c>
    </row>
    <row r="33" spans="1:1" x14ac:dyDescent="0.2">
      <c r="A33" s="33" t="s">
        <v>94</v>
      </c>
    </row>
    <row r="34" spans="1:1" x14ac:dyDescent="0.2">
      <c r="A34" s="6"/>
    </row>
    <row r="35" spans="1:1" x14ac:dyDescent="0.2">
      <c r="A35" s="6" t="s">
        <v>34</v>
      </c>
    </row>
    <row r="36" spans="1:1" x14ac:dyDescent="0.2">
      <c r="A36" s="33" t="s">
        <v>95</v>
      </c>
    </row>
    <row r="37" spans="1:1" x14ac:dyDescent="0.2">
      <c r="A37" s="6"/>
    </row>
    <row r="38" spans="1:1" x14ac:dyDescent="0.2">
      <c r="A38" s="6" t="s">
        <v>35</v>
      </c>
    </row>
    <row r="39" spans="1:1" x14ac:dyDescent="0.2">
      <c r="A39" s="33" t="s">
        <v>96</v>
      </c>
    </row>
    <row r="40" spans="1:1" x14ac:dyDescent="0.2">
      <c r="A40" s="6"/>
    </row>
    <row r="41" spans="1:1" x14ac:dyDescent="0.2">
      <c r="A41" s="6" t="s">
        <v>55</v>
      </c>
    </row>
    <row r="42" spans="1:1" x14ac:dyDescent="0.2">
      <c r="A42" s="33" t="s">
        <v>97</v>
      </c>
    </row>
    <row r="43" spans="1:1" x14ac:dyDescent="0.2">
      <c r="A43" s="6"/>
    </row>
    <row r="44" spans="1:1" x14ac:dyDescent="0.2">
      <c r="A44" s="6" t="s">
        <v>36</v>
      </c>
    </row>
    <row r="45" spans="1:1" x14ac:dyDescent="0.2">
      <c r="A45" s="33" t="s">
        <v>98</v>
      </c>
    </row>
    <row r="46" spans="1:1" x14ac:dyDescent="0.2">
      <c r="A46" s="6"/>
    </row>
    <row r="47" spans="1:1" x14ac:dyDescent="0.2">
      <c r="A47" s="6" t="s">
        <v>37</v>
      </c>
    </row>
    <row r="48" spans="1:1" x14ac:dyDescent="0.2">
      <c r="A48" s="33" t="s">
        <v>99</v>
      </c>
    </row>
    <row r="49" spans="1:2" x14ac:dyDescent="0.2">
      <c r="A49" s="33"/>
    </row>
    <row r="50" spans="1:2" x14ac:dyDescent="0.2">
      <c r="A50" s="6" t="s">
        <v>38</v>
      </c>
    </row>
    <row r="51" spans="1:2" x14ac:dyDescent="0.2">
      <c r="A51" s="33" t="s">
        <v>100</v>
      </c>
    </row>
    <row r="52" spans="1:2" x14ac:dyDescent="0.2">
      <c r="A52" s="6"/>
    </row>
    <row r="53" spans="1:2" x14ac:dyDescent="0.2">
      <c r="A53" s="6" t="s">
        <v>41</v>
      </c>
    </row>
    <row r="54" spans="1:2" x14ac:dyDescent="0.2">
      <c r="A54" s="33" t="s">
        <v>101</v>
      </c>
    </row>
    <row r="55" spans="1:2" x14ac:dyDescent="0.2">
      <c r="A55" s="6"/>
    </row>
    <row r="56" spans="1:2" x14ac:dyDescent="0.2">
      <c r="A56" s="78" t="s">
        <v>52</v>
      </c>
      <c r="B56" s="6"/>
    </row>
    <row r="57" spans="1:2" x14ac:dyDescent="0.2">
      <c r="A57" s="79"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4"/>
  <sheetViews>
    <sheetView showGridLines="0" workbookViewId="0">
      <selection activeCell="O48" sqref="O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7" t="s">
        <v>157</v>
      </c>
      <c r="C2" s="117"/>
      <c r="D2" s="117"/>
      <c r="E2" s="117"/>
      <c r="F2" s="117"/>
      <c r="G2" s="117"/>
      <c r="H2" s="117"/>
    </row>
    <row r="4" spans="2:8" x14ac:dyDescent="0.2">
      <c r="B4" s="6" t="s">
        <v>7</v>
      </c>
      <c r="C4" s="6" t="s">
        <v>12</v>
      </c>
      <c r="D4" s="6" t="s">
        <v>11</v>
      </c>
      <c r="E4" s="6" t="s">
        <v>13</v>
      </c>
      <c r="F4" s="6"/>
    </row>
    <row r="5" spans="2:8" x14ac:dyDescent="0.2">
      <c r="B5" s="6"/>
      <c r="C5" s="33" t="s">
        <v>89</v>
      </c>
      <c r="D5" s="33" t="s">
        <v>11</v>
      </c>
      <c r="E5" s="33" t="s">
        <v>106</v>
      </c>
      <c r="F5" s="6"/>
    </row>
    <row r="6" spans="2:8" x14ac:dyDescent="0.2">
      <c r="B6" s="6" t="s">
        <v>8</v>
      </c>
      <c r="C6" s="6" t="s">
        <v>14</v>
      </c>
      <c r="D6" s="6" t="s">
        <v>11</v>
      </c>
      <c r="E6" s="6" t="s">
        <v>15</v>
      </c>
      <c r="F6" s="6"/>
    </row>
    <row r="7" spans="2:8" x14ac:dyDescent="0.2">
      <c r="B7" s="6"/>
      <c r="C7" s="33" t="s">
        <v>42</v>
      </c>
      <c r="D7" s="33" t="s">
        <v>11</v>
      </c>
      <c r="E7" s="33" t="s">
        <v>93</v>
      </c>
      <c r="F7" s="6"/>
    </row>
    <row r="8" spans="2:8" x14ac:dyDescent="0.2">
      <c r="B8" s="6" t="s">
        <v>9</v>
      </c>
      <c r="C8" s="6" t="s">
        <v>2</v>
      </c>
      <c r="D8" s="6" t="s">
        <v>11</v>
      </c>
      <c r="E8" s="6" t="s">
        <v>48</v>
      </c>
      <c r="F8" s="6"/>
    </row>
    <row r="9" spans="2:8" x14ac:dyDescent="0.2">
      <c r="B9" s="6"/>
      <c r="C9" s="33" t="s">
        <v>43</v>
      </c>
      <c r="D9" s="33" t="s">
        <v>11</v>
      </c>
      <c r="E9" s="33" t="s">
        <v>105</v>
      </c>
      <c r="F9" s="33"/>
    </row>
    <row r="10" spans="2:8" x14ac:dyDescent="0.2">
      <c r="B10" s="6" t="s">
        <v>16</v>
      </c>
      <c r="C10" s="6" t="s">
        <v>10</v>
      </c>
      <c r="D10" s="6" t="s">
        <v>11</v>
      </c>
      <c r="E10" s="6" t="s">
        <v>49</v>
      </c>
      <c r="F10" s="6"/>
    </row>
    <row r="11" spans="2:8" x14ac:dyDescent="0.2">
      <c r="B11" s="6"/>
      <c r="C11" s="33" t="s">
        <v>44</v>
      </c>
      <c r="D11" s="33" t="s">
        <v>11</v>
      </c>
      <c r="E11" s="33" t="s">
        <v>104</v>
      </c>
      <c r="F11" s="33"/>
    </row>
    <row r="12" spans="2:8" x14ac:dyDescent="0.2">
      <c r="B12" s="6" t="s">
        <v>17</v>
      </c>
      <c r="C12" s="6" t="s">
        <v>3</v>
      </c>
      <c r="D12" s="6" t="s">
        <v>11</v>
      </c>
      <c r="E12" s="6" t="s">
        <v>57</v>
      </c>
      <c r="F12" s="6"/>
    </row>
    <row r="13" spans="2:8" x14ac:dyDescent="0.2">
      <c r="B13" s="6"/>
      <c r="C13" s="33" t="s">
        <v>45</v>
      </c>
      <c r="D13" s="33" t="s">
        <v>11</v>
      </c>
      <c r="E13" s="33" t="s">
        <v>110</v>
      </c>
      <c r="F13" s="33"/>
      <c r="G13" s="34"/>
      <c r="H13" s="34"/>
    </row>
    <row r="14" spans="2:8" x14ac:dyDescent="0.2">
      <c r="B14" s="6" t="s">
        <v>31</v>
      </c>
      <c r="C14" s="6" t="s">
        <v>18</v>
      </c>
      <c r="D14" s="6" t="s">
        <v>11</v>
      </c>
      <c r="E14" s="6" t="s">
        <v>50</v>
      </c>
      <c r="F14" s="6"/>
    </row>
    <row r="15" spans="2:8" x14ac:dyDescent="0.2">
      <c r="B15" s="6"/>
      <c r="C15" s="33" t="s">
        <v>46</v>
      </c>
      <c r="D15" s="33" t="s">
        <v>11</v>
      </c>
      <c r="E15" s="33" t="s">
        <v>102</v>
      </c>
      <c r="F15" s="33"/>
    </row>
    <row r="16" spans="2:8" x14ac:dyDescent="0.2">
      <c r="B16" s="6" t="s">
        <v>32</v>
      </c>
      <c r="C16" s="6" t="s">
        <v>1</v>
      </c>
      <c r="D16" s="6" t="s">
        <v>11</v>
      </c>
      <c r="E16" s="6" t="s">
        <v>51</v>
      </c>
      <c r="F16" s="6"/>
    </row>
    <row r="17" spans="2:8" x14ac:dyDescent="0.2">
      <c r="B17" s="6"/>
      <c r="C17" s="33" t="s">
        <v>47</v>
      </c>
      <c r="D17" s="33" t="s">
        <v>11</v>
      </c>
      <c r="E17" s="33" t="s">
        <v>103</v>
      </c>
      <c r="F17" s="33"/>
    </row>
    <row r="18" spans="2:8" x14ac:dyDescent="0.2">
      <c r="B18" s="6" t="s">
        <v>174</v>
      </c>
      <c r="C18" s="6" t="s">
        <v>175</v>
      </c>
      <c r="D18" s="6" t="s">
        <v>11</v>
      </c>
      <c r="E18" s="6" t="s">
        <v>189</v>
      </c>
      <c r="F18" s="33"/>
    </row>
    <row r="19" spans="2:8" x14ac:dyDescent="0.2">
      <c r="B19" s="6"/>
      <c r="C19" s="33" t="s">
        <v>176</v>
      </c>
      <c r="D19" s="33" t="s">
        <v>11</v>
      </c>
      <c r="E19" s="33" t="s">
        <v>177</v>
      </c>
      <c r="F19" s="33"/>
    </row>
    <row r="20" spans="2:8" x14ac:dyDescent="0.2">
      <c r="C20" s="56"/>
      <c r="D20" s="56"/>
      <c r="E20" s="56"/>
      <c r="F20" s="56"/>
    </row>
    <row r="21" spans="2:8" x14ac:dyDescent="0.2">
      <c r="B21" s="119" t="s">
        <v>77</v>
      </c>
      <c r="C21" s="120"/>
      <c r="D21" s="120"/>
      <c r="E21" s="120"/>
      <c r="F21" s="120"/>
      <c r="G21" s="120"/>
      <c r="H21" s="120"/>
    </row>
    <row r="22" spans="2:8" s="64" customFormat="1" x14ac:dyDescent="0.2">
      <c r="C22" s="65"/>
      <c r="D22" s="65"/>
      <c r="E22" s="65"/>
      <c r="F22" s="65"/>
    </row>
    <row r="23" spans="2:8" x14ac:dyDescent="0.2">
      <c r="C23" s="6" t="s">
        <v>178</v>
      </c>
      <c r="D23" s="6"/>
      <c r="E23" s="6"/>
      <c r="F23" s="33"/>
      <c r="G23" s="6"/>
      <c r="H23" s="6"/>
    </row>
    <row r="24" spans="2:8" x14ac:dyDescent="0.2">
      <c r="C24" s="6" t="s">
        <v>179</v>
      </c>
      <c r="D24" s="33"/>
      <c r="E24" s="33"/>
      <c r="F24" s="33"/>
      <c r="G24" s="6"/>
      <c r="H24" s="6"/>
    </row>
    <row r="25" spans="2:8" x14ac:dyDescent="0.2">
      <c r="C25" s="6" t="s">
        <v>180</v>
      </c>
      <c r="D25" s="33"/>
      <c r="E25" s="33"/>
      <c r="F25" s="33"/>
      <c r="G25" s="6"/>
      <c r="H25" s="6"/>
    </row>
    <row r="26" spans="2:8" x14ac:dyDescent="0.2">
      <c r="C26" s="6" t="s">
        <v>181</v>
      </c>
      <c r="D26" s="33"/>
      <c r="E26" s="33"/>
      <c r="F26" s="33"/>
      <c r="G26" s="6"/>
      <c r="H26" s="6"/>
    </row>
    <row r="27" spans="2:8" x14ac:dyDescent="0.2">
      <c r="C27" s="6" t="s">
        <v>182</v>
      </c>
      <c r="D27" s="33"/>
      <c r="E27" s="33"/>
      <c r="F27" s="33"/>
      <c r="G27" s="6"/>
      <c r="H27" s="6"/>
    </row>
    <row r="28" spans="2:8" x14ac:dyDescent="0.2">
      <c r="C28" s="6" t="s">
        <v>183</v>
      </c>
      <c r="D28" s="33"/>
      <c r="E28" s="33"/>
      <c r="F28" s="33"/>
      <c r="G28" s="6"/>
      <c r="H28" s="6"/>
    </row>
    <row r="29" spans="2:8" x14ac:dyDescent="0.2">
      <c r="C29" s="67"/>
      <c r="D29" s="67"/>
      <c r="E29" s="67"/>
      <c r="F29" s="67"/>
      <c r="G29" s="67"/>
      <c r="H29" s="67"/>
    </row>
    <row r="30" spans="2:8" x14ac:dyDescent="0.2">
      <c r="B30" s="80"/>
      <c r="C30" s="115" t="s">
        <v>58</v>
      </c>
      <c r="D30" s="115"/>
      <c r="E30" s="115"/>
      <c r="F30" s="115"/>
      <c r="G30" s="115"/>
      <c r="H30" s="115"/>
    </row>
    <row r="31" spans="2:8" x14ac:dyDescent="0.2">
      <c r="C31" s="115"/>
      <c r="D31" s="115"/>
      <c r="E31" s="115"/>
      <c r="F31" s="115"/>
      <c r="G31" s="115"/>
      <c r="H31" s="115"/>
    </row>
    <row r="32" spans="2:8" ht="13.15" customHeight="1" x14ac:dyDescent="0.2">
      <c r="C32" s="118" t="s">
        <v>78</v>
      </c>
      <c r="D32" s="118"/>
      <c r="E32" s="118"/>
      <c r="F32" s="118"/>
      <c r="G32" s="118"/>
      <c r="H32" s="118"/>
    </row>
    <row r="33" spans="2:13" ht="10.9" customHeight="1" x14ac:dyDescent="0.2">
      <c r="C33" s="118"/>
      <c r="D33" s="118"/>
      <c r="E33" s="118"/>
      <c r="F33" s="118"/>
      <c r="G33" s="118"/>
      <c r="H33" s="118"/>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16" t="s">
        <v>111</v>
      </c>
      <c r="C42" s="116"/>
      <c r="D42" s="116"/>
      <c r="E42" s="116"/>
      <c r="F42" s="116"/>
      <c r="G42" s="116"/>
      <c r="H42" s="116"/>
      <c r="I42" s="63"/>
      <c r="J42" s="63"/>
      <c r="K42" s="63"/>
      <c r="L42" s="63"/>
      <c r="M42" s="63"/>
    </row>
    <row r="44" spans="2:13" x14ac:dyDescent="0.2">
      <c r="B44" s="114" t="s">
        <v>53</v>
      </c>
      <c r="C44" s="114"/>
      <c r="D44" s="114"/>
      <c r="E44" s="114"/>
      <c r="F44" s="114"/>
      <c r="G44" s="114"/>
      <c r="H44" s="114"/>
    </row>
    <row r="45" spans="2:13" x14ac:dyDescent="0.2">
      <c r="B45" s="109" t="s">
        <v>56</v>
      </c>
      <c r="C45" s="109"/>
      <c r="D45" s="109"/>
      <c r="E45" s="109"/>
      <c r="F45" s="109"/>
      <c r="G45" s="109"/>
      <c r="H45" s="109"/>
    </row>
    <row r="46" spans="2:13" x14ac:dyDescent="0.2">
      <c r="B46" s="111" t="s">
        <v>191</v>
      </c>
      <c r="C46" s="112"/>
      <c r="D46" s="112"/>
      <c r="E46" s="112"/>
      <c r="F46" s="112"/>
      <c r="G46" s="112"/>
      <c r="H46" s="112"/>
      <c r="J46" s="2"/>
    </row>
    <row r="47" spans="2:13" x14ac:dyDescent="0.2">
      <c r="B47" s="104"/>
      <c r="C47" s="105"/>
      <c r="D47" s="105"/>
      <c r="E47" s="108" t="s">
        <v>192</v>
      </c>
      <c r="F47" s="108"/>
      <c r="G47" s="105"/>
      <c r="H47" s="105"/>
      <c r="J47" s="2"/>
    </row>
    <row r="48" spans="2:13" x14ac:dyDescent="0.2">
      <c r="B48" s="77"/>
      <c r="C48" s="77"/>
      <c r="D48" s="77"/>
      <c r="E48" s="77"/>
      <c r="F48" s="77"/>
      <c r="G48" s="77"/>
      <c r="H48" s="77"/>
      <c r="J48" s="2"/>
    </row>
    <row r="49" spans="2:8" x14ac:dyDescent="0.2">
      <c r="B49" s="113" t="s">
        <v>112</v>
      </c>
      <c r="C49" s="113"/>
      <c r="D49" s="113"/>
      <c r="E49" s="113"/>
      <c r="F49" s="113"/>
      <c r="G49" s="113"/>
      <c r="H49" s="113"/>
    </row>
    <row r="50" spans="2:8" x14ac:dyDescent="0.2">
      <c r="B50" s="110" t="s">
        <v>76</v>
      </c>
      <c r="C50" s="110"/>
      <c r="D50" s="110"/>
      <c r="E50" s="110"/>
      <c r="F50" s="110"/>
      <c r="G50" s="110"/>
      <c r="H50" s="110"/>
    </row>
    <row r="51" spans="2:8" x14ac:dyDescent="0.2">
      <c r="B51" s="107" t="s">
        <v>190</v>
      </c>
      <c r="C51" s="107"/>
      <c r="D51" s="107"/>
      <c r="E51" s="107"/>
      <c r="F51" s="107"/>
      <c r="G51" s="107"/>
      <c r="H51" s="107"/>
    </row>
    <row r="52" spans="2:8" x14ac:dyDescent="0.2">
      <c r="B52" s="106"/>
      <c r="C52" s="106"/>
      <c r="D52" s="106"/>
      <c r="E52" s="108" t="s">
        <v>192</v>
      </c>
      <c r="F52" s="108"/>
      <c r="G52" s="106"/>
      <c r="H52" s="106"/>
    </row>
    <row r="54" spans="2:8" x14ac:dyDescent="0.2">
      <c r="B54" s="10" t="s">
        <v>113</v>
      </c>
    </row>
    <row r="74" spans="6:6" x14ac:dyDescent="0.2">
      <c r="F74" s="10"/>
    </row>
  </sheetData>
  <mergeCells count="13">
    <mergeCell ref="B44:H44"/>
    <mergeCell ref="C30:H31"/>
    <mergeCell ref="B42:H42"/>
    <mergeCell ref="B2:H2"/>
    <mergeCell ref="C32:H33"/>
    <mergeCell ref="B21:H21"/>
    <mergeCell ref="B51:H51"/>
    <mergeCell ref="E47:F47"/>
    <mergeCell ref="E52:F52"/>
    <mergeCell ref="B45:H45"/>
    <mergeCell ref="B50:H50"/>
    <mergeCell ref="B46:H46"/>
    <mergeCell ref="B49:H49"/>
  </mergeCells>
  <hyperlinks>
    <hyperlink ref="B54" location="'2 Содржина'!A1" display="Содржина / Table of Contents" xr:uid="{00000000-0004-0000-0200-000000000000}"/>
    <hyperlink ref="E47" r:id="rId1" xr:uid="{92377C3C-CFD5-4F6B-B251-F571B8FC2F4C}"/>
    <hyperlink ref="E52"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28" workbookViewId="0">
      <selection activeCell="M11" sqref="M1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1" t="s">
        <v>107</v>
      </c>
      <c r="C2" s="121"/>
      <c r="D2" s="121"/>
      <c r="E2" s="121"/>
      <c r="F2" s="121"/>
      <c r="G2" s="121"/>
      <c r="H2" s="121"/>
    </row>
    <row r="4" spans="2:8" x14ac:dyDescent="0.2">
      <c r="B4" s="11" t="s">
        <v>19</v>
      </c>
    </row>
    <row r="5" spans="2:8" x14ac:dyDescent="0.2">
      <c r="B5" s="56" t="s">
        <v>90</v>
      </c>
    </row>
    <row r="6" spans="2:8" x14ac:dyDescent="0.2">
      <c r="B6" s="23"/>
    </row>
    <row r="7" spans="2:8" x14ac:dyDescent="0.2">
      <c r="B7" s="122" t="s">
        <v>108</v>
      </c>
      <c r="C7" s="122" t="s">
        <v>70</v>
      </c>
      <c r="D7" s="122" t="s">
        <v>160</v>
      </c>
      <c r="E7" s="122"/>
      <c r="F7" s="122"/>
      <c r="G7" s="122"/>
      <c r="H7" s="122" t="s">
        <v>73</v>
      </c>
    </row>
    <row r="8" spans="2:8" ht="37.5" customHeight="1" x14ac:dyDescent="0.2">
      <c r="B8" s="122"/>
      <c r="C8" s="125"/>
      <c r="D8" s="87" t="s">
        <v>71</v>
      </c>
      <c r="E8" s="87" t="s">
        <v>158</v>
      </c>
      <c r="F8" s="88" t="s">
        <v>159</v>
      </c>
      <c r="G8" s="87" t="s">
        <v>72</v>
      </c>
      <c r="H8" s="122"/>
    </row>
    <row r="9" spans="2:8" x14ac:dyDescent="0.2">
      <c r="B9" s="90">
        <f>'[1]1 zpf '!B5</f>
        <v>44561</v>
      </c>
      <c r="C9" s="13"/>
      <c r="D9" s="13"/>
      <c r="E9" s="13"/>
      <c r="F9" s="13"/>
      <c r="G9" s="13"/>
      <c r="H9" s="89"/>
    </row>
    <row r="10" spans="2:8" x14ac:dyDescent="0.2">
      <c r="B10" s="14" t="s">
        <v>27</v>
      </c>
      <c r="C10" s="15">
        <f>'[1]1 zpf '!C6</f>
        <v>28434</v>
      </c>
      <c r="D10" s="15">
        <f>'[1]1 zpf '!D6</f>
        <v>80124</v>
      </c>
      <c r="E10" s="15">
        <f>'[1]1 zpf '!E6</f>
        <v>130286</v>
      </c>
      <c r="F10" s="15">
        <f>'[1]1 zpf '!F6</f>
        <v>12397</v>
      </c>
      <c r="G10" s="15">
        <f>'[1]1 zpf '!G6</f>
        <v>222807</v>
      </c>
      <c r="H10" s="15">
        <f>'[1]1 zpf '!H6</f>
        <v>251241</v>
      </c>
    </row>
    <row r="11" spans="2:8" x14ac:dyDescent="0.2">
      <c r="B11" s="14" t="s">
        <v>28</v>
      </c>
      <c r="C11" s="15">
        <f>'[1]1 zpf '!C7</f>
        <v>32977</v>
      </c>
      <c r="D11" s="15">
        <f>'[1]1 zpf '!D7</f>
        <v>87974</v>
      </c>
      <c r="E11" s="15">
        <f>'[1]1 zpf '!E7</f>
        <v>135230</v>
      </c>
      <c r="F11" s="15">
        <f>'[1]1 zpf '!F7</f>
        <v>12972</v>
      </c>
      <c r="G11" s="15">
        <f>'[1]1 zpf '!G7</f>
        <v>236176</v>
      </c>
      <c r="H11" s="15">
        <f>'[1]1 zpf '!H7</f>
        <v>269153</v>
      </c>
    </row>
    <row r="12" spans="2:8" x14ac:dyDescent="0.2">
      <c r="B12" s="14" t="s">
        <v>29</v>
      </c>
      <c r="C12" s="15">
        <f>'[1]1 zpf '!C8</f>
        <v>992</v>
      </c>
      <c r="D12" s="15">
        <f>'[1]1 zpf '!D8</f>
        <v>9106</v>
      </c>
      <c r="E12" s="15">
        <f>'[1]1 zpf '!E8</f>
        <v>15831</v>
      </c>
      <c r="F12" s="15">
        <f>'[1]1 zpf '!F8</f>
        <v>4154</v>
      </c>
      <c r="G12" s="15">
        <f>'[1]1 zpf '!G8</f>
        <v>29091</v>
      </c>
      <c r="H12" s="15">
        <f>'[1]1 zpf '!H8</f>
        <v>30083</v>
      </c>
    </row>
    <row r="13" spans="2:8" x14ac:dyDescent="0.2">
      <c r="B13" s="16" t="s">
        <v>74</v>
      </c>
      <c r="C13" s="17">
        <f>'[1]1 zpf '!C9</f>
        <v>62403</v>
      </c>
      <c r="D13" s="17">
        <f>'[1]1 zpf '!D9</f>
        <v>177204</v>
      </c>
      <c r="E13" s="17">
        <f>'[1]1 zpf '!E9</f>
        <v>281347</v>
      </c>
      <c r="F13" s="17">
        <f>'[1]1 zpf '!F9</f>
        <v>29523</v>
      </c>
      <c r="G13" s="17">
        <f>'[1]1 zpf '!G9</f>
        <v>488074</v>
      </c>
      <c r="H13" s="17">
        <f>'[1]1 zpf '!H9</f>
        <v>550477</v>
      </c>
    </row>
    <row r="14" spans="2:8" x14ac:dyDescent="0.2">
      <c r="B14" s="18">
        <f>'[1]1 zpf '!B10</f>
        <v>44592</v>
      </c>
      <c r="C14" s="19"/>
      <c r="D14" s="19"/>
      <c r="E14" s="19"/>
      <c r="F14" s="19"/>
      <c r="G14" s="19"/>
      <c r="H14" s="19"/>
    </row>
    <row r="15" spans="2:8" x14ac:dyDescent="0.2">
      <c r="B15" s="21" t="s">
        <v>27</v>
      </c>
      <c r="C15" s="22">
        <f>'[1]1 zpf '!C11</f>
        <v>28412</v>
      </c>
      <c r="D15" s="22">
        <f>'[1]1 zpf '!D11</f>
        <v>80200</v>
      </c>
      <c r="E15" s="22">
        <f>'[1]1 zpf '!E11</f>
        <v>130663</v>
      </c>
      <c r="F15" s="22">
        <f>'[1]1 zpf '!F11</f>
        <v>12407</v>
      </c>
      <c r="G15" s="22">
        <f>'[1]1 zpf '!G11</f>
        <v>223270</v>
      </c>
      <c r="H15" s="22">
        <f>'[1]1 zpf '!H11</f>
        <v>251682</v>
      </c>
    </row>
    <row r="16" spans="2:8" x14ac:dyDescent="0.2">
      <c r="B16" s="21" t="s">
        <v>30</v>
      </c>
      <c r="C16" s="22">
        <f>'[1]1 zpf '!C12</f>
        <v>32956</v>
      </c>
      <c r="D16" s="22">
        <f>'[1]1 zpf '!D12</f>
        <v>87967</v>
      </c>
      <c r="E16" s="22">
        <f>'[1]1 zpf '!E12</f>
        <v>135635</v>
      </c>
      <c r="F16" s="22">
        <f>'[1]1 zpf '!F12</f>
        <v>13019</v>
      </c>
      <c r="G16" s="22">
        <f>'[1]1 zpf '!G12</f>
        <v>236621</v>
      </c>
      <c r="H16" s="22">
        <f>'[1]1 zpf '!H12</f>
        <v>269577</v>
      </c>
    </row>
    <row r="17" spans="2:9" x14ac:dyDescent="0.2">
      <c r="B17" s="21" t="s">
        <v>29</v>
      </c>
      <c r="C17" s="22">
        <f>'[1]1 zpf '!C13</f>
        <v>1022</v>
      </c>
      <c r="D17" s="22">
        <f>'[1]1 zpf '!D13</f>
        <v>9293</v>
      </c>
      <c r="E17" s="22">
        <f>'[1]1 zpf '!E13</f>
        <v>16232</v>
      </c>
      <c r="F17" s="22">
        <f>'[1]1 zpf '!F13</f>
        <v>4220</v>
      </c>
      <c r="G17" s="22">
        <f>'[1]1 zpf '!G13</f>
        <v>29745</v>
      </c>
      <c r="H17" s="22">
        <f>'[1]1 zpf '!H13</f>
        <v>30767</v>
      </c>
      <c r="I17" s="24"/>
    </row>
    <row r="18" spans="2:9" x14ac:dyDescent="0.2">
      <c r="B18" s="16" t="s">
        <v>74</v>
      </c>
      <c r="C18" s="17">
        <f>'[1]1 zpf '!C14</f>
        <v>62390</v>
      </c>
      <c r="D18" s="17">
        <f>'[1]1 zpf '!D14</f>
        <v>177460</v>
      </c>
      <c r="E18" s="17">
        <f>'[1]1 zpf '!E14</f>
        <v>282530</v>
      </c>
      <c r="F18" s="17">
        <f>'[1]1 zpf '!F14</f>
        <v>29646</v>
      </c>
      <c r="G18" s="17">
        <f>'[1]1 zpf '!G14</f>
        <v>489636</v>
      </c>
      <c r="H18" s="17">
        <f>'[1]1 zpf '!H14</f>
        <v>552026</v>
      </c>
    </row>
    <row r="19" spans="2:9" x14ac:dyDescent="0.2">
      <c r="B19" s="25"/>
      <c r="C19" s="26"/>
      <c r="D19" s="26"/>
      <c r="E19" s="26"/>
      <c r="F19" s="26"/>
      <c r="G19" s="26"/>
      <c r="H19" s="26"/>
    </row>
    <row r="20" spans="2:9" ht="18.75" customHeight="1" x14ac:dyDescent="0.2">
      <c r="B20" s="123" t="s">
        <v>5</v>
      </c>
      <c r="C20" s="123"/>
      <c r="D20" s="123"/>
      <c r="E20" s="123"/>
      <c r="F20" s="123"/>
      <c r="G20" s="123"/>
      <c r="H20" s="123"/>
    </row>
    <row r="21" spans="2:9" x14ac:dyDescent="0.2">
      <c r="B21" s="123"/>
      <c r="C21" s="123"/>
      <c r="D21" s="123"/>
      <c r="E21" s="123"/>
      <c r="F21" s="123"/>
      <c r="G21" s="123"/>
      <c r="H21" s="123"/>
    </row>
    <row r="22" spans="2:9" ht="21" customHeight="1" x14ac:dyDescent="0.2">
      <c r="B22" s="123"/>
      <c r="C22" s="123"/>
      <c r="D22" s="123"/>
      <c r="E22" s="123"/>
      <c r="F22" s="123"/>
      <c r="G22" s="123"/>
      <c r="H22" s="123"/>
    </row>
    <row r="23" spans="2:9" x14ac:dyDescent="0.2">
      <c r="B23" s="29"/>
      <c r="C23" s="30"/>
      <c r="D23" s="30"/>
      <c r="E23" s="30"/>
      <c r="F23" s="30"/>
      <c r="G23" s="30"/>
      <c r="H23" s="30"/>
    </row>
    <row r="24" spans="2:9" x14ac:dyDescent="0.2">
      <c r="B24" s="124" t="s">
        <v>114</v>
      </c>
      <c r="C24" s="124"/>
      <c r="D24" s="124"/>
      <c r="E24" s="124"/>
      <c r="F24" s="124"/>
      <c r="G24" s="124"/>
      <c r="H24" s="124"/>
    </row>
    <row r="25" spans="2:9" x14ac:dyDescent="0.2">
      <c r="B25" s="124"/>
      <c r="C25" s="124"/>
      <c r="D25" s="124"/>
      <c r="E25" s="124"/>
      <c r="F25" s="124"/>
      <c r="G25" s="124"/>
      <c r="H25" s="124"/>
    </row>
    <row r="26" spans="2:9" ht="13.9" customHeight="1" x14ac:dyDescent="0.2">
      <c r="B26" s="124"/>
      <c r="C26" s="124"/>
      <c r="D26" s="124"/>
      <c r="E26" s="124"/>
      <c r="F26" s="124"/>
      <c r="G26" s="124"/>
      <c r="H26" s="124"/>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54</v>
      </c>
      <c r="G29" s="59"/>
      <c r="H29" s="59"/>
    </row>
    <row r="30" spans="2:9" x14ac:dyDescent="0.2">
      <c r="B30" s="56" t="s">
        <v>83</v>
      </c>
      <c r="G30" s="31"/>
      <c r="H30" s="31"/>
    </row>
    <row r="31" spans="2:9" ht="10.5" customHeight="1" x14ac:dyDescent="0.2">
      <c r="G31" s="81"/>
      <c r="H31" s="81"/>
    </row>
    <row r="32" spans="2:9" x14ac:dyDescent="0.2">
      <c r="G32" s="26"/>
      <c r="H32" s="26"/>
    </row>
    <row r="57" spans="2:2" x14ac:dyDescent="0.2">
      <c r="B57" s="27"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37" workbookViewId="0">
      <selection activeCell="J58" sqref="J58"/>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1" t="s">
        <v>161</v>
      </c>
      <c r="C2" s="121"/>
      <c r="D2" s="121"/>
      <c r="E2" s="121"/>
      <c r="F2" s="121"/>
      <c r="G2" s="121"/>
      <c r="H2" s="121"/>
    </row>
    <row r="4" spans="2:8" x14ac:dyDescent="0.2">
      <c r="B4" s="6" t="s">
        <v>20</v>
      </c>
    </row>
    <row r="5" spans="2:8" x14ac:dyDescent="0.2">
      <c r="B5" s="33" t="s">
        <v>91</v>
      </c>
    </row>
    <row r="6" spans="2:8" ht="26.25" customHeight="1" x14ac:dyDescent="0.2">
      <c r="B6" s="126" t="s">
        <v>63</v>
      </c>
      <c r="C6" s="127" t="s">
        <v>138</v>
      </c>
      <c r="D6" s="127"/>
      <c r="E6" s="128"/>
      <c r="F6" s="126" t="s">
        <v>109</v>
      </c>
      <c r="G6" s="126"/>
      <c r="H6" s="126"/>
    </row>
    <row r="7" spans="2:8" ht="33.75" customHeight="1" x14ac:dyDescent="0.2">
      <c r="B7" s="127"/>
      <c r="C7" s="94" t="s">
        <v>60</v>
      </c>
      <c r="D7" s="94" t="s">
        <v>61</v>
      </c>
      <c r="E7" s="94" t="s">
        <v>62</v>
      </c>
      <c r="F7" s="91" t="s">
        <v>60</v>
      </c>
      <c r="G7" s="92" t="s">
        <v>61</v>
      </c>
      <c r="H7" s="92" t="s">
        <v>62</v>
      </c>
    </row>
    <row r="8" spans="2:8" x14ac:dyDescent="0.2">
      <c r="B8" s="85">
        <f>'[1]1 zpf '!B44</f>
        <v>44561</v>
      </c>
      <c r="C8" s="7">
        <f>'[1]1 zpf '!C44</f>
        <v>48059.627534515435</v>
      </c>
      <c r="D8" s="7">
        <f>'[1]1 zpf '!D44</f>
        <v>54605.420050614499</v>
      </c>
      <c r="E8" s="93">
        <f>'[1]1 zpf '!E44</f>
        <v>2996.678566369947</v>
      </c>
      <c r="F8" s="8">
        <f>'[1]1 zpf '!F44</f>
        <v>241.50414599999999</v>
      </c>
      <c r="G8" s="8">
        <f>'[1]1 zpf '!G44</f>
        <v>252.37382400000001</v>
      </c>
      <c r="H8" s="8">
        <f>'[1]1 zpf '!H44</f>
        <v>110.12871100000001</v>
      </c>
    </row>
    <row r="9" spans="2:8" x14ac:dyDescent="0.2">
      <c r="B9" s="85">
        <f>'[1]1 zpf '!B45</f>
        <v>44571</v>
      </c>
      <c r="C9" s="7">
        <f>'[1]1 zpf '!C45</f>
        <v>47977.137622726194</v>
      </c>
      <c r="D9" s="7">
        <f>'[1]1 zpf '!D45</f>
        <v>54450.178660409423</v>
      </c>
      <c r="E9" s="93">
        <f>'[1]1 zpf '!E45</f>
        <v>2997.469979711429</v>
      </c>
      <c r="F9" s="8">
        <f>'[1]1 zpf '!F45</f>
        <v>240.81840099999999</v>
      </c>
      <c r="G9" s="8">
        <f>'[1]1 zpf '!G45</f>
        <v>251.402252</v>
      </c>
      <c r="H9" s="8">
        <f>'[1]1 zpf '!H45</f>
        <v>109.90814899999999</v>
      </c>
    </row>
    <row r="10" spans="2:8" x14ac:dyDescent="0.2">
      <c r="B10" s="85">
        <f>'[1]1 zpf '!B46</f>
        <v>44581</v>
      </c>
      <c r="C10" s="7">
        <f>'[1]1 zpf '!C46</f>
        <v>47851.204346763981</v>
      </c>
      <c r="D10" s="7">
        <f>'[1]1 zpf '!D46</f>
        <v>54174.240937491748</v>
      </c>
      <c r="E10" s="93">
        <f>'[1]1 zpf '!E46</f>
        <v>3118.6046935108352</v>
      </c>
      <c r="F10" s="8">
        <f>'[1]1 zpf '!F46</f>
        <v>239.59481600000001</v>
      </c>
      <c r="G10" s="8">
        <f>'[1]1 zpf '!G46</f>
        <v>249.56017999999997</v>
      </c>
      <c r="H10" s="8">
        <f>'[1]1 zpf '!H46</f>
        <v>109.26484499999999</v>
      </c>
    </row>
    <row r="11" spans="2:8" x14ac:dyDescent="0.2">
      <c r="B11" s="85">
        <f>'[1]1 zpf '!B47</f>
        <v>44592</v>
      </c>
      <c r="C11" s="7">
        <f>'[1]1 zpf '!C47</f>
        <v>48028.745115455109</v>
      </c>
      <c r="D11" s="7">
        <f>'[1]1 zpf '!D47</f>
        <v>54443.135014033098</v>
      </c>
      <c r="E11" s="93">
        <f>'[1]1 zpf '!E47</f>
        <v>3136.8056276913971</v>
      </c>
      <c r="F11" s="8">
        <f>'[1]1 zpf '!F47</f>
        <v>240.28169600000001</v>
      </c>
      <c r="G11" s="8">
        <f>'[1]1 zpf '!G47</f>
        <v>250.59944299999998</v>
      </c>
      <c r="H11" s="8">
        <f>'[1]1 zpf '!H47</f>
        <v>109.743199</v>
      </c>
    </row>
    <row r="12" spans="2:8" x14ac:dyDescent="0.2">
      <c r="B12" s="5"/>
    </row>
    <row r="13" spans="2:8" ht="12.75" x14ac:dyDescent="0.2">
      <c r="B13" s="2" t="s">
        <v>21</v>
      </c>
    </row>
    <row r="14" spans="2:8" ht="12.75" x14ac:dyDescent="0.2">
      <c r="B14" s="34"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92</v>
      </c>
      <c r="C36" s="6"/>
      <c r="D36" s="6"/>
      <c r="E36" s="6"/>
      <c r="F36" s="6"/>
    </row>
    <row r="38" spans="2:6" x14ac:dyDescent="0.2">
      <c r="C38" s="6"/>
      <c r="D38" s="6"/>
    </row>
    <row r="39" spans="2:6" x14ac:dyDescent="0.2">
      <c r="C39" s="6"/>
      <c r="D39" s="6"/>
    </row>
    <row r="59" spans="2:2" x14ac:dyDescent="0.2">
      <c r="B59" s="27"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34" workbookViewId="0">
      <selection activeCell="B3" sqref="B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1" t="s">
        <v>81</v>
      </c>
      <c r="C2" s="121"/>
      <c r="D2" s="121"/>
      <c r="E2" s="121"/>
      <c r="F2" s="121"/>
      <c r="G2" s="121"/>
      <c r="H2" s="121"/>
      <c r="I2" s="28"/>
      <c r="J2" s="28"/>
      <c r="K2" s="28"/>
    </row>
    <row r="4" spans="2:14" x14ac:dyDescent="0.2">
      <c r="B4" s="6" t="s">
        <v>23</v>
      </c>
      <c r="G4" s="130">
        <f>'[1]1 zpf '!B33</f>
        <v>44592</v>
      </c>
      <c r="H4" s="130"/>
    </row>
    <row r="5" spans="2:14" ht="12.75" customHeight="1" x14ac:dyDescent="0.2">
      <c r="B5" s="33" t="s">
        <v>115</v>
      </c>
      <c r="E5" s="131" t="s">
        <v>116</v>
      </c>
      <c r="F5" s="131"/>
      <c r="G5" s="131"/>
      <c r="H5" s="131"/>
      <c r="J5" s="42"/>
    </row>
    <row r="6" spans="2:14" ht="24.75" customHeight="1" x14ac:dyDescent="0.2">
      <c r="B6" s="95" t="s">
        <v>117</v>
      </c>
      <c r="C6" s="129" t="s">
        <v>60</v>
      </c>
      <c r="D6" s="129"/>
      <c r="E6" s="129" t="s">
        <v>61</v>
      </c>
      <c r="F6" s="129"/>
      <c r="G6" s="129" t="s">
        <v>62</v>
      </c>
      <c r="H6" s="129"/>
    </row>
    <row r="7" spans="2:14" ht="10.5" customHeight="1" x14ac:dyDescent="0.2">
      <c r="B7" s="36"/>
      <c r="C7" s="52" t="s">
        <v>25</v>
      </c>
      <c r="D7" s="53" t="s">
        <v>0</v>
      </c>
      <c r="E7" s="52" t="s">
        <v>25</v>
      </c>
      <c r="F7" s="53" t="s">
        <v>0</v>
      </c>
      <c r="G7" s="52" t="s">
        <v>25</v>
      </c>
      <c r="H7" s="53" t="s">
        <v>0</v>
      </c>
    </row>
    <row r="8" spans="2:14" ht="8.25" customHeight="1" x14ac:dyDescent="0.2">
      <c r="B8" s="36"/>
      <c r="C8" s="54" t="s">
        <v>118</v>
      </c>
      <c r="D8" s="55" t="s">
        <v>26</v>
      </c>
      <c r="E8" s="54" t="s">
        <v>118</v>
      </c>
      <c r="F8" s="55" t="s">
        <v>26</v>
      </c>
      <c r="G8" s="54" t="s">
        <v>118</v>
      </c>
      <c r="H8" s="55" t="s">
        <v>26</v>
      </c>
    </row>
    <row r="9" spans="2:14" x14ac:dyDescent="0.2">
      <c r="B9" s="41" t="s">
        <v>162</v>
      </c>
      <c r="C9" s="50">
        <f>'[1]2 zpf inv'!C6/10^6</f>
        <v>28754.981579010004</v>
      </c>
      <c r="D9" s="51">
        <f>'[1]2 zpf inv'!D6</f>
        <v>0.59812193515516665</v>
      </c>
      <c r="E9" s="50">
        <f>'[1]2 zpf inv'!E6/10^6</f>
        <v>36636.937997790003</v>
      </c>
      <c r="F9" s="51">
        <f>'[1]2 zpf inv'!F6</f>
        <v>0.67112960855135462</v>
      </c>
      <c r="G9" s="50">
        <f>'[1]2 zpf inv'!G6/10^6</f>
        <v>2103.29713545</v>
      </c>
      <c r="H9" s="51">
        <f>'[1]2 zpf inv'!H6</f>
        <v>0.66910646853329003</v>
      </c>
      <c r="J9" s="47"/>
      <c r="K9" s="48"/>
      <c r="L9" s="47"/>
      <c r="M9" s="48"/>
      <c r="N9" s="47"/>
    </row>
    <row r="10" spans="2:14" ht="21.75" customHeight="1" x14ac:dyDescent="0.2">
      <c r="B10" s="37" t="s">
        <v>128</v>
      </c>
      <c r="C10" s="44">
        <f>'[1]2 zpf inv'!C7/10^6</f>
        <v>2012.1463942</v>
      </c>
      <c r="D10" s="46">
        <f>'[1]2 zpf inv'!D7</f>
        <v>4.1853926833773689E-2</v>
      </c>
      <c r="E10" s="44">
        <f>'[1]2 zpf inv'!E7/10^6</f>
        <v>1053.5371794</v>
      </c>
      <c r="F10" s="46">
        <f>'[1]2 zpf inv'!F7</f>
        <v>1.9299101765755406E-2</v>
      </c>
      <c r="G10" s="44">
        <f>'[1]2 zpf inv'!G7/10^6</f>
        <v>20.613257399999998</v>
      </c>
      <c r="H10" s="46">
        <f>'[1]2 zpf inv'!H7</f>
        <v>6.5575441678766E-3</v>
      </c>
      <c r="J10" s="47"/>
      <c r="K10" s="48"/>
      <c r="L10" s="47"/>
      <c r="M10" s="48"/>
      <c r="N10" s="47"/>
    </row>
    <row r="11" spans="2:14" ht="21" customHeight="1" x14ac:dyDescent="0.2">
      <c r="B11" s="37" t="s">
        <v>126</v>
      </c>
      <c r="C11" s="44">
        <f>'[1]2 zpf inv'!C8/10^6</f>
        <v>26742.188615930001</v>
      </c>
      <c r="D11" s="46">
        <f>'[1]2 zpf inv'!D8</f>
        <v>0.55625455927679335</v>
      </c>
      <c r="E11" s="44">
        <f>'[1]2 zpf inv'!E8/10^6</f>
        <v>35397.761568000002</v>
      </c>
      <c r="F11" s="46">
        <f>'[1]2 zpf inv'!F8</f>
        <v>0.64842989515551375</v>
      </c>
      <c r="G11" s="44">
        <f>'[1]2 zpf inv'!G8/10^6</f>
        <v>2000.0550362899999</v>
      </c>
      <c r="H11" s="46">
        <f>'[1]2 zpf inv'!H8</f>
        <v>0.63626281786282413</v>
      </c>
      <c r="J11" s="47"/>
      <c r="K11" s="48"/>
      <c r="L11" s="47"/>
      <c r="M11" s="48"/>
      <c r="N11" s="47"/>
    </row>
    <row r="12" spans="2:14" ht="21.75" customHeight="1" x14ac:dyDescent="0.2">
      <c r="B12" s="37" t="s">
        <v>127</v>
      </c>
      <c r="C12" s="86">
        <f>'[1]2 zpf inv'!C9/10^6</f>
        <v>0.64656888000000001</v>
      </c>
      <c r="D12" s="46">
        <f>'[1]2 zpf inv'!D9</f>
        <v>1.3449044599597456E-5</v>
      </c>
      <c r="E12" s="44">
        <f>'[1]2 zpf inv'!E9/10^6</f>
        <v>185.63925038999997</v>
      </c>
      <c r="F12" s="46">
        <f>'[1]2 zpf inv'!F9</f>
        <v>3.4006116300855423E-3</v>
      </c>
      <c r="G12" s="44">
        <f>'[1]2 zpf inv'!G9/10^6</f>
        <v>82.62884176</v>
      </c>
      <c r="H12" s="46">
        <f>'[1]2 zpf inv'!H9</f>
        <v>2.6286106502589276E-2</v>
      </c>
      <c r="J12" s="47"/>
      <c r="K12" s="48"/>
      <c r="L12" s="47"/>
      <c r="M12" s="48"/>
      <c r="N12" s="47"/>
    </row>
    <row r="13" spans="2:14" ht="33.75" x14ac:dyDescent="0.2">
      <c r="B13" s="37" t="s">
        <v>164</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120</v>
      </c>
      <c r="C14" s="50">
        <f>'[1]2 zpf inv'!C11/10^6</f>
        <v>14184.509249409999</v>
      </c>
      <c r="D14" s="51">
        <f>'[1]2 zpf inv'!D11</f>
        <v>0.29504682860504777</v>
      </c>
      <c r="E14" s="50">
        <f>'[1]2 zpf inv'!E11/10^6</f>
        <v>15916.225449360001</v>
      </c>
      <c r="F14" s="51">
        <f>'[1]2 zpf inv'!F11</f>
        <v>0.29155957727931392</v>
      </c>
      <c r="G14" s="50">
        <f>'[1]2 zpf inv'!G11/10^6</f>
        <v>762.94692001999999</v>
      </c>
      <c r="H14" s="51">
        <f>'[1]2 zpf inv'!H11</f>
        <v>0.24271069965761771</v>
      </c>
      <c r="J14" s="47"/>
      <c r="K14" s="48"/>
      <c r="L14" s="47"/>
      <c r="M14" s="48"/>
      <c r="N14" s="47"/>
    </row>
    <row r="15" spans="2:14" ht="21.75" customHeight="1" x14ac:dyDescent="0.2">
      <c r="B15" s="37" t="s">
        <v>119</v>
      </c>
      <c r="C15" s="44">
        <f>'[1]2 zpf inv'!C12/10^6</f>
        <v>4186.9055284200003</v>
      </c>
      <c r="D15" s="46">
        <f>'[1]2 zpf inv'!D12</f>
        <v>8.7090302252130866E-2</v>
      </c>
      <c r="E15" s="44">
        <f>'[1]2 zpf inv'!E12/10^6</f>
        <v>0</v>
      </c>
      <c r="F15" s="46">
        <f>'[1]2 zpf inv'!F12</f>
        <v>0</v>
      </c>
      <c r="G15" s="44">
        <f>'[1]2 zpf inv'!G12/10^6</f>
        <v>0</v>
      </c>
      <c r="H15" s="46">
        <f>'[1]2 zpf inv'!H12</f>
        <v>0</v>
      </c>
      <c r="J15" s="47"/>
      <c r="K15" s="48"/>
      <c r="L15" s="47"/>
      <c r="M15" s="48"/>
      <c r="N15" s="47"/>
    </row>
    <row r="16" spans="2:14" ht="21" customHeight="1" x14ac:dyDescent="0.2">
      <c r="B16" s="37" t="s">
        <v>129</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130</v>
      </c>
      <c r="C17" s="44">
        <f>'[1]2 zpf inv'!C14/10^6</f>
        <v>9997.6037209900005</v>
      </c>
      <c r="D17" s="46">
        <f>'[1]2 zpf inv'!D14</f>
        <v>0.20795652635291692</v>
      </c>
      <c r="E17" s="44">
        <f>'[1]2 zpf inv'!E14/10^6</f>
        <v>15916.225449360001</v>
      </c>
      <c r="F17" s="46">
        <f>'[1]2 zpf inv'!F14</f>
        <v>0.29155957727931392</v>
      </c>
      <c r="G17" s="44">
        <f>'[1]2 zpf inv'!G14/10^6</f>
        <v>762.94692001999999</v>
      </c>
      <c r="H17" s="46">
        <f>'[1]2 zpf inv'!H14</f>
        <v>0.24271069965761771</v>
      </c>
      <c r="J17" s="47"/>
      <c r="K17" s="48"/>
      <c r="L17" s="47"/>
      <c r="M17" s="48"/>
      <c r="N17" s="47"/>
    </row>
    <row r="18" spans="2:14" ht="33.75" x14ac:dyDescent="0.2">
      <c r="B18" s="37" t="s">
        <v>165</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163</v>
      </c>
      <c r="C19" s="74">
        <f>'[1]2 zpf inv'!C16/10^6</f>
        <v>42939.490828419999</v>
      </c>
      <c r="D19" s="75">
        <f>'[1]2 zpf inv'!D16</f>
        <v>0.89316876376021437</v>
      </c>
      <c r="E19" s="74">
        <f>'[1]2 zpf inv'!E16/10^6</f>
        <v>52553.16344715</v>
      </c>
      <c r="F19" s="75">
        <f>'[1]2 zpf inv'!F16</f>
        <v>0.96268918583066854</v>
      </c>
      <c r="G19" s="74">
        <f>'[1]2 zpf inv'!G16/10^6</f>
        <v>2866.2440554700001</v>
      </c>
      <c r="H19" s="75">
        <f>'[1]2 zpf inv'!H16</f>
        <v>0.91181716819090786</v>
      </c>
      <c r="J19" s="47"/>
      <c r="K19" s="48"/>
      <c r="L19" s="47"/>
      <c r="M19" s="48"/>
      <c r="N19" s="47"/>
    </row>
    <row r="20" spans="2:14" x14ac:dyDescent="0.2">
      <c r="B20" s="35" t="s">
        <v>123</v>
      </c>
      <c r="C20" s="44">
        <f>'[1]2 zpf inv'!C17/10^6</f>
        <v>5102.85463454</v>
      </c>
      <c r="D20" s="46">
        <f>'[1]2 zpf inv'!D17</f>
        <v>0.10614262716323593</v>
      </c>
      <c r="E20" s="44">
        <f>'[1]2 zpf inv'!E17/10^6</f>
        <v>1976.51690426</v>
      </c>
      <c r="F20" s="46">
        <f>'[1]2 zpf inv'!F17</f>
        <v>3.6206601554179166E-2</v>
      </c>
      <c r="G20" s="44">
        <f>'[1]2 zpf inv'!G17/10^6</f>
        <v>260.42355097000001</v>
      </c>
      <c r="H20" s="46">
        <f>'[1]2 zpf inv'!H17</f>
        <v>8.2846631403391782E-2</v>
      </c>
      <c r="J20" s="47"/>
      <c r="K20" s="48"/>
      <c r="L20" s="47"/>
      <c r="M20" s="48"/>
      <c r="N20" s="47"/>
    </row>
    <row r="21" spans="2:14" ht="11.25" customHeight="1" x14ac:dyDescent="0.2">
      <c r="B21" s="40" t="s">
        <v>124</v>
      </c>
      <c r="C21" s="44">
        <f>'[1]2 zpf inv'!C18/10^6</f>
        <v>23.989766170000003</v>
      </c>
      <c r="D21" s="46">
        <f>'[1]2 zpf inv'!D18</f>
        <v>4.9900241897544507E-4</v>
      </c>
      <c r="E21" s="44">
        <f>'[1]2 zpf inv'!E18/10^6</f>
        <v>56.229837939999996</v>
      </c>
      <c r="F21" s="46">
        <f>'[1]2 zpf inv'!F18</f>
        <v>1.0300399320449405E-3</v>
      </c>
      <c r="G21" s="44">
        <f>'[1]2 zpf inv'!G18/10^6</f>
        <v>10.96068556</v>
      </c>
      <c r="H21" s="46">
        <f>'[1]2 zpf inv'!H18</f>
        <v>3.4868423886225412E-3</v>
      </c>
      <c r="J21" s="47"/>
      <c r="K21" s="48"/>
      <c r="L21" s="47"/>
      <c r="M21" s="48"/>
      <c r="N21" s="47"/>
    </row>
    <row r="22" spans="2:14" x14ac:dyDescent="0.2">
      <c r="B22" s="40" t="s">
        <v>125</v>
      </c>
      <c r="C22" s="44">
        <f>'[1]2 zpf inv'!C19/10^6</f>
        <v>9.1154255099999997</v>
      </c>
      <c r="D22" s="46">
        <f>'[1]2 zpf inv'!D19</f>
        <v>1.8960665757420674E-4</v>
      </c>
      <c r="E22" s="44">
        <f>'[1]2 zpf inv'!E19/10^6</f>
        <v>4.0490837500000003</v>
      </c>
      <c r="F22" s="46">
        <f>'[1]2 zpf inv'!F19</f>
        <v>7.4172683107225632E-5</v>
      </c>
      <c r="G22" s="44">
        <f>'[1]2 zpf inv'!G19/10^6</f>
        <v>5.8133489999999997</v>
      </c>
      <c r="H22" s="46">
        <f>'[1]2 zpf inv'!H19</f>
        <v>1.8493580170779445E-3</v>
      </c>
      <c r="J22" s="47"/>
      <c r="K22" s="48"/>
      <c r="L22" s="47"/>
      <c r="M22" s="48"/>
      <c r="N22" s="47"/>
    </row>
    <row r="23" spans="2:14" x14ac:dyDescent="0.2">
      <c r="B23" s="39" t="s">
        <v>121</v>
      </c>
      <c r="C23" s="43">
        <f>'[1]2 zpf inv'!C20/10^6</f>
        <v>48075.450654640001</v>
      </c>
      <c r="D23" s="45">
        <f>'[1]2 zpf inv'!D20</f>
        <v>1</v>
      </c>
      <c r="E23" s="43">
        <f>'[1]2 zpf inv'!E20/10^6</f>
        <v>54589.959273100008</v>
      </c>
      <c r="F23" s="45">
        <f>'[1]2 zpf inv'!F20</f>
        <v>1</v>
      </c>
      <c r="G23" s="43">
        <f>'[1]2 zpf inv'!G20/10^6</f>
        <v>3143.4416409999999</v>
      </c>
      <c r="H23" s="45">
        <f>'[1]2 zpf inv'!H20</f>
        <v>1</v>
      </c>
      <c r="J23" s="47"/>
      <c r="K23" s="48"/>
      <c r="L23" s="47"/>
      <c r="M23" s="48"/>
      <c r="N23" s="47"/>
    </row>
    <row r="24" spans="2:14" x14ac:dyDescent="0.2">
      <c r="B24" s="38" t="s">
        <v>122</v>
      </c>
      <c r="C24" s="44">
        <f>'[1]2 zpf inv'!C21/10^6</f>
        <v>46.705610710000002</v>
      </c>
      <c r="D24" s="46">
        <f>'[1]2 zpf inv'!D21</f>
        <v>9.7150645649729777E-4</v>
      </c>
      <c r="E24" s="44">
        <f>'[1]2 zpf inv'!E21/10^6</f>
        <v>146.82431534</v>
      </c>
      <c r="F24" s="46">
        <f>'[1]2 zpf inv'!F21</f>
        <v>2.6895846286580727E-3</v>
      </c>
      <c r="G24" s="44">
        <f>'[1]2 zpf inv'!G21/10^6</f>
        <v>6.6360022599999997</v>
      </c>
      <c r="H24" s="46">
        <f>'[1]2 zpf inv'!H21</f>
        <v>2.1110626561175595E-3</v>
      </c>
      <c r="J24" s="47"/>
      <c r="K24" s="48"/>
      <c r="L24" s="47"/>
      <c r="M24" s="48"/>
      <c r="N24" s="47"/>
    </row>
    <row r="25" spans="2:14" x14ac:dyDescent="0.2">
      <c r="B25" s="49" t="s">
        <v>131</v>
      </c>
      <c r="C25" s="50">
        <f>'[1]2 zpf inv'!C22/10^6</f>
        <v>48028.745115455109</v>
      </c>
      <c r="D25" s="51">
        <f>'[1]2 zpf inv'!D22</f>
        <v>0.99902849503127056</v>
      </c>
      <c r="E25" s="50">
        <f>'[1]2 zpf inv'!E22/10^6</f>
        <v>54443.135014033098</v>
      </c>
      <c r="F25" s="51">
        <f>'[1]2 zpf inv'!F22</f>
        <v>0.99731041640217422</v>
      </c>
      <c r="G25" s="50">
        <f>'[1]2 zpf inv'!G22/10^6</f>
        <v>3136.8056276913971</v>
      </c>
      <c r="H25" s="51">
        <f>'[1]2 zpf inv'!H22</f>
        <v>0.99788893382907162</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88</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topLeftCell="A41" workbookViewId="0">
      <selection activeCell="E31" sqref="E3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21" t="s">
        <v>172</v>
      </c>
      <c r="C2" s="121"/>
      <c r="D2" s="121"/>
      <c r="E2" s="121"/>
      <c r="F2" s="121"/>
      <c r="G2" s="28"/>
    </row>
    <row r="3" spans="2:7" ht="4.5" customHeight="1" x14ac:dyDescent="0.2"/>
    <row r="4" spans="2:7" x14ac:dyDescent="0.2">
      <c r="B4" s="11" t="s">
        <v>33</v>
      </c>
    </row>
    <row r="5" spans="2:7" x14ac:dyDescent="0.2">
      <c r="B5" s="56" t="s">
        <v>94</v>
      </c>
    </row>
    <row r="6" spans="2:7" ht="6" customHeight="1" x14ac:dyDescent="0.2">
      <c r="B6" s="23"/>
    </row>
    <row r="7" spans="2:7" ht="25.5" customHeight="1" x14ac:dyDescent="0.2">
      <c r="B7" s="122" t="s">
        <v>132</v>
      </c>
      <c r="C7" s="122" t="s">
        <v>133</v>
      </c>
      <c r="D7" s="122" t="s">
        <v>134</v>
      </c>
      <c r="E7" s="122" t="s">
        <v>135</v>
      </c>
    </row>
    <row r="8" spans="2:7" ht="25.5" customHeight="1" x14ac:dyDescent="0.2">
      <c r="B8" s="125"/>
      <c r="C8" s="125"/>
      <c r="D8" s="125"/>
      <c r="E8" s="125"/>
    </row>
    <row r="9" spans="2:7" x14ac:dyDescent="0.2">
      <c r="B9" s="12">
        <f>'[1]3 dpf'!B5</f>
        <v>44561</v>
      </c>
      <c r="C9" s="13"/>
      <c r="D9" s="13"/>
      <c r="E9" s="13"/>
    </row>
    <row r="10" spans="2:7" x14ac:dyDescent="0.2">
      <c r="B10" s="14" t="s">
        <v>65</v>
      </c>
      <c r="C10" s="15">
        <f>'[1]3 dpf'!C6</f>
        <v>8056</v>
      </c>
      <c r="D10" s="15">
        <f>'[1]3 dpf'!D6</f>
        <v>4072</v>
      </c>
      <c r="E10" s="15">
        <f>'[1]3 dpf'!E6</f>
        <v>12128</v>
      </c>
    </row>
    <row r="11" spans="2:7" x14ac:dyDescent="0.2">
      <c r="B11" s="14" t="s">
        <v>66</v>
      </c>
      <c r="C11" s="15">
        <f>'[1]3 dpf'!C7</f>
        <v>3990</v>
      </c>
      <c r="D11" s="15">
        <f>'[1]3 dpf'!D7</f>
        <v>11579</v>
      </c>
      <c r="E11" s="15">
        <f>'[1]3 dpf'!E7</f>
        <v>15569</v>
      </c>
    </row>
    <row r="12" spans="2:7" x14ac:dyDescent="0.2">
      <c r="B12" s="14" t="s">
        <v>184</v>
      </c>
      <c r="C12" s="15">
        <f>'[1]3 dpf'!C8</f>
        <v>42</v>
      </c>
      <c r="D12" s="15">
        <f>'[1]3 dpf'!D8</f>
        <v>33</v>
      </c>
      <c r="E12" s="15">
        <f>'[1]3 dpf'!E8</f>
        <v>75</v>
      </c>
    </row>
    <row r="13" spans="2:7" x14ac:dyDescent="0.2">
      <c r="B13" s="16" t="s">
        <v>4</v>
      </c>
      <c r="C13" s="17">
        <f>'[1]3 dpf'!C9</f>
        <v>12088</v>
      </c>
      <c r="D13" s="17">
        <f>'[1]3 dpf'!D9</f>
        <v>15684</v>
      </c>
      <c r="E13" s="17">
        <f>'[1]3 dpf'!E9</f>
        <v>27772</v>
      </c>
    </row>
    <row r="14" spans="2:7" x14ac:dyDescent="0.2">
      <c r="B14" s="18">
        <f>'[1]3 dpf'!$B10</f>
        <v>44592</v>
      </c>
      <c r="C14" s="19"/>
      <c r="D14" s="19"/>
      <c r="E14" s="19"/>
      <c r="G14" s="20"/>
    </row>
    <row r="15" spans="2:7" x14ac:dyDescent="0.2">
      <c r="B15" s="21" t="s">
        <v>67</v>
      </c>
      <c r="C15" s="22">
        <f>'[1]3 dpf'!C11</f>
        <v>8070</v>
      </c>
      <c r="D15" s="22">
        <f>'[1]3 dpf'!D11</f>
        <v>4072</v>
      </c>
      <c r="E15" s="22">
        <f>'[1]3 dpf'!E11</f>
        <v>12142</v>
      </c>
    </row>
    <row r="16" spans="2:7" x14ac:dyDescent="0.2">
      <c r="B16" s="21" t="s">
        <v>66</v>
      </c>
      <c r="C16" s="22">
        <f>'[1]3 dpf'!C12</f>
        <v>4021</v>
      </c>
      <c r="D16" s="22">
        <f>'[1]3 dpf'!D12</f>
        <v>11571</v>
      </c>
      <c r="E16" s="22">
        <f>'[1]3 dpf'!E12</f>
        <v>15592</v>
      </c>
    </row>
    <row r="17" spans="2:7" x14ac:dyDescent="0.2">
      <c r="B17" s="98" t="s">
        <v>184</v>
      </c>
      <c r="C17" s="22">
        <f>'[1]3 dpf'!C13</f>
        <v>44</v>
      </c>
      <c r="D17" s="22">
        <f>'[1]3 dpf'!D13</f>
        <v>31</v>
      </c>
      <c r="E17" s="22">
        <f>'[1]3 dpf'!E13</f>
        <v>75</v>
      </c>
    </row>
    <row r="18" spans="2:7" x14ac:dyDescent="0.2">
      <c r="B18" s="16" t="s">
        <v>4</v>
      </c>
      <c r="C18" s="17">
        <f>'[1]3 dpf'!C14</f>
        <v>12135</v>
      </c>
      <c r="D18" s="17">
        <f>'[1]3 dpf'!D14</f>
        <v>15674</v>
      </c>
      <c r="E18" s="17">
        <f>'[1]3 dpf'!E14</f>
        <v>27809</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80</v>
      </c>
      <c r="C21" s="59"/>
      <c r="D21" s="59"/>
      <c r="E21" s="59"/>
      <c r="F21" s="59"/>
      <c r="G21" s="59"/>
    </row>
    <row r="22" spans="2:7" ht="7.5" hidden="1" customHeight="1" x14ac:dyDescent="0.2">
      <c r="B22" s="59"/>
      <c r="C22" s="59"/>
      <c r="D22" s="59"/>
      <c r="E22" s="59"/>
      <c r="F22" s="59"/>
      <c r="G22" s="59"/>
    </row>
    <row r="23" spans="2:7" ht="16.5" customHeight="1" x14ac:dyDescent="0.2">
      <c r="B23" s="122" t="s">
        <v>132</v>
      </c>
      <c r="C23" s="122" t="s">
        <v>136</v>
      </c>
      <c r="D23" s="30"/>
      <c r="E23" s="30"/>
      <c r="F23" s="30"/>
      <c r="G23" s="30"/>
    </row>
    <row r="24" spans="2:7" ht="20.25" customHeight="1" x14ac:dyDescent="0.2">
      <c r="B24" s="125"/>
      <c r="C24" s="125"/>
      <c r="D24" s="60"/>
      <c r="E24" s="60"/>
      <c r="F24" s="60"/>
      <c r="G24" s="60"/>
    </row>
    <row r="25" spans="2:7" x14ac:dyDescent="0.2">
      <c r="B25" s="12">
        <f>'[1]3 dpf'!$B$34</f>
        <v>44561</v>
      </c>
      <c r="C25" s="13"/>
      <c r="D25" s="60"/>
      <c r="E25" s="60"/>
      <c r="F25" s="60"/>
      <c r="G25" s="60"/>
    </row>
    <row r="26" spans="2:7" x14ac:dyDescent="0.2">
      <c r="B26" s="14" t="s">
        <v>67</v>
      </c>
      <c r="C26" s="15">
        <f>'[1]3 dpf'!C35</f>
        <v>1205</v>
      </c>
      <c r="D26" s="60"/>
      <c r="E26" s="60"/>
      <c r="F26" s="60"/>
      <c r="G26" s="60"/>
    </row>
    <row r="27" spans="2:7" x14ac:dyDescent="0.2">
      <c r="B27" s="14" t="s">
        <v>66</v>
      </c>
      <c r="C27" s="15">
        <f>'[1]3 dpf'!C36</f>
        <v>2910</v>
      </c>
      <c r="D27" s="30"/>
      <c r="E27" s="30"/>
      <c r="F27" s="30"/>
      <c r="G27" s="30"/>
    </row>
    <row r="28" spans="2:7" x14ac:dyDescent="0.2">
      <c r="B28" s="14" t="s">
        <v>184</v>
      </c>
      <c r="C28" s="15">
        <f>'[1]3 dpf'!C37</f>
        <v>5</v>
      </c>
      <c r="D28" s="30"/>
      <c r="E28" s="30"/>
      <c r="F28" s="30"/>
      <c r="G28" s="30"/>
    </row>
    <row r="29" spans="2:7" x14ac:dyDescent="0.2">
      <c r="B29" s="16" t="s">
        <v>4</v>
      </c>
      <c r="C29" s="17">
        <f>'[1]3 dpf'!C38</f>
        <v>4120</v>
      </c>
      <c r="D29" s="59"/>
      <c r="E29" s="59"/>
      <c r="F29" s="59"/>
      <c r="G29" s="59"/>
    </row>
    <row r="30" spans="2:7" x14ac:dyDescent="0.2">
      <c r="B30" s="12">
        <f>'[1]3 dpf'!$B$39</f>
        <v>44592</v>
      </c>
      <c r="C30" s="15"/>
      <c r="D30" s="59"/>
      <c r="E30" s="59"/>
      <c r="F30" s="59"/>
      <c r="G30" s="59"/>
    </row>
    <row r="31" spans="2:7" x14ac:dyDescent="0.2">
      <c r="B31" s="14" t="s">
        <v>65</v>
      </c>
      <c r="C31" s="15">
        <f>'[1]3 dpf'!C40</f>
        <v>1203</v>
      </c>
      <c r="D31" s="31"/>
      <c r="E31" s="31"/>
      <c r="F31" s="31"/>
      <c r="G31" s="31"/>
    </row>
    <row r="32" spans="2:7" ht="13.5" customHeight="1" x14ac:dyDescent="0.2">
      <c r="B32" s="14" t="s">
        <v>66</v>
      </c>
      <c r="C32" s="15">
        <f>'[1]3 dpf'!C41</f>
        <v>2908</v>
      </c>
      <c r="D32" s="60"/>
      <c r="E32" s="60"/>
      <c r="F32" s="60"/>
      <c r="G32" s="60"/>
    </row>
    <row r="33" spans="2:7" ht="13.5" customHeight="1" x14ac:dyDescent="0.2">
      <c r="B33" s="14" t="s">
        <v>184</v>
      </c>
      <c r="C33" s="15">
        <f>'[1]3 dpf'!C42</f>
        <v>5</v>
      </c>
      <c r="D33" s="60"/>
      <c r="E33" s="60"/>
      <c r="F33" s="60"/>
      <c r="G33" s="60"/>
    </row>
    <row r="34" spans="2:7" x14ac:dyDescent="0.2">
      <c r="B34" s="16" t="s">
        <v>4</v>
      </c>
      <c r="C34" s="17">
        <f>'[1]3 dpf'!C43</f>
        <v>4116</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96</v>
      </c>
    </row>
    <row r="61" spans="2:2" x14ac:dyDescent="0.2">
      <c r="B61" s="27" t="s">
        <v>171</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topLeftCell="A34" workbookViewId="0">
      <selection activeCell="L45" sqref="L45"/>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1" t="s">
        <v>173</v>
      </c>
      <c r="C2" s="121"/>
      <c r="D2" s="121"/>
      <c r="E2" s="121"/>
      <c r="F2" s="121"/>
      <c r="G2" s="121"/>
      <c r="H2" s="121"/>
      <c r="I2" s="121"/>
    </row>
    <row r="4" spans="2:9" x14ac:dyDescent="0.2">
      <c r="B4" s="6" t="s">
        <v>55</v>
      </c>
    </row>
    <row r="5" spans="2:9" x14ac:dyDescent="0.2">
      <c r="B5" s="33" t="s">
        <v>97</v>
      </c>
    </row>
    <row r="6" spans="2:9" ht="35.25" customHeight="1" x14ac:dyDescent="0.2">
      <c r="B6" s="126" t="s">
        <v>137</v>
      </c>
      <c r="C6" s="127" t="s">
        <v>138</v>
      </c>
      <c r="D6" s="127"/>
      <c r="E6" s="127"/>
      <c r="F6" s="132" t="s">
        <v>139</v>
      </c>
      <c r="G6" s="127"/>
      <c r="H6" s="127"/>
    </row>
    <row r="7" spans="2:9" ht="33.75" customHeight="1" x14ac:dyDescent="0.2">
      <c r="B7" s="127"/>
      <c r="C7" s="94" t="s">
        <v>68</v>
      </c>
      <c r="D7" s="97" t="s">
        <v>69</v>
      </c>
      <c r="E7" s="97" t="s">
        <v>187</v>
      </c>
      <c r="F7" s="91" t="s">
        <v>68</v>
      </c>
      <c r="G7" s="97" t="s">
        <v>69</v>
      </c>
      <c r="H7" s="94" t="s">
        <v>186</v>
      </c>
    </row>
    <row r="8" spans="2:9" x14ac:dyDescent="0.2">
      <c r="B8" s="85">
        <f>'[1]3 dpf'!B49</f>
        <v>44561</v>
      </c>
      <c r="C8" s="7">
        <f>'[1]3 dpf'!C49</f>
        <v>1416.138515202374</v>
      </c>
      <c r="D8" s="7">
        <f>'[1]3 dpf'!D49</f>
        <v>1450.403613964716</v>
      </c>
      <c r="E8" s="96">
        <f>'[1]3 dpf'!E49</f>
        <v>3.0607290639849998</v>
      </c>
      <c r="F8" s="99">
        <f>'[1]3 dpf'!F49</f>
        <v>210.750156</v>
      </c>
      <c r="G8" s="99">
        <f>'[1]3 dpf'!G49</f>
        <v>207.79372500000002</v>
      </c>
      <c r="H8" s="99">
        <f>'[1]3 dpf'!H49</f>
        <v>103.476074</v>
      </c>
    </row>
    <row r="9" spans="2:9" x14ac:dyDescent="0.2">
      <c r="B9" s="85">
        <f>'[1]3 dpf'!B50</f>
        <v>44571</v>
      </c>
      <c r="C9" s="7">
        <f>'[1]3 dpf'!C50</f>
        <v>1415.950593897491</v>
      </c>
      <c r="D9" s="7">
        <f>'[1]3 dpf'!D50</f>
        <v>1447.365189761332</v>
      </c>
      <c r="E9" s="93">
        <f>'[1]3 dpf'!E50</f>
        <v>3.1317783839010001</v>
      </c>
      <c r="F9" s="99">
        <f>'[1]3 dpf'!F50</f>
        <v>210.43840900000001</v>
      </c>
      <c r="G9" s="99">
        <f>'[1]3 dpf'!G50</f>
        <v>206.98968600000001</v>
      </c>
      <c r="H9" s="99">
        <f>'[1]3 dpf'!H50</f>
        <v>103.339557</v>
      </c>
    </row>
    <row r="10" spans="2:9" x14ac:dyDescent="0.2">
      <c r="B10" s="85">
        <f>'[1]3 dpf'!B51</f>
        <v>44581</v>
      </c>
      <c r="C10" s="7">
        <f>'[1]3 dpf'!C51</f>
        <v>1416.2157433455131</v>
      </c>
      <c r="D10" s="7">
        <f>'[1]3 dpf'!D51</f>
        <v>1439.644137609466</v>
      </c>
      <c r="E10" s="93">
        <f>'[1]3 dpf'!E51</f>
        <v>3.1336897664849999</v>
      </c>
      <c r="F10" s="99">
        <f>'[1]3 dpf'!F51</f>
        <v>209.78132400000001</v>
      </c>
      <c r="G10" s="99">
        <f>'[1]3 dpf'!G51</f>
        <v>205.57156400000002</v>
      </c>
      <c r="H10" s="99">
        <f>'[1]3 dpf'!H51</f>
        <v>102.88848999999999</v>
      </c>
    </row>
    <row r="11" spans="2:9" x14ac:dyDescent="0.2">
      <c r="B11" s="85">
        <f>'[1]3 dpf'!B52</f>
        <v>44592</v>
      </c>
      <c r="C11" s="7">
        <f>'[1]3 dpf'!C52</f>
        <v>1423.2672173707881</v>
      </c>
      <c r="D11" s="7">
        <f>'[1]3 dpf'!D52</f>
        <v>1448.6226966849069</v>
      </c>
      <c r="E11" s="93">
        <f>'[1]3 dpf'!E52</f>
        <v>3.4866304837739999</v>
      </c>
      <c r="F11" s="99">
        <f>'[1]3 dpf'!F52</f>
        <v>209.770264</v>
      </c>
      <c r="G11" s="99">
        <f>'[1]3 dpf'!G52</f>
        <v>206.609925</v>
      </c>
      <c r="H11" s="99">
        <f>'[1]3 dpf'!H52</f>
        <v>103.06811900000001</v>
      </c>
    </row>
    <row r="12" spans="2:9" x14ac:dyDescent="0.2">
      <c r="B12" s="5"/>
    </row>
    <row r="13" spans="2:9" ht="12.75" x14ac:dyDescent="0.2">
      <c r="B13" s="2" t="s">
        <v>36</v>
      </c>
    </row>
    <row r="14" spans="2:9" ht="12.75" x14ac:dyDescent="0.2">
      <c r="B14" s="34" t="s">
        <v>140</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37</v>
      </c>
      <c r="C35" s="6"/>
      <c r="D35" s="6"/>
      <c r="E35" s="6"/>
      <c r="F35" s="6"/>
      <c r="G35" s="6"/>
      <c r="H35" s="6"/>
    </row>
    <row r="36" spans="2:8" x14ac:dyDescent="0.2">
      <c r="B36" s="33" t="s">
        <v>141</v>
      </c>
      <c r="C36" s="6"/>
      <c r="D36" s="6"/>
      <c r="E36" s="6"/>
      <c r="F36" s="6"/>
      <c r="G36" s="6"/>
      <c r="H36" s="6"/>
    </row>
    <row r="38" spans="2:8" x14ac:dyDescent="0.2">
      <c r="C38" s="6"/>
      <c r="D38" s="6"/>
      <c r="E38" s="6"/>
    </row>
    <row r="39" spans="2:8" x14ac:dyDescent="0.2">
      <c r="C39" s="6"/>
      <c r="D39" s="6"/>
      <c r="E39" s="6"/>
    </row>
    <row r="57" spans="2:2" x14ac:dyDescent="0.2">
      <c r="B57" s="27" t="s">
        <v>171</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abSelected="1" workbookViewId="0">
      <selection activeCell="L40" sqref="L40"/>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173</v>
      </c>
      <c r="C2" s="84"/>
      <c r="D2" s="84"/>
      <c r="E2" s="84"/>
      <c r="F2" s="84"/>
      <c r="G2" s="84"/>
      <c r="H2" s="83"/>
      <c r="I2" s="28"/>
      <c r="J2" s="28"/>
      <c r="K2" s="28"/>
    </row>
    <row r="3" spans="2:12" ht="7.5" customHeight="1" x14ac:dyDescent="0.2"/>
    <row r="4" spans="2:12" x14ac:dyDescent="0.2">
      <c r="B4" s="6" t="s">
        <v>38</v>
      </c>
      <c r="G4" s="130">
        <f>'[1]1 zpf '!B33</f>
        <v>44592</v>
      </c>
      <c r="H4" s="130"/>
    </row>
    <row r="5" spans="2:12" ht="12.75" customHeight="1" x14ac:dyDescent="0.2">
      <c r="B5" s="33" t="s">
        <v>154</v>
      </c>
      <c r="E5" s="131" t="s">
        <v>155</v>
      </c>
      <c r="F5" s="131"/>
      <c r="G5" s="131"/>
      <c r="H5" s="131"/>
      <c r="J5" s="42"/>
    </row>
    <row r="6" spans="2:12" ht="21" customHeight="1" x14ac:dyDescent="0.2">
      <c r="B6" s="95" t="s">
        <v>153</v>
      </c>
      <c r="C6" s="129" t="s">
        <v>39</v>
      </c>
      <c r="D6" s="129"/>
      <c r="E6" s="129" t="s">
        <v>40</v>
      </c>
      <c r="F6" s="129"/>
      <c r="G6" s="129" t="s">
        <v>185</v>
      </c>
      <c r="H6" s="129"/>
    </row>
    <row r="7" spans="2:12" ht="10.5" customHeight="1" x14ac:dyDescent="0.2">
      <c r="B7" s="36"/>
      <c r="C7" s="52" t="s">
        <v>25</v>
      </c>
      <c r="D7" s="53" t="s">
        <v>0</v>
      </c>
      <c r="E7" s="52" t="s">
        <v>25</v>
      </c>
      <c r="F7" s="53" t="s">
        <v>0</v>
      </c>
      <c r="G7" s="52" t="s">
        <v>25</v>
      </c>
      <c r="H7" s="53" t="s">
        <v>0</v>
      </c>
    </row>
    <row r="8" spans="2:12" ht="8.25" customHeight="1" x14ac:dyDescent="0.2">
      <c r="B8" s="36"/>
      <c r="C8" s="54" t="s">
        <v>118</v>
      </c>
      <c r="D8" s="55" t="s">
        <v>152</v>
      </c>
      <c r="E8" s="54" t="s">
        <v>118</v>
      </c>
      <c r="F8" s="55" t="s">
        <v>152</v>
      </c>
      <c r="G8" s="54" t="s">
        <v>118</v>
      </c>
      <c r="H8" s="55" t="s">
        <v>152</v>
      </c>
    </row>
    <row r="9" spans="2:12" x14ac:dyDescent="0.2">
      <c r="B9" s="41" t="s">
        <v>167</v>
      </c>
      <c r="C9" s="50">
        <f>'[1]4 dpf inv'!C5/10^6</f>
        <v>842.46319220999987</v>
      </c>
      <c r="D9" s="51">
        <f>'[1]4 dpf inv'!D5</f>
        <v>0.5903482191765731</v>
      </c>
      <c r="E9" s="50">
        <f>'[1]4 dpf inv'!E5/10^6</f>
        <v>886.71599482999989</v>
      </c>
      <c r="F9" s="51">
        <f>'[1]4 dpf inv'!F5</f>
        <v>0.61087472422333444</v>
      </c>
      <c r="G9" s="100">
        <f>'[1]4 dpf inv'!G5/10^6</f>
        <v>2.2727495300000005</v>
      </c>
      <c r="H9" s="51">
        <f>'[1]4 dpf inv'!H5</f>
        <v>0.65121489676268274</v>
      </c>
      <c r="I9" s="48"/>
      <c r="J9" s="47"/>
      <c r="K9" s="48"/>
      <c r="L9" s="47"/>
    </row>
    <row r="10" spans="2:12" ht="23.25" customHeight="1" x14ac:dyDescent="0.2">
      <c r="B10" s="37" t="s">
        <v>128</v>
      </c>
      <c r="C10" s="44">
        <f>'[1]4 dpf inv'!C6/10^6</f>
        <v>198.24829652</v>
      </c>
      <c r="D10" s="46">
        <f>'[1]4 dpf inv'!D6</f>
        <v>0.1389206435219521</v>
      </c>
      <c r="E10" s="44">
        <f>'[1]4 dpf inv'!E6/10^6</f>
        <v>40.397462400000002</v>
      </c>
      <c r="F10" s="46">
        <f>'[1]4 dpf inv'!F6</f>
        <v>2.7830544217998139E-2</v>
      </c>
      <c r="G10" s="101">
        <f>'[1]4 dpf inv'!G6/10^6</f>
        <v>0</v>
      </c>
      <c r="H10" s="46">
        <f>'[1]4 dpf inv'!H6</f>
        <v>0</v>
      </c>
      <c r="I10" s="48"/>
      <c r="J10" s="47"/>
      <c r="K10" s="48"/>
      <c r="L10" s="47"/>
    </row>
    <row r="11" spans="2:12" ht="21" customHeight="1" x14ac:dyDescent="0.2">
      <c r="B11" s="37" t="s">
        <v>151</v>
      </c>
      <c r="C11" s="44">
        <f>'[1]4 dpf inv'!C7/10^6</f>
        <v>644.07952205999993</v>
      </c>
      <c r="D11" s="46">
        <f>'[1]4 dpf inv'!D7</f>
        <v>0.45133271384684953</v>
      </c>
      <c r="E11" s="44">
        <f>'[1]4 dpf inv'!E7/10^6</f>
        <v>846.31853242999989</v>
      </c>
      <c r="F11" s="46">
        <f>'[1]4 dpf inv'!F7</f>
        <v>0.58304418000533631</v>
      </c>
      <c r="G11" s="101">
        <f>'[1]4 dpf inv'!G7/10^6</f>
        <v>2.1878498300000002</v>
      </c>
      <c r="H11" s="46">
        <f>'[1]4 dpf inv'!H7</f>
        <v>0.62688843727346533</v>
      </c>
      <c r="I11" s="48"/>
      <c r="J11" s="47"/>
      <c r="K11" s="48"/>
      <c r="L11" s="47"/>
    </row>
    <row r="12" spans="2:12" ht="21.75" customHeight="1" x14ac:dyDescent="0.2">
      <c r="B12" s="37" t="s">
        <v>150</v>
      </c>
      <c r="C12" s="86">
        <f>'[1]4 dpf inv'!C8/10^6</f>
        <v>0.13537362999999999</v>
      </c>
      <c r="D12" s="46">
        <f>'[1]4 dpf inv'!D8</f>
        <v>9.4861807771475128E-5</v>
      </c>
      <c r="E12" s="44">
        <f>'[1]4 dpf inv'!E8/10^6</f>
        <v>0</v>
      </c>
      <c r="F12" s="46">
        <f>'[1]4 dpf inv'!F8</f>
        <v>0</v>
      </c>
      <c r="G12" s="101">
        <f>'[1]4 dpf inv'!G8/10^6</f>
        <v>8.4899699999999995E-2</v>
      </c>
      <c r="H12" s="46">
        <f>'[1]4 dpf inv'!H8</f>
        <v>2.4326459489217332E-2</v>
      </c>
      <c r="I12" s="48"/>
      <c r="J12" s="47"/>
      <c r="K12" s="48"/>
      <c r="L12" s="47"/>
    </row>
    <row r="13" spans="2:12" ht="26.25" customHeight="1" x14ac:dyDescent="0.2">
      <c r="B13" s="37" t="s">
        <v>188</v>
      </c>
      <c r="C13" s="44">
        <f>'[1]4 dpf inv'!C9/10^6</f>
        <v>0</v>
      </c>
      <c r="D13" s="46">
        <f>'[1]4 dpf inv'!D9</f>
        <v>0</v>
      </c>
      <c r="E13" s="44">
        <f>'[1]4 dpf inv'!E9/10^6</f>
        <v>0</v>
      </c>
      <c r="F13" s="46">
        <f>'[1]4 dpf inv'!F9</f>
        <v>0</v>
      </c>
      <c r="G13" s="101">
        <f>'[1]4 dpf inv'!G9/10^6</f>
        <v>0</v>
      </c>
      <c r="H13" s="46">
        <f>'[1]4 dpf inv'!H9</f>
        <v>0</v>
      </c>
      <c r="I13" s="48"/>
      <c r="J13" s="47"/>
      <c r="K13" s="48"/>
      <c r="L13" s="47"/>
    </row>
    <row r="14" spans="2:12" x14ac:dyDescent="0.2">
      <c r="B14" s="41" t="s">
        <v>168</v>
      </c>
      <c r="C14" s="50">
        <f>'[1]4 dpf inv'!C10/10^6</f>
        <v>424.11387113999996</v>
      </c>
      <c r="D14" s="51">
        <f>'[1]4 dpf inv'!D10</f>
        <v>0.29719383691859969</v>
      </c>
      <c r="E14" s="50">
        <f>'[1]4 dpf inv'!E10/10^6</f>
        <v>418.87975585000004</v>
      </c>
      <c r="F14" s="51">
        <f>'[1]4 dpf inv'!F10</f>
        <v>0.28857385772844213</v>
      </c>
      <c r="G14" s="100">
        <f>'[1]4 dpf inv'!G10/10^6</f>
        <v>0.50061955000000002</v>
      </c>
      <c r="H14" s="51">
        <f>'[1]4 dpf inv'!H10</f>
        <v>0.14344339500122155</v>
      </c>
      <c r="I14" s="48"/>
      <c r="J14" s="47"/>
      <c r="K14" s="48"/>
      <c r="L14" s="47"/>
    </row>
    <row r="15" spans="2:12" ht="22.5" x14ac:dyDescent="0.2">
      <c r="B15" s="37" t="s">
        <v>149</v>
      </c>
      <c r="C15" s="44">
        <f>'[1]4 dpf inv'!C11/10^6</f>
        <v>142.40824216999999</v>
      </c>
      <c r="D15" s="46">
        <f>'[1]4 dpf inv'!D11</f>
        <v>9.979124659510287E-2</v>
      </c>
      <c r="E15" s="44">
        <f>'[1]4 dpf inv'!E11/10^6</f>
        <v>0</v>
      </c>
      <c r="F15" s="46">
        <f>'[1]4 dpf inv'!F11</f>
        <v>0</v>
      </c>
      <c r="G15" s="101">
        <f>'[1]4 dpf inv'!G11/10^6</f>
        <v>0</v>
      </c>
      <c r="H15" s="46">
        <f>'[1]4 dpf inv'!H11</f>
        <v>0</v>
      </c>
      <c r="I15" s="48"/>
      <c r="J15" s="37"/>
      <c r="K15" s="37"/>
      <c r="L15" s="37"/>
    </row>
    <row r="16" spans="2:12" ht="22.5" x14ac:dyDescent="0.2">
      <c r="B16" s="37" t="s">
        <v>148</v>
      </c>
      <c r="C16" s="44">
        <f>'[1]4 dpf inv'!C12/10^6</f>
        <v>0</v>
      </c>
      <c r="D16" s="46">
        <f>'[1]4 dpf inv'!D12</f>
        <v>0</v>
      </c>
      <c r="E16" s="44">
        <f>'[1]4 dpf inv'!E12/10^6</f>
        <v>0</v>
      </c>
      <c r="F16" s="46">
        <f>'[1]4 dpf inv'!F12</f>
        <v>0</v>
      </c>
      <c r="G16" s="101">
        <f>'[1]4 dpf inv'!G12/10^6</f>
        <v>0</v>
      </c>
      <c r="H16" s="46">
        <f>'[1]4 dpf inv'!H12</f>
        <v>0</v>
      </c>
      <c r="I16" s="48"/>
      <c r="J16" s="82"/>
      <c r="K16" s="82"/>
      <c r="L16" s="82"/>
    </row>
    <row r="17" spans="2:14" ht="22.5" x14ac:dyDescent="0.2">
      <c r="B17" s="37" t="s">
        <v>147</v>
      </c>
      <c r="C17" s="44">
        <f>'[1]4 dpf inv'!C13/10^6</f>
        <v>281.70562897000002</v>
      </c>
      <c r="D17" s="46">
        <f>'[1]4 dpf inv'!D13</f>
        <v>0.1974025903234968</v>
      </c>
      <c r="E17" s="44">
        <f>'[1]4 dpf inv'!E13/10^6</f>
        <v>418.87975585000004</v>
      </c>
      <c r="F17" s="46">
        <f>'[1]4 dpf inv'!F13</f>
        <v>0.28857385772844213</v>
      </c>
      <c r="G17" s="101">
        <f>'[1]4 dpf inv'!G13/10^6</f>
        <v>0.50061955000000002</v>
      </c>
      <c r="H17" s="46">
        <f>'[1]4 dpf inv'!H13</f>
        <v>0.14344339500122155</v>
      </c>
      <c r="I17" s="48"/>
      <c r="J17" s="37"/>
      <c r="K17" s="37"/>
      <c r="L17" s="37"/>
    </row>
    <row r="18" spans="2:14" ht="19.5" customHeight="1" x14ac:dyDescent="0.2">
      <c r="B18" s="37" t="s">
        <v>166</v>
      </c>
      <c r="C18" s="44">
        <f>'[1]4 dpf inv'!C14/10^6</f>
        <v>0</v>
      </c>
      <c r="D18" s="46">
        <f>'[1]4 dpf inv'!D14</f>
        <v>0</v>
      </c>
      <c r="E18" s="44">
        <f>'[1]4 dpf inv'!E14/10^6</f>
        <v>0</v>
      </c>
      <c r="F18" s="46">
        <f>'[1]4 dpf inv'!F14</f>
        <v>0</v>
      </c>
      <c r="G18" s="101">
        <f>'[1]4 dpf inv'!G14/10^6</f>
        <v>0</v>
      </c>
      <c r="H18" s="46">
        <f>'[1]4 dpf inv'!H14</f>
        <v>0</v>
      </c>
      <c r="I18" s="48"/>
      <c r="J18" s="37"/>
      <c r="K18" s="37"/>
      <c r="L18" s="37"/>
    </row>
    <row r="19" spans="2:14" ht="22.5" x14ac:dyDescent="0.2">
      <c r="B19" s="76" t="s">
        <v>146</v>
      </c>
      <c r="C19" s="74">
        <f>'[1]4 dpf inv'!C15/10^6</f>
        <v>1266.5770633499999</v>
      </c>
      <c r="D19" s="75">
        <f>'[1]4 dpf inv'!D15</f>
        <v>0.88754205609517278</v>
      </c>
      <c r="E19" s="74">
        <f>'[1]4 dpf inv'!E15/10^6</f>
        <v>1305.5957506799998</v>
      </c>
      <c r="F19" s="75">
        <f>'[1]4 dpf inv'!F15</f>
        <v>0.89944858195177657</v>
      </c>
      <c r="G19" s="102">
        <f>'[1]4 dpf inv'!G15/10^6</f>
        <v>2.7733690800000002</v>
      </c>
      <c r="H19" s="75">
        <f>'[1]4 dpf inv'!H15</f>
        <v>0.79465829176390423</v>
      </c>
      <c r="I19" s="48"/>
      <c r="J19" s="47"/>
      <c r="K19" s="48"/>
      <c r="L19" s="47"/>
    </row>
    <row r="20" spans="2:14" x14ac:dyDescent="0.2">
      <c r="B20" s="35" t="s">
        <v>145</v>
      </c>
      <c r="C20" s="44">
        <f>'[1]4 dpf inv'!C16/10^6</f>
        <v>155.55629253999999</v>
      </c>
      <c r="D20" s="46">
        <f>'[1]4 dpf inv'!D16</f>
        <v>0.10900462018025836</v>
      </c>
      <c r="E20" s="44">
        <f>'[1]4 dpf inv'!E16/10^6</f>
        <v>135.40882636000001</v>
      </c>
      <c r="F20" s="46">
        <f>'[1]4 dpf inv'!F16</f>
        <v>9.3285595322918413E-2</v>
      </c>
      <c r="G20" s="101">
        <f>'[1]4 dpf inv'!G16/10^6</f>
        <v>0</v>
      </c>
      <c r="H20" s="46">
        <f>'[1]4 dpf inv'!H16</f>
        <v>0</v>
      </c>
      <c r="I20" s="48"/>
      <c r="J20" s="47"/>
      <c r="K20" s="48"/>
      <c r="L20" s="47"/>
    </row>
    <row r="21" spans="2:14" ht="11.25" customHeight="1" x14ac:dyDescent="0.2">
      <c r="B21" s="40" t="s">
        <v>144</v>
      </c>
      <c r="C21" s="44">
        <f>'[1]4 dpf inv'!C17/10^6</f>
        <v>4.6302512199999999</v>
      </c>
      <c r="D21" s="46">
        <f>'[1]4 dpf inv'!D17</f>
        <v>3.2446053279747184E-3</v>
      </c>
      <c r="E21" s="44">
        <f>'[1]4 dpf inv'!E17/10^6</f>
        <v>8.4595715899999995</v>
      </c>
      <c r="F21" s="46">
        <f>'[1]4 dpf inv'!F17</f>
        <v>5.8279522329802531E-3</v>
      </c>
      <c r="G21" s="101">
        <f>'[1]4 dpf inv'!G17/10^6</f>
        <v>0.71664556999999995</v>
      </c>
      <c r="H21" s="46">
        <f>'[1]4 dpf inv'!H17</f>
        <v>0.20534170823609579</v>
      </c>
      <c r="I21" s="48"/>
      <c r="J21" s="47"/>
      <c r="K21" s="48"/>
      <c r="L21" s="47"/>
    </row>
    <row r="22" spans="2:14" x14ac:dyDescent="0.2">
      <c r="B22" s="40" t="s">
        <v>143</v>
      </c>
      <c r="C22" s="44">
        <f>'[1]4 dpf inv'!C18/10^6</f>
        <v>0.29785397999999996</v>
      </c>
      <c r="D22" s="46">
        <f>'[1]4 dpf inv'!D18</f>
        <v>2.0871839659414315E-4</v>
      </c>
      <c r="E22" s="44">
        <f>'[1]4 dpf inv'!E18/10^6</f>
        <v>2.0871427699999998</v>
      </c>
      <c r="F22" s="46">
        <f>'[1]4 dpf inv'!F18</f>
        <v>1.4378704923247883E-3</v>
      </c>
      <c r="G22" s="101">
        <f>'[1]4 dpf inv'!G18/10^6</f>
        <v>0</v>
      </c>
      <c r="H22" s="46">
        <f>'[1]4 dpf inv'!H18</f>
        <v>0</v>
      </c>
      <c r="I22" s="48"/>
      <c r="J22" s="47"/>
      <c r="K22" s="48"/>
      <c r="L22" s="47"/>
    </row>
    <row r="23" spans="2:14" x14ac:dyDescent="0.2">
      <c r="B23" s="39" t="s">
        <v>64</v>
      </c>
      <c r="C23" s="73">
        <f>'[1]4 dpf inv'!C19/10^6</f>
        <v>1427.06146109</v>
      </c>
      <c r="D23" s="45">
        <f>'[1]4 dpf inv'!D19</f>
        <v>1</v>
      </c>
      <c r="E23" s="73">
        <f>'[1]4 dpf inv'!E19/10^6</f>
        <v>1451.5512913999999</v>
      </c>
      <c r="F23" s="45">
        <f>'[1]4 dpf inv'!F19</f>
        <v>1</v>
      </c>
      <c r="G23" s="103">
        <f>'[1]4 dpf inv'!G19/10^6</f>
        <v>3.49001465</v>
      </c>
      <c r="H23" s="45">
        <f>'[1]4 dpf inv'!H19</f>
        <v>1</v>
      </c>
      <c r="I23" s="48"/>
      <c r="J23" s="47"/>
      <c r="K23" s="48"/>
      <c r="L23" s="47"/>
    </row>
    <row r="24" spans="2:14" x14ac:dyDescent="0.2">
      <c r="B24" s="38" t="s">
        <v>122</v>
      </c>
      <c r="C24" s="44">
        <f>'[1]4 dpf inv'!C20/10^6</f>
        <v>3.7942413300000002</v>
      </c>
      <c r="D24" s="46">
        <f>'[1]4 dpf inv'!D20</f>
        <v>2.6587792000927072E-3</v>
      </c>
      <c r="E24" s="44">
        <f>'[1]4 dpf inv'!E20/10^6</f>
        <v>2.9285914500000003</v>
      </c>
      <c r="F24" s="46">
        <f>'[1]4 dpf inv'!F20</f>
        <v>2.0175597427049352E-3</v>
      </c>
      <c r="G24" s="101">
        <f>'[1]4 dpf inv'!G20/10^6</f>
        <v>3.3841599999999998E-3</v>
      </c>
      <c r="H24" s="46">
        <f>'[1]4 dpf inv'!H20</f>
        <v>9.6966928204728303E-4</v>
      </c>
      <c r="I24" s="48"/>
      <c r="J24" s="47"/>
      <c r="K24" s="48"/>
      <c r="L24" s="47"/>
    </row>
    <row r="25" spans="2:14" x14ac:dyDescent="0.2">
      <c r="B25" s="49" t="s">
        <v>131</v>
      </c>
      <c r="C25" s="50">
        <f>'[1]4 dpf inv'!C21/10^6</f>
        <v>1423.2672173707881</v>
      </c>
      <c r="D25" s="51">
        <f>'[1]4 dpf inv'!D21</f>
        <v>0.9973412191256894</v>
      </c>
      <c r="E25" s="50">
        <f>'[1]4 dpf inv'!E21/10^6</f>
        <v>1448.6226966849069</v>
      </c>
      <c r="F25" s="51">
        <f>'[1]4 dpf inv'!F21</f>
        <v>0.99798243800791342</v>
      </c>
      <c r="G25" s="100">
        <f>'[1]4 dpf inv'!G21/10^6</f>
        <v>3.4866304837739999</v>
      </c>
      <c r="H25" s="51">
        <f>'[1]4 dpf inv'!H21</f>
        <v>0.99903032893400601</v>
      </c>
      <c r="I25" s="48"/>
      <c r="J25" s="47"/>
      <c r="K25" s="48"/>
      <c r="L25" s="47"/>
    </row>
    <row r="26" spans="2:14" ht="8.25" customHeight="1" x14ac:dyDescent="0.2">
      <c r="B26" s="5"/>
      <c r="J26" s="48"/>
      <c r="K26" s="48"/>
      <c r="L26" s="48"/>
      <c r="M26" s="48"/>
      <c r="N26" s="47"/>
    </row>
    <row r="27" spans="2:14" x14ac:dyDescent="0.2">
      <c r="B27" s="6" t="s">
        <v>41</v>
      </c>
      <c r="E27" s="26"/>
      <c r="F27" s="26"/>
      <c r="G27" s="26"/>
      <c r="H27" s="26"/>
      <c r="I27" s="26"/>
      <c r="J27" s="26"/>
      <c r="K27" s="26"/>
    </row>
    <row r="28" spans="2:14" x14ac:dyDescent="0.2">
      <c r="B28" s="33" t="s">
        <v>142</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170</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2022-01-20T11:34:01Z</cp:lastPrinted>
  <dcterms:created xsi:type="dcterms:W3CDTF">2006-04-20T10:37:43Z</dcterms:created>
  <dcterms:modified xsi:type="dcterms:W3CDTF">2022-02-07T11:54:36Z</dcterms:modified>
</cp:coreProperties>
</file>