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1\4.Dekemvri 2021\"/>
    </mc:Choice>
  </mc:AlternateContent>
  <xr:revisionPtr revIDLastSave="0" documentId="13_ncr:1_{A660E221-2463-47B5-B04A-FC2EE30DDFF4}"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40" l="1"/>
  <c r="D18" i="40"/>
  <c r="C18" i="40"/>
  <c r="E17" i="40"/>
  <c r="D17" i="40"/>
  <c r="C17" i="40"/>
  <c r="G10" i="40"/>
  <c r="G9" i="40"/>
  <c r="F10" i="40"/>
  <c r="F9" i="40"/>
  <c r="E10" i="40"/>
  <c r="E9" i="40"/>
  <c r="D10" i="40"/>
  <c r="D9" i="40"/>
  <c r="C10" i="40"/>
  <c r="C9" i="40"/>
  <c r="B9" i="40"/>
  <c r="B8" i="40"/>
  <c r="C8" i="40"/>
  <c r="D8" i="40"/>
  <c r="E8" i="40"/>
  <c r="F8" i="40"/>
  <c r="G8" i="40"/>
  <c r="H7" i="34" l="1"/>
  <c r="I7" i="34"/>
  <c r="H8" i="34"/>
  <c r="I8" i="34"/>
  <c r="H9" i="34"/>
  <c r="I9" i="34"/>
  <c r="H10" i="34"/>
  <c r="I10" i="34"/>
  <c r="H11" i="34"/>
  <c r="I11" i="34"/>
  <c r="H12" i="34"/>
  <c r="I12" i="34"/>
  <c r="H13" i="34"/>
  <c r="I13" i="34"/>
  <c r="H14" i="34"/>
  <c r="I14" i="34"/>
  <c r="G7" i="34"/>
  <c r="G8" i="34"/>
  <c r="G9" i="34"/>
  <c r="G10" i="34"/>
  <c r="G11" i="34"/>
  <c r="G12" i="34"/>
  <c r="G13" i="34"/>
  <c r="G14" i="34"/>
  <c r="F7" i="34"/>
  <c r="F8" i="34"/>
  <c r="F9" i="34"/>
  <c r="F10" i="34"/>
  <c r="F11" i="34"/>
  <c r="F12" i="34"/>
  <c r="F13" i="34"/>
  <c r="F14" i="34"/>
  <c r="E7" i="34"/>
  <c r="E8" i="34"/>
  <c r="E9" i="34"/>
  <c r="E10" i="34"/>
  <c r="E11" i="34"/>
  <c r="E12" i="34"/>
  <c r="E13" i="34"/>
  <c r="E14" i="34"/>
  <c r="D13" i="34"/>
  <c r="D14" i="34"/>
  <c r="D7" i="34"/>
  <c r="D8" i="34"/>
  <c r="D9" i="34"/>
  <c r="D10" i="34"/>
  <c r="D11" i="34"/>
  <c r="D12" i="34"/>
  <c r="C11" i="34"/>
  <c r="C12" i="34"/>
  <c r="C13" i="34"/>
  <c r="B11" i="34"/>
  <c r="B12" i="34"/>
  <c r="B13" i="34"/>
  <c r="H22" i="25" l="1"/>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26" i="34"/>
  <c r="D26" i="34"/>
  <c r="C26" i="34"/>
  <c r="E25" i="34"/>
  <c r="D25" i="34"/>
  <c r="C25" i="34"/>
  <c r="C14" i="34"/>
  <c r="C10" i="34"/>
  <c r="B10" i="34"/>
  <c r="C9" i="34"/>
  <c r="B9" i="34"/>
  <c r="C8" i="34"/>
  <c r="B8"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G1" i="38"/>
  <c r="G1" i="25"/>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H22" i="38"/>
  <c r="G22" i="38"/>
  <c r="F22" i="38"/>
  <c r="E22" i="38"/>
  <c r="D22" i="38"/>
  <c r="C22" i="38"/>
  <c r="H21" i="38"/>
  <c r="G21" i="38"/>
  <c r="F21" i="38"/>
  <c r="E21" i="38"/>
  <c r="D21" i="38"/>
  <c r="C21" i="38"/>
  <c r="H20" i="38"/>
  <c r="G20" i="38"/>
  <c r="F20" i="38"/>
  <c r="E20" i="38"/>
  <c r="D20" i="38"/>
  <c r="C20" i="38"/>
  <c r="H19" i="38"/>
  <c r="G19" i="38"/>
  <c r="F19" i="38"/>
  <c r="E19" i="38"/>
  <c r="D19" i="38"/>
  <c r="C19" i="38"/>
  <c r="H18" i="38"/>
  <c r="G18" i="38"/>
  <c r="F18" i="38"/>
  <c r="E18" i="38"/>
  <c r="D18" i="38"/>
  <c r="C18" i="38"/>
  <c r="H17" i="38"/>
  <c r="G17" i="38"/>
  <c r="F17" i="38"/>
  <c r="E17" i="38"/>
  <c r="D17" i="38"/>
  <c r="C17" i="38"/>
  <c r="H16" i="38"/>
  <c r="G16" i="38"/>
  <c r="F16" i="38"/>
  <c r="E16" i="38"/>
  <c r="D16" i="38"/>
  <c r="C16" i="38"/>
  <c r="H15" i="38"/>
  <c r="G15" i="38"/>
  <c r="F15" i="38"/>
  <c r="E15" i="38"/>
  <c r="D15" i="38"/>
  <c r="C15" i="38"/>
  <c r="H14" i="38"/>
  <c r="G14" i="38"/>
  <c r="F14" i="38"/>
  <c r="E14" i="38"/>
  <c r="D14" i="38"/>
  <c r="C14" i="38"/>
  <c r="H13" i="38"/>
  <c r="G13" i="38"/>
  <c r="F13" i="38"/>
  <c r="E13" i="38"/>
  <c r="D13" i="38"/>
  <c r="C13" i="38"/>
  <c r="H12" i="38"/>
  <c r="G12" i="38"/>
  <c r="F12" i="38"/>
  <c r="E12" i="38"/>
  <c r="D12" i="38"/>
  <c r="C12" i="38"/>
  <c r="H11" i="38"/>
  <c r="G11" i="38"/>
  <c r="F11" i="38"/>
  <c r="E11" i="38"/>
  <c r="D11" i="38"/>
  <c r="C11" i="38"/>
  <c r="H10" i="38"/>
  <c r="G10" i="38"/>
  <c r="F10" i="38"/>
  <c r="E10" i="38"/>
  <c r="D10" i="38"/>
  <c r="C10" i="38"/>
  <c r="H9" i="38"/>
  <c r="G9" i="38"/>
  <c r="F9" i="38"/>
  <c r="E9" i="38"/>
  <c r="D9" i="38"/>
  <c r="C9" i="38"/>
  <c r="H8" i="38"/>
  <c r="G8" i="38"/>
  <c r="F8" i="38"/>
  <c r="E8" i="38"/>
  <c r="D8" i="38"/>
  <c r="C8" i="38"/>
  <c r="H7" i="38"/>
  <c r="G7" i="38"/>
  <c r="F7" i="38"/>
  <c r="E7" i="38"/>
  <c r="D7" i="38"/>
  <c r="C7" i="38"/>
  <c r="H6" i="38"/>
  <c r="G6" i="38"/>
  <c r="F6" i="38"/>
  <c r="E6" i="38"/>
  <c r="D6" i="38"/>
  <c r="C6" i="38"/>
  <c r="G7" i="40"/>
  <c r="F7" i="40"/>
  <c r="E7" i="40"/>
  <c r="D7" i="40"/>
  <c r="C7" i="40"/>
  <c r="B7" i="40"/>
  <c r="G6" i="40"/>
  <c r="F6" i="40"/>
  <c r="E6" i="40"/>
  <c r="D6" i="40"/>
  <c r="C6" i="40"/>
  <c r="B6" i="40"/>
  <c r="E54" i="37"/>
  <c r="D54" i="37"/>
  <c r="C54" i="37"/>
  <c r="B54" i="37"/>
  <c r="E53" i="37"/>
  <c r="D53" i="37"/>
  <c r="C53" i="37"/>
  <c r="B53" i="37"/>
  <c r="E52" i="37"/>
  <c r="D52" i="37"/>
  <c r="C52" i="37"/>
  <c r="B52" i="37"/>
  <c r="E51" i="37"/>
  <c r="D51" i="37"/>
  <c r="C51" i="37"/>
  <c r="B51" i="37"/>
  <c r="E50" i="37"/>
  <c r="D50" i="37"/>
  <c r="C50" i="37"/>
  <c r="B50" i="37"/>
  <c r="E49" i="37"/>
  <c r="D49" i="37"/>
  <c r="C49" i="37"/>
  <c r="B49" i="37"/>
  <c r="E48" i="37"/>
  <c r="D48" i="37"/>
  <c r="C48" i="37"/>
  <c r="B4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L18" i="36"/>
  <c r="K18" i="36"/>
  <c r="J18" i="36"/>
  <c r="I18" i="36"/>
  <c r="H18" i="36"/>
  <c r="G18" i="36"/>
  <c r="F18" i="36"/>
  <c r="E18" i="36"/>
  <c r="D18" i="36"/>
  <c r="C18" i="36"/>
  <c r="L17" i="36"/>
  <c r="K17" i="36"/>
  <c r="J17" i="36"/>
  <c r="I17" i="36"/>
  <c r="H17" i="36"/>
  <c r="G17" i="36"/>
  <c r="F17" i="36"/>
  <c r="E17" i="36"/>
  <c r="D17" i="36"/>
  <c r="C17" i="36"/>
  <c r="L16" i="36"/>
  <c r="K16" i="36"/>
  <c r="J16" i="36"/>
  <c r="I16" i="36"/>
  <c r="H16" i="36"/>
  <c r="G16" i="36"/>
  <c r="F16" i="36"/>
  <c r="E16" i="36"/>
  <c r="D16" i="36"/>
  <c r="C16" i="36"/>
  <c r="L15" i="36"/>
  <c r="K15" i="36"/>
  <c r="J15" i="36"/>
  <c r="I15" i="36"/>
  <c r="H15" i="36"/>
  <c r="G15" i="36"/>
  <c r="F15" i="36"/>
  <c r="E15" i="36"/>
  <c r="D15" i="36"/>
  <c r="C15" i="36"/>
  <c r="L14" i="36"/>
  <c r="K14" i="36"/>
  <c r="J14" i="36"/>
  <c r="I14" i="36"/>
  <c r="H14" i="36"/>
  <c r="G14" i="36"/>
  <c r="F14" i="36"/>
  <c r="E14" i="36"/>
  <c r="D14" i="36"/>
  <c r="C14" i="36"/>
  <c r="L13" i="36"/>
  <c r="K13" i="36"/>
  <c r="J13" i="36"/>
  <c r="I13" i="36"/>
  <c r="H13" i="36"/>
  <c r="G13" i="36"/>
  <c r="F13" i="36"/>
  <c r="E13" i="36"/>
  <c r="D13" i="36"/>
  <c r="C13" i="36"/>
  <c r="L12" i="36"/>
  <c r="K12" i="36"/>
  <c r="J12" i="36"/>
  <c r="I12" i="36"/>
  <c r="H12" i="36"/>
  <c r="G12" i="36"/>
  <c r="F12" i="36"/>
  <c r="E12" i="36"/>
  <c r="D12" i="36"/>
  <c r="C12" i="36"/>
  <c r="L11" i="36"/>
  <c r="K11" i="36"/>
  <c r="J11" i="36"/>
  <c r="I11" i="36"/>
  <c r="H11" i="36"/>
  <c r="G11" i="36"/>
  <c r="F11" i="36"/>
  <c r="E11" i="36"/>
  <c r="D11" i="36"/>
  <c r="C11" i="36"/>
  <c r="L10" i="36"/>
  <c r="K10" i="36"/>
  <c r="J10" i="36"/>
  <c r="I10" i="36"/>
  <c r="H10" i="36"/>
  <c r="G10" i="36"/>
  <c r="F10" i="36"/>
  <c r="E10" i="36"/>
  <c r="D10" i="36"/>
  <c r="C10" i="36"/>
  <c r="L9" i="36"/>
  <c r="K9" i="36"/>
  <c r="J9" i="36"/>
  <c r="I9" i="36"/>
  <c r="H9" i="36"/>
  <c r="G9" i="36"/>
  <c r="F9" i="36"/>
  <c r="E9" i="36"/>
  <c r="D9" i="36"/>
  <c r="C9" i="36"/>
  <c r="L8" i="36"/>
  <c r="K8" i="36"/>
  <c r="J8" i="36"/>
  <c r="I8" i="36"/>
  <c r="H8" i="36"/>
  <c r="G8" i="36"/>
  <c r="F8" i="36"/>
  <c r="E8" i="36"/>
  <c r="D8" i="36"/>
  <c r="C8" i="36"/>
  <c r="L7" i="36"/>
  <c r="K7" i="36"/>
  <c r="J7" i="36"/>
  <c r="I7" i="36"/>
  <c r="H7" i="36"/>
  <c r="G7" i="36"/>
  <c r="F7" i="36"/>
  <c r="E7" i="36"/>
  <c r="D7" i="36"/>
  <c r="C7" i="36"/>
  <c r="C36" i="28"/>
  <c r="C35" i="28"/>
  <c r="C34" i="28"/>
  <c r="C33" i="28"/>
  <c r="B32" i="28"/>
  <c r="C31" i="28"/>
  <c r="C30" i="28"/>
  <c r="C29" i="28"/>
  <c r="C28" i="28"/>
  <c r="B27"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B11" i="28"/>
</calcChain>
</file>

<file path=xl/sharedStrings.xml><?xml version="1.0" encoding="utf-8"?>
<sst xmlns="http://schemas.openxmlformats.org/spreadsheetml/2006/main" count="559" uniqueCount="325">
  <si>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</si>
  <si>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</si>
  <si>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</si>
  <si>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</si>
  <si>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</si>
  <si>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</si>
  <si>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</si>
  <si>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</si>
  <si>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</si>
  <si>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</si>
  <si>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</si>
  <si>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</si>
  <si>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</si>
  <si>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</si>
  <si>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</si>
  <si>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</si>
  <si>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</si>
  <si>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</si>
  <si>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</si>
  <si>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</si>
  <si>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</si>
  <si>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</si>
  <si>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</si>
  <si>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</si>
  <si>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</si>
  <si>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</si>
  <si>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</si>
  <si>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</si>
  <si>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</si>
  <si>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</si>
  <si>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</si>
  <si>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</si>
  <si>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</si>
  <si>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</si>
  <si>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</si>
  <si>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</si>
  <si>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</si>
  <si>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</si>
  <si>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</si>
  <si>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</si>
  <si>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</si>
  <si>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</si>
  <si>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</si>
  <si>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</si>
  <si>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</si>
  <si>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</si>
  <si>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</si>
  <si>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</si>
  <si>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Стив Наумов бр.100, 1000 Скопје</t>
  </si>
  <si>
    <t xml:space="preserve">Stiv Naumov 100, 1000 Skopje, </t>
  </si>
  <si>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</si>
  <si>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</si>
  <si>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</si>
  <si>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</si>
  <si>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</si>
  <si>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</si>
  <si>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</si>
  <si>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</si>
  <si>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</si>
  <si>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</si>
  <si>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</si>
  <si>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</si>
  <si>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</si>
  <si>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</si>
  <si>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</si>
  <si>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The fully funded pension insurance includes three pension companies.</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</si>
  <si>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</si>
  <si>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</si>
  <si>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</si>
  <si>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</si>
  <si>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</si>
  <si>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</si>
  <si>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</si>
  <si>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</si>
  <si>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</si>
  <si>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</si>
  <si>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</si>
  <si>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</si>
  <si>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</si>
  <si>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</si>
  <si>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</si>
  <si>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</si>
  <si>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</si>
  <si>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</si>
  <si>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</si>
  <si>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</si>
  <si>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</si>
  <si>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</si>
  <si>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</si>
  <si>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</si>
  <si>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</si>
  <si>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</si>
  <si>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</si>
  <si>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</si>
  <si>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</si>
  <si>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</si>
  <si>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</si>
  <si>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</si>
  <si>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</si>
  <si>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</si>
  <si>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</si>
  <si>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</si>
  <si>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</si>
  <si>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</si>
  <si>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</si>
  <si>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</si>
  <si>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</si>
  <si>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</si>
  <si>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</si>
  <si>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</si>
  <si>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</si>
  <si>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</si>
  <si>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</si>
  <si>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</si>
  <si>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</si>
  <si>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</si>
  <si>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</si>
  <si>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</si>
  <si>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</si>
  <si>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</si>
  <si>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</si>
  <si>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</si>
  <si>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</si>
  <si>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</si>
  <si>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</si>
  <si>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</si>
  <si>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</si>
  <si>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</si>
  <si>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</si>
  <si>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</si>
  <si>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</si>
  <si>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</si>
  <si>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 xml:space="preserve">САВАз 
</t>
    </r>
    <r>
      <rPr>
        <sz val="9"/>
        <color rgb="FF5A3C92"/>
        <rFont val="Arial"/>
        <family val="2"/>
        <charset val="204"/>
      </rPr>
      <t>/ SAVAm</t>
    </r>
  </si>
  <si>
    <r>
      <t xml:space="preserve">КБПз 
</t>
    </r>
    <r>
      <rPr>
        <sz val="9"/>
        <color rgb="FF5A3C92"/>
        <rFont val="Arial"/>
        <family val="2"/>
        <charset val="204"/>
      </rPr>
      <t>/ KBPm</t>
    </r>
  </si>
  <si>
    <r>
      <t xml:space="preserve">ТРИГЛАВз 
</t>
    </r>
    <r>
      <rPr>
        <sz val="9"/>
        <color rgb="FF5A3C92"/>
        <rFont val="Arial"/>
        <family val="2"/>
        <charset val="204"/>
      </rPr>
      <t>/ TRIGLAVm</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</si>
  <si>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</si>
  <si>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</si>
  <si>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</si>
  <si>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</si>
  <si>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Обврзници од странски издавачи 
</t>
    </r>
    <r>
      <rPr>
        <sz val="8"/>
        <color rgb="FF5A3C92"/>
        <rFont val="Arial"/>
        <family val="2"/>
        <charset val="204"/>
      </rPr>
      <t>/ Bonds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</si>
  <si>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</si>
  <si>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</si>
  <si>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</si>
  <si>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</si>
  <si>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</si>
  <si>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</si>
  <si>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</si>
  <si>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</si>
  <si>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</si>
  <si>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</si>
  <si>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</si>
  <si>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</si>
  <si>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</si>
  <si>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 xml:space="preserve">Со доброволна индивидуална сметка </t>
    </r>
    <r>
      <rPr>
        <sz val="9"/>
        <color rgb="FF007DA0"/>
        <rFont val="Arial"/>
        <family val="2"/>
        <charset val="204"/>
      </rPr>
      <t xml:space="preserve">/ </t>
    </r>
    <r>
      <rPr>
        <sz val="9"/>
        <color rgb="FF5A3C92"/>
        <rFont val="Arial"/>
        <family val="2"/>
        <charset val="204"/>
      </rPr>
      <t>With voluntary individual account</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</si>
  <si>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</si>
  <si>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</si>
  <si>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</si>
  <si>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</si>
  <si>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</si>
  <si>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</si>
  <si>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</si>
  <si>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</si>
  <si>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</si>
  <si>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</si>
  <si>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</si>
  <si>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2020 година (претходно беше 2,25%)</t>
  </si>
  <si>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</si>
  <si>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</si>
  <si>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</si>
  <si>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t>*Since January 2020 ( previously it was 2,25%)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</si>
  <si>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</si>
  <si>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</si>
  <si>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</si>
  <si>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</si>
  <si>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</si>
  <si>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</si>
  <si>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</si>
  <si>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</si>
  <si>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</si>
  <si>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</si>
  <si>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</si>
  <si>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</si>
  <si>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</si>
  <si>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</si>
  <si>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</si>
  <si>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</si>
  <si>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</si>
  <si>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</si>
  <si>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</si>
  <si>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</si>
  <si>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</si>
  <si>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</si>
  <si>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</si>
  <si>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</si>
  <si>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</si>
  <si>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</si>
  <si>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</si>
  <si>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</si>
  <si>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</si>
  <si>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</si>
  <si>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</si>
  <si>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</si>
  <si>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</si>
  <si>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</si>
  <si>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</si>
  <si>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</si>
  <si>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</si>
  <si>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</si>
  <si>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</si>
  <si>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</si>
  <si>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</si>
  <si>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2011 година (претходно беше 0,15%)</t>
  </si>
  <si>
    <t>***Since 1June 2013 ( previously it was 4,00%)</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</si>
  <si>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</si>
  <si>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</si>
  <si>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</si>
  <si>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</si>
  <si>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</si>
  <si>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</si>
  <si>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</si>
  <si>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</si>
  <si>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</si>
  <si>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</si>
  <si>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</si>
  <si>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</si>
  <si>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</si>
  <si>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</si>
  <si>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</si>
  <si>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</si>
  <si>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</si>
  <si>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</si>
  <si>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</si>
  <si>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</si>
  <si>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</si>
  <si>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</si>
  <si>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</si>
  <si>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</si>
  <si>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</si>
  <si>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</si>
  <si>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</si>
  <si>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</si>
  <si>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</si>
  <si>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</si>
  <si>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</si>
  <si>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</si>
  <si>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</si>
  <si>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</si>
  <si>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</si>
  <si>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</si>
  <si>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</si>
  <si>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</si>
  <si>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</si>
  <si>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</si>
  <si>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</si>
  <si>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</si>
  <si>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</si>
  <si>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</si>
  <si>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</si>
  <si>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</si>
  <si>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</si>
  <si>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</si>
  <si>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</si>
  <si>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</si>
  <si>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</si>
  <si>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</si>
  <si>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</si>
  <si>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</si>
  <si>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</si>
  <si>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</si>
  <si>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</si>
  <si>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</si>
  <si>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</si>
  <si>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</si>
  <si>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</si>
  <si>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</si>
  <si>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</si>
  <si>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</si>
  <si>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</si>
  <si>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</si>
  <si>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</si>
  <si>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</si>
  <si>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</si>
  <si>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</si>
  <si>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</si>
  <si>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Краткорочни хартии од домашни издавачи 
</t>
    </r>
    <r>
      <rPr>
        <sz val="8"/>
        <color rgb="FF5A3C92"/>
        <rFont val="Arial"/>
        <family val="2"/>
        <charset val="204"/>
      </rPr>
      <t>/ Short term securities of domestic issuers**</t>
    </r>
  </si>
  <si>
    <t>**Краткорочните хартии од домашни издавачи вклучуваат: државен запис 12- месечен</t>
  </si>
  <si>
    <t>**Short term securities from domestic issuers include: 12-month treasury bill</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</si>
  <si>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</si>
  <si>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t>* Contributions and fees (contribution fees and asset management fees) are given on a monthly basis, while net assets are given on a cumulative basis.</t>
  </si>
  <si>
    <r>
      <t xml:space="preserve">во милиони денари / </t>
    </r>
    <r>
      <rPr>
        <sz val="8"/>
        <color rgb="FF5A3C92"/>
        <rFont val="Arial"/>
        <family val="2"/>
        <charset val="204"/>
      </rPr>
      <t>in million denars</t>
    </r>
  </si>
  <si>
    <t>ТРИГЛАВд</t>
  </si>
  <si>
    <t>TRIGLAVv</t>
  </si>
  <si>
    <t>Trigalv otvoren dobrovolen penziski fond - Skopje</t>
  </si>
  <si>
    <t>10.</t>
  </si>
  <si>
    <r>
      <t xml:space="preserve">Почеток на работа на САВАз е 1.1.2006 г. </t>
    </r>
    <r>
      <rPr>
        <sz val="9"/>
        <color rgb="FF5A3C92"/>
        <rFont val="Arial"/>
        <family val="2"/>
      </rPr>
      <t>/ SAVAm started to work on 1.1.2006.</t>
    </r>
  </si>
  <si>
    <r>
      <t xml:space="preserve">Почеток на работа на КБПз е 1.1.2006 г. </t>
    </r>
    <r>
      <rPr>
        <sz val="9"/>
        <color rgb="FF007DA0"/>
        <rFont val="Arial"/>
        <family val="2"/>
      </rPr>
      <t xml:space="preserve"> </t>
    </r>
    <r>
      <rPr>
        <sz val="9"/>
        <color rgb="FF5A3C92"/>
        <rFont val="Arial"/>
        <family val="2"/>
      </rPr>
      <t>/ KPBm started to work on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</si>
  <si>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TRIGLAVm started to work on 1.4.2019.</t>
    </r>
  </si>
  <si>
    <r>
      <t xml:space="preserve">Почеток на работа на САВАд е 15.7.2009 г. </t>
    </r>
    <r>
      <rPr>
        <sz val="9"/>
        <color rgb="FF5A3C92"/>
        <rFont val="Arial"/>
        <family val="2"/>
      </rPr>
      <t>/ SAVAv started to work on 15.7.2009.</t>
    </r>
  </si>
  <si>
    <r>
      <t>Почеток на работа на КБПд е 21.12.2009 г.</t>
    </r>
    <r>
      <rPr>
        <sz val="9"/>
        <color rgb="FF5A3C92"/>
        <rFont val="Arial"/>
        <family val="2"/>
      </rPr>
      <t xml:space="preserve"> / </t>
    </r>
    <r>
      <rPr>
        <sz val="9"/>
        <color rgb="FF5A3C92"/>
        <rFont val="Arial"/>
        <family val="2"/>
        <charset val="204"/>
      </rPr>
      <t>KBPv started to work on 21.12.2009.</t>
    </r>
  </si>
  <si>
    <r>
      <t>ТРИГЛАВд</t>
    </r>
    <r>
      <rPr>
        <sz val="9"/>
        <color rgb="FF5A3C92"/>
        <rFont val="Arial"/>
        <family val="2"/>
      </rPr>
      <t xml:space="preserve"> / TRIGLAVv</t>
    </r>
  </si>
  <si>
    <t xml:space="preserve">*Member &amp; payer stands for member whose contributions are paid by third party
**Member stands for member who pays for own contributions </t>
  </si>
  <si>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</si>
  <si>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</si>
  <si>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</si>
  <si>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t>Figure 17: Value of the Net assets and the Accounting Unit of TRIGLAVv</t>
  </si>
  <si>
    <t>Слика 18: Структура на инвестициите на ДПФ</t>
  </si>
  <si>
    <t>Figure 18: Structure of Investment of VPF</t>
  </si>
  <si>
    <r>
      <t xml:space="preserve">ТРИГЛАВд 
</t>
    </r>
    <r>
      <rPr>
        <sz val="9"/>
        <color rgb="FF5A3C92"/>
        <rFont val="Arial"/>
        <family val="2"/>
        <charset val="204"/>
      </rPr>
      <t>/ TRIGLAVv</t>
    </r>
  </si>
  <si>
    <r>
      <t>Почеток на работа на ТРИГЛАВд е 1.3.2021 г.</t>
    </r>
    <r>
      <rPr>
        <sz val="9"/>
        <color indexed="21"/>
        <rFont val="Arial"/>
        <family val="2"/>
        <charset val="204"/>
      </rPr>
      <t xml:space="preserve"> </t>
    </r>
    <r>
      <rPr>
        <sz val="9"/>
        <color rgb="FF5A3C92"/>
        <rFont val="Arial"/>
        <family val="2"/>
      </rPr>
      <t>/ TRIGLAVv started to work on 1.3.2021.</t>
    </r>
  </si>
  <si>
    <t>Слика 11: Распределба на членови со индивидуални сметки со уплаќач и без уплаќач</t>
  </si>
  <si>
    <t>Figure 11: Distribution of members  with an individual account whose contributions are paid by third party and members with an individual account who pay for own contributions</t>
  </si>
  <si>
    <t>****Од 1 мај 2021 година (претходно беше 0,100%)</t>
  </si>
  <si>
    <t>****Since 1 Maj 2021 ( previously it was 0,100%)</t>
  </si>
  <si>
    <t>Триглав отворен доброволен пензиски фонд – Скопје</t>
  </si>
  <si>
    <t>*Професионалните пензиски шеми со помалку од 100 членови се прикажани во “Други”</t>
  </si>
  <si>
    <t>*Occupational pension schemes with less than 100 members are presented under „Other</t>
  </si>
  <si>
    <t xml:space="preserve">Figure 11: Distribution of members with an individual account whose contributions are paid by third party and members with </t>
  </si>
  <si>
    <t>an individual account who pay for own contributions</t>
  </si>
  <si>
    <t>**Од 1 мај 2021 година (претходно беше 2,90%)</t>
  </si>
  <si>
    <t>**Since 1 Maj 2021 (previously it was 2,90%)</t>
  </si>
  <si>
    <t xml:space="preserve"> тел: (+389 2) 3224-229  </t>
  </si>
  <si>
    <t>www.mapas.mk</t>
  </si>
  <si>
    <t xml:space="preserve">tel: (+389 2) 3224-229  </t>
  </si>
  <si>
    <t>*Заклучно со 31.12.2021 година за ТРИГЛАВд не се пресметува и објавува принос затоа што работи помалку од 12 месеци.</t>
  </si>
  <si>
    <t>*As of 31.12.2021 Pension Fund Return for TRIGLAVv it is not calculated and published as TRIGLAVv is operating less than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</si>
</sst>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5"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23">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1" fillId="0" borderId="0" xfId="0" applyFont="1" applyBorder="1"/>
    <xf numFmtId="0" fontId="84" fillId="0" borderId="0" xfId="0" applyFont="1"/>
    <xf numFmtId="3" fontId="81" fillId="0" borderId="0" xfId="0" applyNumberFormat="1" applyFont="1"/>
    <xf numFmtId="0" fontId="82" fillId="0" borderId="0" xfId="0" applyFont="1" applyFill="1" applyBorder="1"/>
    <xf numFmtId="3" fontId="82" fillId="0" borderId="0" xfId="0" applyNumberFormat="1" applyFont="1" applyFill="1" applyBorder="1" applyAlignment="1">
      <alignment horizontal="right"/>
    </xf>
    <xf numFmtId="0" fontId="86" fillId="0" borderId="0" xfId="2357" applyFont="1"/>
    <xf numFmtId="0" fontId="5" fillId="0" borderId="0" xfId="0" applyFont="1" applyFill="1" applyBorder="1" applyAlignment="1">
      <alignment vertical="center"/>
    </xf>
    <xf numFmtId="0" fontId="88" fillId="0" borderId="0" xfId="0" applyFont="1" applyFill="1" applyBorder="1"/>
    <xf numFmtId="3" fontId="88" fillId="0" borderId="0" xfId="0" applyNumberFormat="1" applyFont="1" applyFill="1" applyBorder="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Border="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81" fillId="0" borderId="0" xfId="0" applyFont="1" applyAlignme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Border="1" applyAlignment="1">
      <alignment vertical="center" wrapText="1"/>
    </xf>
    <xf numFmtId="0" fontId="98" fillId="0" borderId="0" xfId="0" applyFont="1" applyBorder="1" applyAlignment="1">
      <alignment vertical="center" wrapText="1"/>
    </xf>
    <xf numFmtId="0" fontId="81" fillId="0" borderId="0" xfId="0" applyFont="1" applyFill="1"/>
    <xf numFmtId="0" fontId="0" fillId="0" borderId="0" xfId="0" applyAlignment="1">
      <alignment vertical="center" wrapText="1"/>
    </xf>
    <xf numFmtId="0" fontId="77" fillId="0" borderId="0" xfId="0" applyFont="1" applyAlignment="1">
      <alignment vertical="center" wrapText="1"/>
    </xf>
    <xf numFmtId="0" fontId="0" fillId="0" borderId="0" xfId="0" applyFill="1"/>
    <xf numFmtId="0" fontId="89" fillId="0" borderId="0" xfId="0" applyFont="1" applyFill="1"/>
    <xf numFmtId="0" fontId="0" fillId="0" borderId="0" xfId="0" applyFill="1" applyAlignment="1"/>
    <xf numFmtId="0" fontId="103" fillId="0" borderId="0" xfId="0" applyFont="1" applyAlignment="1">
      <alignment horizontal="left" vertical="center" wrapText="1"/>
    </xf>
    <xf numFmtId="0" fontId="76" fillId="0" borderId="0" xfId="0" applyFont="1" applyAlignment="1">
      <alignment vertical="center"/>
    </xf>
    <xf numFmtId="0" fontId="6" fillId="0" borderId="0" xfId="0" applyFont="1" applyFill="1" applyAlignment="1"/>
    <xf numFmtId="0" fontId="99" fillId="56" borderId="0" xfId="0" applyFont="1" applyFill="1" applyBorder="1" applyAlignment="1">
      <alignment horizontal="center" vertical="center"/>
    </xf>
    <xf numFmtId="0" fontId="107" fillId="0" borderId="0" xfId="0" applyFont="1"/>
    <xf numFmtId="0" fontId="108" fillId="56" borderId="0" xfId="0" applyFont="1" applyFill="1" applyBorder="1" applyAlignment="1">
      <alignment horizontal="left" vertical="center"/>
    </xf>
    <xf numFmtId="0" fontId="109" fillId="56" borderId="0" xfId="0" applyFont="1" applyFill="1" applyBorder="1" applyAlignment="1">
      <alignment horizontal="left" vertical="center"/>
    </xf>
    <xf numFmtId="0" fontId="0" fillId="56" borderId="0" xfId="0" applyFill="1"/>
    <xf numFmtId="0" fontId="76" fillId="0" borderId="0" xfId="0" applyFont="1" applyFill="1"/>
    <xf numFmtId="0" fontId="90"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xf numFmtId="0" fontId="100" fillId="0" borderId="0" xfId="0" applyFont="1" applyFill="1" applyAlignment="1">
      <alignment vertical="center"/>
    </xf>
    <xf numFmtId="0" fontId="77" fillId="0" borderId="0" xfId="0" applyFont="1" applyFill="1" applyAlignment="1">
      <alignment vertical="center"/>
    </xf>
    <xf numFmtId="0" fontId="77" fillId="0" borderId="0" xfId="0" applyFont="1" applyFill="1" applyAlignment="1"/>
    <xf numFmtId="0" fontId="0" fillId="0" borderId="0" xfId="0" applyBorder="1"/>
    <xf numFmtId="0" fontId="76" fillId="0" borderId="0" xfId="0" applyFont="1" applyFill="1" applyBorder="1"/>
    <xf numFmtId="0" fontId="90" fillId="0" borderId="0" xfId="0" applyFont="1" applyFill="1" applyBorder="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Border="1" applyAlignment="1">
      <alignment horizontal="center" vertical="center"/>
    </xf>
    <xf numFmtId="0" fontId="82" fillId="56" borderId="0" xfId="0" applyFont="1" applyFill="1" applyBorder="1" applyAlignment="1">
      <alignment horizontal="center" wrapText="1"/>
    </xf>
    <xf numFmtId="0" fontId="81" fillId="56" borderId="0" xfId="0" applyFont="1" applyFill="1" applyBorder="1"/>
    <xf numFmtId="3" fontId="81" fillId="56" borderId="0" xfId="0" applyNumberFormat="1" applyFont="1" applyFill="1" applyBorder="1"/>
    <xf numFmtId="0" fontId="82" fillId="55" borderId="0" xfId="0" applyFont="1" applyFill="1" applyBorder="1"/>
    <xf numFmtId="3" fontId="82" fillId="55" borderId="0" xfId="0" applyNumberFormat="1" applyFont="1" applyFill="1" applyBorder="1" applyAlignment="1">
      <alignment horizontal="right"/>
    </xf>
    <xf numFmtId="168" fontId="82" fillId="57" borderId="0" xfId="0" applyNumberFormat="1" applyFont="1" applyFill="1" applyBorder="1" applyAlignment="1">
      <alignment horizontal="center" vertical="center"/>
    </xf>
    <xf numFmtId="0" fontId="82" fillId="57" borderId="0" xfId="0" applyFont="1" applyFill="1" applyBorder="1" applyAlignment="1">
      <alignment horizontal="center" wrapText="1"/>
    </xf>
    <xf numFmtId="0" fontId="81" fillId="57" borderId="0" xfId="0" applyFont="1" applyFill="1" applyBorder="1"/>
    <xf numFmtId="3" fontId="81" fillId="57" borderId="0" xfId="0" applyNumberFormat="1" applyFont="1" applyFill="1" applyBorder="1"/>
    <xf numFmtId="0" fontId="81" fillId="56" borderId="19" xfId="0" applyFont="1" applyFill="1" applyBorder="1" applyAlignment="1">
      <alignment horizontal="center" vertical="center" wrapText="1"/>
    </xf>
    <xf numFmtId="0" fontId="107" fillId="0" borderId="0" xfId="0" applyFont="1" applyFill="1"/>
    <xf numFmtId="0" fontId="113" fillId="0" borderId="0" xfId="0" applyFont="1" applyFill="1"/>
    <xf numFmtId="0" fontId="107" fillId="0" borderId="0" xfId="0" applyFont="1" applyFill="1" applyAlignment="1">
      <alignment horizontal="left" vertical="center" wrapText="1"/>
    </xf>
    <xf numFmtId="0" fontId="107" fillId="0" borderId="0" xfId="0" applyFont="1" applyFill="1" applyBorder="1"/>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76" fillId="56" borderId="0" xfId="0" applyFont="1" applyFill="1" applyBorder="1" applyAlignment="1">
      <alignment vertical="center" wrapText="1"/>
    </xf>
    <xf numFmtId="0" fontId="76" fillId="56" borderId="0" xfId="0" applyFont="1" applyFill="1" applyBorder="1" applyAlignment="1">
      <alignment horizontal="left" vertical="center" wrapText="1"/>
    </xf>
    <xf numFmtId="0" fontId="76" fillId="57" borderId="0" xfId="0" applyFont="1" applyFill="1" applyBorder="1" applyAlignment="1">
      <alignment horizontal="left" vertical="center" wrapText="1"/>
    </xf>
    <xf numFmtId="14" fontId="76" fillId="0" borderId="0" xfId="0" applyNumberFormat="1" applyFont="1" applyFill="1" applyBorder="1" applyAlignment="1">
      <alignment vertical="center" wrapText="1"/>
    </xf>
    <xf numFmtId="0" fontId="76" fillId="0" borderId="0" xfId="0" applyFont="1" applyFill="1" applyBorder="1" applyAlignment="1">
      <alignment horizontal="center" vertical="center" wrapText="1"/>
    </xf>
    <xf numFmtId="0" fontId="117" fillId="0" borderId="0" xfId="0" applyFont="1"/>
    <xf numFmtId="0" fontId="118" fillId="0" borderId="0" xfId="0" applyFont="1"/>
    <xf numFmtId="165" fontId="81" fillId="56" borderId="0" xfId="0" applyNumberFormat="1" applyFont="1" applyFill="1" applyBorder="1"/>
    <xf numFmtId="165" fontId="81" fillId="57" borderId="0" xfId="0" applyNumberFormat="1" applyFont="1" applyFill="1" applyBorder="1"/>
    <xf numFmtId="0" fontId="107" fillId="0" borderId="0" xfId="0" applyFont="1" applyFill="1" applyBorder="1" applyAlignment="1">
      <alignment vertical="center" wrapText="1"/>
    </xf>
    <xf numFmtId="14" fontId="107" fillId="0" borderId="0" xfId="0" applyNumberFormat="1"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0" xfId="0" applyFont="1" applyFill="1" applyBorder="1" applyAlignment="1">
      <alignment horizontal="center" vertical="center" wrapText="1"/>
    </xf>
    <xf numFmtId="10" fontId="81" fillId="57" borderId="0" xfId="0" applyNumberFormat="1" applyFont="1" applyFill="1" applyBorder="1" applyAlignment="1">
      <alignment horizontal="right" wrapText="1"/>
    </xf>
    <xf numFmtId="10" fontId="81" fillId="56" borderId="0" xfId="0" applyNumberFormat="1" applyFont="1" applyFill="1" applyBorder="1" applyAlignment="1">
      <alignment horizontal="right"/>
    </xf>
    <xf numFmtId="10" fontId="81" fillId="57" borderId="19" xfId="0" applyNumberFormat="1" applyFont="1" applyFill="1" applyBorder="1" applyAlignment="1">
      <alignment horizontal="right" wrapText="1"/>
    </xf>
    <xf numFmtId="10" fontId="81" fillId="56" borderId="19" xfId="0" applyNumberFormat="1" applyFont="1" applyFill="1" applyBorder="1" applyAlignment="1">
      <alignment horizontal="right"/>
    </xf>
    <xf numFmtId="0" fontId="81" fillId="56" borderId="0" xfId="0" applyFont="1" applyFill="1"/>
    <xf numFmtId="0" fontId="121" fillId="0" borderId="0" xfId="0" applyFont="1"/>
    <xf numFmtId="10" fontId="81" fillId="57" borderId="0" xfId="0" applyNumberFormat="1" applyFont="1" applyFill="1" applyBorder="1" applyAlignment="1">
      <alignment horizontal="right"/>
    </xf>
    <xf numFmtId="14" fontId="81" fillId="56" borderId="0" xfId="0" applyNumberFormat="1" applyFont="1" applyFill="1" applyBorder="1" applyAlignment="1">
      <alignment horizontal="left" vertical="center" wrapText="1"/>
    </xf>
    <xf numFmtId="14" fontId="4" fillId="56" borderId="0" xfId="0" applyNumberFormat="1" applyFont="1" applyFill="1" applyBorder="1" applyAlignment="1">
      <alignment horizontal="left" vertical="center" wrapText="1"/>
    </xf>
    <xf numFmtId="10" fontId="4" fillId="57" borderId="0" xfId="0" applyNumberFormat="1" applyFont="1" applyFill="1" applyBorder="1" applyAlignment="1">
      <alignment horizontal="right" wrapText="1"/>
    </xf>
    <xf numFmtId="10" fontId="4" fillId="56" borderId="0" xfId="0" applyNumberFormat="1" applyFont="1" applyFill="1" applyBorder="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Border="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Border="1" applyAlignment="1">
      <alignment horizontal="left" vertical="center" wrapText="1"/>
    </xf>
    <xf numFmtId="0" fontId="87" fillId="0" borderId="0" xfId="0" applyFont="1"/>
    <xf numFmtId="0" fontId="114" fillId="56" borderId="0" xfId="0" applyFont="1" applyFill="1"/>
    <xf numFmtId="0" fontId="87" fillId="0" borderId="0" xfId="0" applyFont="1" applyAlignment="1">
      <alignment vertical="center" wrapText="1"/>
    </xf>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Border="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Border="1" applyAlignment="1">
      <alignment horizontal="right" vertical="center" wrapText="1"/>
    </xf>
    <xf numFmtId="3" fontId="81" fillId="56" borderId="0" xfId="0" applyNumberFormat="1" applyFont="1" applyFill="1" applyBorder="1" applyAlignment="1">
      <alignment horizontal="right" vertical="center"/>
    </xf>
    <xf numFmtId="3" fontId="81" fillId="57" borderId="0" xfId="0" applyNumberFormat="1" applyFont="1" applyFill="1" applyBorder="1" applyAlignment="1">
      <alignment horizontal="right" vertical="center"/>
    </xf>
    <xf numFmtId="4" fontId="76" fillId="57" borderId="0" xfId="0" applyNumberFormat="1" applyFont="1" applyFill="1" applyBorder="1" applyAlignment="1">
      <alignment horizontal="right" vertical="center" wrapText="1"/>
    </xf>
    <xf numFmtId="4" fontId="76" fillId="56" borderId="0" xfId="0" applyNumberFormat="1" applyFont="1" applyFill="1" applyBorder="1" applyAlignment="1">
      <alignment horizontal="right"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81" fillId="56" borderId="19" xfId="0" applyFont="1" applyFill="1" applyBorder="1" applyAlignment="1">
      <alignment horizontal="center" vertical="center" wrapText="1"/>
    </xf>
    <xf numFmtId="0" fontId="81" fillId="57" borderId="19" xfId="0" applyFont="1" applyFill="1" applyBorder="1" applyAlignment="1">
      <alignment horizontal="center" vertical="center" wrapText="1"/>
    </xf>
    <xf numFmtId="0" fontId="5" fillId="0" borderId="0" xfId="0" applyFont="1" applyFill="1" applyBorder="1" applyAlignment="1">
      <alignment horizontal="center" vertical="center"/>
    </xf>
    <xf numFmtId="0" fontId="114" fillId="56" borderId="0" xfId="0" applyFont="1" applyFill="1" applyAlignment="1"/>
    <xf numFmtId="0" fontId="127" fillId="0" borderId="0" xfId="0" applyFont="1" applyFill="1" applyBorder="1" applyAlignment="1">
      <alignment horizontal="center" vertical="center"/>
    </xf>
    <xf numFmtId="0" fontId="4" fillId="0" borderId="0" xfId="0" applyFont="1" applyAlignment="1"/>
    <xf numFmtId="0" fontId="111" fillId="0" borderId="0" xfId="0" applyFont="1" applyAlignment="1">
      <alignment wrapText="1"/>
    </xf>
    <xf numFmtId="0" fontId="74" fillId="0" borderId="0" xfId="2357"/>
    <xf numFmtId="0" fontId="128" fillId="56" borderId="0" xfId="0" applyFont="1" applyFill="1" applyBorder="1" applyAlignment="1">
      <alignment horizontal="left" vertical="center"/>
    </xf>
    <xf numFmtId="0" fontId="82" fillId="56" borderId="0" xfId="0" applyFont="1" applyFill="1" applyBorder="1" applyAlignment="1">
      <alignment vertical="center" wrapText="1"/>
    </xf>
    <xf numFmtId="0" fontId="122" fillId="56" borderId="0" xfId="0" applyFont="1" applyFill="1" applyBorder="1" applyAlignment="1">
      <alignment vertical="center" wrapText="1"/>
    </xf>
    <xf numFmtId="0" fontId="128" fillId="56" borderId="0" xfId="0" applyFont="1" applyFill="1" applyBorder="1" applyAlignment="1">
      <alignment horizontal="left" vertical="center" wrapText="1"/>
    </xf>
    <xf numFmtId="0" fontId="129" fillId="56" borderId="0" xfId="0" applyFont="1" applyFill="1" applyBorder="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Border="1" applyAlignment="1">
      <alignment horizontal="left" vertical="center" wrapText="1"/>
    </xf>
    <xf numFmtId="0" fontId="0" fillId="0" borderId="0" xfId="0" applyFill="1" applyBorder="1"/>
    <xf numFmtId="14" fontId="120" fillId="58" borderId="0" xfId="0" applyNumberFormat="1" applyFont="1" applyFill="1" applyBorder="1" applyAlignment="1">
      <alignment horizontal="center" vertical="center" wrapText="1"/>
    </xf>
    <xf numFmtId="14" fontId="120" fillId="58" borderId="0" xfId="0" applyNumberFormat="1" applyFont="1" applyFill="1" applyBorder="1" applyAlignment="1">
      <alignment wrapText="1"/>
    </xf>
    <xf numFmtId="14" fontId="119" fillId="58" borderId="0" xfId="0" applyNumberFormat="1" applyFont="1" applyFill="1" applyBorder="1" applyAlignment="1"/>
    <xf numFmtId="0" fontId="81" fillId="57" borderId="19" xfId="0" applyFont="1" applyFill="1" applyBorder="1" applyAlignment="1">
      <alignment horizontal="center" vertical="center" wrapText="1"/>
    </xf>
    <xf numFmtId="168" fontId="81" fillId="56" borderId="0" xfId="0" applyNumberFormat="1" applyFont="1" applyFill="1" applyBorder="1" applyAlignment="1">
      <alignment horizontal="center" vertical="center"/>
    </xf>
    <xf numFmtId="168" fontId="81" fillId="56" borderId="19" xfId="0" applyNumberFormat="1" applyFont="1" applyFill="1" applyBorder="1" applyAlignment="1">
      <alignment horizontal="center" vertical="center"/>
    </xf>
    <xf numFmtId="0" fontId="114" fillId="0" borderId="0" xfId="0" applyFont="1" applyFill="1" applyAlignment="1">
      <alignment horizontal="left" vertical="center" wrapText="1"/>
    </xf>
    <xf numFmtId="0" fontId="114" fillId="0" borderId="0" xfId="0" applyFont="1" applyFill="1"/>
    <xf numFmtId="168" fontId="81" fillId="58" borderId="0" xfId="0" applyNumberFormat="1" applyFont="1" applyFill="1" applyBorder="1" applyAlignment="1">
      <alignment horizontal="center"/>
    </xf>
    <xf numFmtId="168" fontId="76" fillId="56" borderId="0" xfId="0" applyNumberFormat="1" applyFont="1" applyFill="1" applyBorder="1" applyAlignment="1">
      <alignment vertical="center" wrapText="1"/>
    </xf>
    <xf numFmtId="0" fontId="81" fillId="57" borderId="19" xfId="0" applyFont="1" applyFill="1" applyBorder="1" applyAlignment="1">
      <alignment horizontal="center" vertical="center" wrapText="1"/>
    </xf>
    <xf numFmtId="0" fontId="91" fillId="0" borderId="0" xfId="0" applyFont="1"/>
    <xf numFmtId="165" fontId="81" fillId="57" borderId="0" xfId="0" applyNumberFormat="1" applyFont="1" applyFill="1" applyBorder="1" applyAlignment="1">
      <alignment vertical="center"/>
    </xf>
    <xf numFmtId="165" fontId="81" fillId="56" borderId="0" xfId="0" applyNumberFormat="1" applyFont="1" applyFill="1" applyBorder="1" applyAlignment="1">
      <alignment vertical="center"/>
    </xf>
    <xf numFmtId="14" fontId="120" fillId="58" borderId="0" xfId="0" applyNumberFormat="1" applyFont="1" applyFill="1" applyBorder="1" applyAlignment="1">
      <alignment vertical="center" wrapText="1"/>
    </xf>
    <xf numFmtId="14" fontId="119" fillId="58" borderId="0" xfId="0" applyNumberFormat="1" applyFont="1" applyFill="1" applyBorder="1" applyAlignment="1">
      <alignment vertical="center"/>
    </xf>
    <xf numFmtId="168" fontId="81" fillId="58" borderId="0" xfId="0" applyNumberFormat="1" applyFont="1" applyFill="1" applyBorder="1" applyAlignment="1">
      <alignment horizontal="center" vertical="center"/>
    </xf>
    <xf numFmtId="10" fontId="81" fillId="57" borderId="0" xfId="0" applyNumberFormat="1" applyFont="1" applyFill="1" applyBorder="1" applyAlignment="1">
      <alignment horizontal="right" vertical="center" wrapText="1"/>
    </xf>
    <xf numFmtId="10" fontId="81" fillId="56" borderId="0" xfId="0" applyNumberFormat="1" applyFont="1" applyFill="1" applyBorder="1" applyAlignment="1">
      <alignment horizontal="right" vertical="center"/>
    </xf>
    <xf numFmtId="10" fontId="81" fillId="57" borderId="19" xfId="0" applyNumberFormat="1" applyFont="1" applyFill="1" applyBorder="1" applyAlignment="1">
      <alignment horizontal="right" vertical="center" wrapText="1"/>
    </xf>
    <xf numFmtId="10" fontId="81" fillId="56" borderId="19" xfId="0" applyNumberFormat="1" applyFont="1" applyFill="1" applyBorder="1" applyAlignment="1">
      <alignment horizontal="right" vertical="center"/>
    </xf>
    <xf numFmtId="0" fontId="134" fillId="0" borderId="0" xfId="0" applyFont="1" applyAlignment="1">
      <alignment vertical="center" wrapText="1"/>
    </xf>
    <xf numFmtId="0" fontId="98" fillId="0" borderId="0" xfId="0" applyFont="1" applyAlignment="1">
      <alignment vertical="center" wrapText="1"/>
    </xf>
    <xf numFmtId="4" fontId="8" fillId="0" borderId="0" xfId="0" applyNumberFormat="1" applyFont="1"/>
    <xf numFmtId="4" fontId="96" fillId="56" borderId="0" xfId="0" applyNumberFormat="1" applyFont="1" applyFill="1"/>
    <xf numFmtId="0" fontId="111" fillId="56" borderId="0" xfId="0" applyFont="1" applyFill="1"/>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Border="1" applyAlignment="1">
      <alignment horizontal="center"/>
    </xf>
    <xf numFmtId="0" fontId="73" fillId="56" borderId="0" xfId="0" applyFont="1" applyFill="1" applyBorder="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73" fillId="56" borderId="0" xfId="0" applyFont="1" applyFill="1" applyBorder="1" applyAlignment="1">
      <alignment horizontal="center" vertical="center" wrapText="1"/>
    </xf>
    <xf numFmtId="0" fontId="107" fillId="56" borderId="0" xfId="0" applyFont="1" applyFill="1" applyBorder="1" applyAlignment="1">
      <alignment horizontal="left" vertical="center" wrapText="1"/>
    </xf>
    <xf numFmtId="0" fontId="111" fillId="56" borderId="0" xfId="0" applyFont="1" applyFill="1" applyBorder="1" applyAlignment="1">
      <alignment horizontal="left" vertical="center" wrapText="1"/>
    </xf>
    <xf numFmtId="0" fontId="107" fillId="56" borderId="0" xfId="0" applyFont="1" applyFill="1" applyBorder="1" applyAlignment="1">
      <alignment horizontal="left" vertical="center"/>
    </xf>
    <xf numFmtId="0" fontId="107" fillId="56" borderId="21"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Border="1" applyAlignment="1">
      <alignment horizontal="left" vertical="center" wrapText="1"/>
    </xf>
    <xf numFmtId="0" fontId="76" fillId="0" borderId="0" xfId="0" applyFont="1" applyBorder="1" applyAlignment="1">
      <alignment horizontal="left" vertical="center"/>
    </xf>
    <xf numFmtId="0" fontId="5" fillId="56" borderId="0" xfId="0" applyFont="1" applyFill="1" applyBorder="1" applyAlignment="1">
      <alignment horizontal="center" vertical="center"/>
    </xf>
    <xf numFmtId="0" fontId="81" fillId="56" borderId="0" xfId="0" applyFont="1" applyFill="1" applyBorder="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114" fillId="56" borderId="0" xfId="0" applyFont="1" applyFill="1" applyBorder="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56" borderId="0" xfId="0" applyFont="1" applyFill="1" applyBorder="1" applyAlignment="1">
      <alignment horizontal="center" vertical="center" wrapText="1"/>
    </xf>
    <xf numFmtId="0" fontId="5" fillId="56" borderId="0" xfId="0" applyFont="1" applyFill="1" applyBorder="1" applyAlignment="1">
      <alignment horizontal="left" vertical="center" wrapText="1"/>
    </xf>
    <xf numFmtId="0" fontId="5" fillId="56" borderId="0" xfId="0" applyFont="1" applyFill="1" applyBorder="1" applyAlignment="1">
      <alignment horizontal="left" vertical="center"/>
    </xf>
    <xf numFmtId="0" fontId="106" fillId="56" borderId="0" xfId="0" applyFont="1" applyFill="1" applyBorder="1" applyAlignment="1">
      <alignment horizontal="left" vertical="center" wrapText="1"/>
    </xf>
    <xf numFmtId="0" fontId="106" fillId="56" borderId="0" xfId="0" applyFont="1" applyFill="1" applyBorder="1" applyAlignment="1">
      <alignment horizontal="left" vertical="center"/>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CCC0F3"/>
      <color rgb="FF868686"/>
      <color rgb="FF5A3C8C"/>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0.11317420325504197</c:v>
                </c:pt>
                <c:pt idx="1">
                  <c:v>0.12252139117899484</c:v>
                </c:pt>
                <c:pt idx="2">
                  <c:v>3.2975434630854637E-2</c:v>
                </c:pt>
                <c:pt idx="3">
                  <c:v>0.1133616845027131</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0.31891291628356838</c:v>
                </c:pt>
                <c:pt idx="1">
                  <c:v>0.32685498582590572</c:v>
                </c:pt>
                <c:pt idx="2">
                  <c:v>0.30269587474653459</c:v>
                </c:pt>
                <c:pt idx="3">
                  <c:v>0.321909907225915</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0.51856981941641689</c:v>
                </c:pt>
                <c:pt idx="1">
                  <c:v>0.50242798705568947</c:v>
                </c:pt>
                <c:pt idx="2">
                  <c:v>0.52624405810590702</c:v>
                </c:pt>
                <c:pt idx="3">
                  <c:v>0.51109673973662839</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4.9343061044972755E-2</c:v>
                </c:pt>
                <c:pt idx="1">
                  <c:v>4.8195635939409925E-2</c:v>
                </c:pt>
                <c:pt idx="2">
                  <c:v>0.13808463251670378</c:v>
                </c:pt>
                <c:pt idx="3">
                  <c:v>5.3631668534743507E-2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734"/>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'[2]2_dpf_semi'!$C$8:$E$8</c:f>
              <c:strCache>
                <c:ptCount val="3"/>
                <c:pt idx="0">
                  <c:v>САВАд</c:v>
                </c:pt>
                <c:pt idx="1">
                  <c:v>КБПд</c:v>
                </c:pt>
                <c:pt idx="2">
                  <c:v>ТРИГЛАВд</c:v>
                </c:pt>
              </c:strCache>
            </c:strRef>
          </c:cat>
          <c:val>
            <c:numRef>
              <c:f>'[2]2_dpf_semi'!$C$9:$E$9</c:f>
              <c:numCache>
                <c:formatCode>General</c:formatCode>
                <c:ptCount val="3"/>
                <c:pt idx="0">
                  <c:v>2217</c:v>
                </c:pt>
                <c:pt idx="1">
                  <c:v>7150</c:v>
                </c:pt>
                <c:pt idx="2">
                  <c:v>22</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'[2]2_dpf_semi'!$C$8:$E$8</c:f>
              <c:strCache>
                <c:ptCount val="3"/>
                <c:pt idx="0">
                  <c:v>САВАд</c:v>
                </c:pt>
                <c:pt idx="1">
                  <c:v>КБПд</c:v>
                </c:pt>
                <c:pt idx="2">
                  <c:v>ТРИГЛАВд</c:v>
                </c:pt>
              </c:strCache>
            </c:strRef>
          </c:cat>
          <c:val>
            <c:numRef>
              <c:f>'[2]2_dpf_semi'!$C$10:$D$10</c:f>
              <c:numCache>
                <c:formatCode>General</c:formatCode>
                <c:ptCount val="2"/>
                <c:pt idx="0">
                  <c:v>687</c:v>
                </c:pt>
                <c:pt idx="1">
                  <c:v>1043</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'[2]2_dpf_semi'!$C$8:$E$8</c:f>
              <c:strCache>
                <c:ptCount val="3"/>
                <c:pt idx="0">
                  <c:v>САВАд</c:v>
                </c:pt>
                <c:pt idx="1">
                  <c:v>КБПд</c:v>
                </c:pt>
                <c:pt idx="2">
                  <c:v>ТРИГЛАВд</c:v>
                </c:pt>
              </c:strCache>
            </c:strRef>
          </c:cat>
          <c:val>
            <c:numRef>
              <c:f>'[2]2_dpf_semi'!$C$11:$D$11</c:f>
              <c:numCache>
                <c:formatCode>General</c:formatCode>
                <c:ptCount val="2"/>
                <c:pt idx="0">
                  <c:v>503</c:v>
                </c:pt>
                <c:pt idx="1">
                  <c:v>503</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'[2]2_dpf_semi'!$C$8:$E$8</c:f>
              <c:strCache>
                <c:ptCount val="3"/>
                <c:pt idx="0">
                  <c:v>САВАд</c:v>
                </c:pt>
                <c:pt idx="1">
                  <c:v>КБПд</c:v>
                </c:pt>
                <c:pt idx="2">
                  <c:v>ТРИГЛАВд</c:v>
                </c:pt>
              </c:strCache>
            </c:strRef>
          </c:cat>
          <c:val>
            <c:numRef>
              <c:f>'[2]2_dpf_semi'!$C$12:$D$12</c:f>
              <c:numCache>
                <c:formatCode>General</c:formatCode>
                <c:ptCount val="2"/>
                <c:pt idx="0">
                  <c:v>418</c:v>
                </c:pt>
                <c:pt idx="1">
                  <c:v>490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'[2]2_dpf_semi'!$C$8:$E$8</c:f>
              <c:strCache>
                <c:ptCount val="3"/>
                <c:pt idx="0">
                  <c:v>САВАд</c:v>
                </c:pt>
                <c:pt idx="1">
                  <c:v>КБПд</c:v>
                </c:pt>
                <c:pt idx="2">
                  <c:v>ТРИГЛАВд</c:v>
                </c:pt>
              </c:strCache>
            </c:strRef>
          </c:cat>
          <c:val>
            <c:numRef>
              <c:f>'[2]2_dpf_semi'!$C$13:$D$13</c:f>
              <c:numCache>
                <c:formatCode>General</c:formatCode>
                <c:ptCount val="2"/>
                <c:pt idx="0">
                  <c:v>243</c:v>
                </c:pt>
                <c:pt idx="1">
                  <c:v>397</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'[2]2_dpf_semi'!$C$8:$E$8</c:f>
              <c:strCache>
                <c:ptCount val="3"/>
                <c:pt idx="0">
                  <c:v>САВАд</c:v>
                </c:pt>
                <c:pt idx="1">
                  <c:v>КБПд</c:v>
                </c:pt>
                <c:pt idx="2">
                  <c:v>ТРИГЛАВд</c:v>
                </c:pt>
              </c:strCache>
            </c:strRef>
          </c:cat>
          <c:val>
            <c:numRef>
              <c:f>'[2]2_dpf_semi'!$C$14:$D$14</c:f>
              <c:numCache>
                <c:formatCode>General</c:formatCode>
                <c:ptCount val="2"/>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'[2]2_dpf_semi'!$C$8:$E$8</c:f>
              <c:strCache>
                <c:ptCount val="3"/>
                <c:pt idx="0">
                  <c:v>САВАд</c:v>
                </c:pt>
                <c:pt idx="1">
                  <c:v>КБПд</c:v>
                </c:pt>
                <c:pt idx="2">
                  <c:v>ТРИГЛАВд</c:v>
                </c:pt>
              </c:strCache>
            </c:strRef>
          </c:cat>
          <c:val>
            <c:numRef>
              <c:f>'[2]2_dpf_semi'!$C$15:$D$15</c:f>
              <c:numCache>
                <c:formatCode>General</c:formatCode>
                <c:ptCount val="2"/>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'[2]2_dpf_semi'!$C$8:$E$8</c:f>
              <c:strCache>
                <c:ptCount val="3"/>
                <c:pt idx="0">
                  <c:v>САВАд</c:v>
                </c:pt>
                <c:pt idx="1">
                  <c:v>КБПд</c:v>
                </c:pt>
                <c:pt idx="2">
                  <c:v>ТРИГЛАВд</c:v>
                </c:pt>
              </c:strCache>
            </c:strRef>
          </c:cat>
          <c:val>
            <c:numRef>
              <c:f>'[2]2_dpf_semi'!$C$16:$D$16</c:f>
              <c:numCache>
                <c:formatCode>General</c:formatCode>
                <c:ptCount val="2"/>
                <c:pt idx="1">
                  <c:v>222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'[2]2_dpf_semi'!$C$8:$E$8</c:f>
              <c:strCache>
                <c:ptCount val="3"/>
                <c:pt idx="0">
                  <c:v>САВАд</c:v>
                </c:pt>
                <c:pt idx="1">
                  <c:v>КБПд</c:v>
                </c:pt>
                <c:pt idx="2">
                  <c:v>ТРИГЛАВд</c:v>
                </c:pt>
              </c:strCache>
            </c:strRef>
          </c:cat>
          <c:val>
            <c:numRef>
              <c:f>'[2]2_dpf_semi'!$C$17:$D$17</c:f>
              <c:numCache>
                <c:formatCode>General</c:formatCode>
                <c:ptCount val="2"/>
                <c:pt idx="1">
                  <c:v>197</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'[2]2_dpf_semi'!$C$8:$E$8</c:f>
              <c:strCache>
                <c:ptCount val="3"/>
                <c:pt idx="0">
                  <c:v>САВАд</c:v>
                </c:pt>
                <c:pt idx="1">
                  <c:v>КБПд</c:v>
                </c:pt>
                <c:pt idx="2">
                  <c:v>ТРИГЛАВд</c:v>
                </c:pt>
              </c:strCache>
            </c:strRef>
          </c:cat>
          <c:val>
            <c:numRef>
              <c:f>'[2]2_dpf_semi'!$C$18:$D$18</c:f>
              <c:numCache>
                <c:formatCode>General</c:formatCode>
                <c:ptCount val="2"/>
                <c:pt idx="1">
                  <c:v>191</c:v>
                </c:pt>
              </c:numCache>
            </c:numRef>
          </c:val>
          <c:extLst>
            <c:ext xmlns:c16="http://schemas.microsoft.com/office/drawing/2014/chart" uri="{C3380CC4-5D6E-409C-BE32-E72D297353CC}">
              <c16:uniqueId val="{00000011-8CDF-4F5F-97FE-ECBE0438C4A7}"/>
            </c:ext>
          </c:extLst>
        </c:ser>
        <c:ser>
          <c:idx val="10"/>
          <c:order val="10"/>
          <c:invertIfNegative val="0"/>
          <c:cat>
            <c:strRef>
              <c:f>'[2]2_dpf_semi'!$C$8:$E$8</c:f>
              <c:strCache>
                <c:ptCount val="3"/>
                <c:pt idx="0">
                  <c:v>САВАд</c:v>
                </c:pt>
                <c:pt idx="1">
                  <c:v>КБПд</c:v>
                </c:pt>
                <c:pt idx="2">
                  <c:v>ТРИГЛАВд</c:v>
                </c:pt>
              </c:strCache>
            </c:strRef>
          </c:cat>
          <c:val>
            <c:numRef>
              <c:f>'[2]2_dpf_semi'!$C$19:$D$19</c:f>
              <c:numCache>
                <c:formatCode>General</c:formatCode>
                <c:ptCount val="2"/>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'[2]2_dpf_semi'!$C$8:$E$8</c:f>
              <c:strCache>
                <c:ptCount val="3"/>
                <c:pt idx="0">
                  <c:v>САВАд</c:v>
                </c:pt>
                <c:pt idx="1">
                  <c:v>КБПд</c:v>
                </c:pt>
                <c:pt idx="2">
                  <c:v>ТРИГЛАВд</c:v>
                </c:pt>
              </c:strCache>
            </c:strRef>
          </c:cat>
          <c:val>
            <c:numRef>
              <c:f>'[2]2_dpf_semi'!$C$20:$D$20</c:f>
              <c:numCache>
                <c:formatCode>General</c:formatCode>
                <c:ptCount val="2"/>
                <c:pt idx="1">
                  <c:v>139</c:v>
                </c:pt>
              </c:numCache>
            </c:numRef>
          </c:val>
          <c:extLst>
            <c:ext xmlns:c16="http://schemas.microsoft.com/office/drawing/2014/chart" uri="{C3380CC4-5D6E-409C-BE32-E72D297353CC}">
              <c16:uniqueId val="{00000013-8CDF-4F5F-97FE-ECBE0438C4A7}"/>
            </c:ext>
          </c:extLst>
        </c:ser>
        <c:ser>
          <c:idx val="12"/>
          <c:order val="12"/>
          <c:invertIfNegative val="0"/>
          <c:cat>
            <c:strRef>
              <c:f>'[2]2_dpf_semi'!$C$8:$E$8</c:f>
              <c:strCache>
                <c:ptCount val="3"/>
                <c:pt idx="0">
                  <c:v>САВАд</c:v>
                </c:pt>
                <c:pt idx="1">
                  <c:v>КБПд</c:v>
                </c:pt>
                <c:pt idx="2">
                  <c:v>ТРИГЛАВд</c:v>
                </c:pt>
              </c:strCache>
            </c:strRef>
          </c:cat>
          <c:val>
            <c:numRef>
              <c:f>'[2]2_dpf_semi'!$C$21:$D$21</c:f>
              <c:numCache>
                <c:formatCode>General</c:formatCode>
                <c:ptCount val="2"/>
                <c:pt idx="1">
                  <c:v>136</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'[2]2_dpf_semi'!$C$8:$E$8</c:f>
              <c:strCache>
                <c:ptCount val="3"/>
                <c:pt idx="0">
                  <c:v>САВАд</c:v>
                </c:pt>
                <c:pt idx="1">
                  <c:v>КБПд</c:v>
                </c:pt>
                <c:pt idx="2">
                  <c:v>ТРИГЛАВд</c:v>
                </c:pt>
              </c:strCache>
            </c:strRef>
          </c:cat>
          <c:val>
            <c:numRef>
              <c:f>'[2]2_dpf_semi'!$C$22:$D$22</c:f>
              <c:numCache>
                <c:formatCode>General</c:formatCode>
                <c:ptCount val="2"/>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'[2]2_dpf_semi'!$C$8:$E$8</c:f>
              <c:strCache>
                <c:ptCount val="3"/>
                <c:pt idx="0">
                  <c:v>САВАд</c:v>
                </c:pt>
                <c:pt idx="1">
                  <c:v>КБПд</c:v>
                </c:pt>
                <c:pt idx="2">
                  <c:v>ТРИГЛАВд</c:v>
                </c:pt>
              </c:strCache>
            </c:strRef>
          </c:cat>
          <c:val>
            <c:numRef>
              <c:f>'[2]2_dpf_semi'!$C$23:$D$23</c:f>
              <c:numCache>
                <c:formatCode>General</c:formatCode>
                <c:ptCount val="2"/>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'[2]2_dpf_semi'!$C$8:$E$8</c:f>
              <c:strCache>
                <c:ptCount val="3"/>
                <c:pt idx="0">
                  <c:v>САВАд</c:v>
                </c:pt>
                <c:pt idx="1">
                  <c:v>КБПд</c:v>
                </c:pt>
                <c:pt idx="2">
                  <c:v>ТРИГЛАВд</c:v>
                </c:pt>
              </c:strCache>
            </c:strRef>
          </c:cat>
          <c:val>
            <c:numRef>
              <c:f>'[2]2_dpf_semi'!$C$24:$D$24</c:f>
              <c:numCache>
                <c:formatCode>General</c:formatCode>
                <c:ptCount val="2"/>
                <c:pt idx="1">
                  <c:v>104</c:v>
                </c:pt>
              </c:numCache>
            </c:numRef>
          </c:val>
          <c:extLst>
            <c:ext xmlns:c16="http://schemas.microsoft.com/office/drawing/2014/chart" uri="{C3380CC4-5D6E-409C-BE32-E72D297353CC}">
              <c16:uniqueId val="{00000017-8CDF-4F5F-97FE-ECBE0438C4A7}"/>
            </c:ext>
          </c:extLst>
        </c:ser>
        <c:ser>
          <c:idx val="16"/>
          <c:order val="16"/>
          <c:spPr>
            <a:solidFill>
              <a:schemeClr val="accent4">
                <a:lumMod val="60000"/>
                <a:lumOff val="40000"/>
              </a:schemeClr>
            </a:solidFill>
          </c:spPr>
          <c:invertIfNegative val="0"/>
          <c:cat>
            <c:strRef>
              <c:f>'[2]2_dpf_semi'!$C$8:$E$8</c:f>
              <c:strCache>
                <c:ptCount val="3"/>
                <c:pt idx="0">
                  <c:v>САВАд</c:v>
                </c:pt>
                <c:pt idx="1">
                  <c:v>КБПд</c:v>
                </c:pt>
                <c:pt idx="2">
                  <c:v>ТРИГЛАВд</c:v>
                </c:pt>
              </c:strCache>
            </c:strRef>
          </c:cat>
          <c:val>
            <c:numRef>
              <c:f>'semi-graf'!#REF!</c:f>
              <c:numCache>
                <c:formatCode>General</c:formatCode>
                <c:ptCount val="1"/>
                <c:pt idx="0">
                  <c:v>1</c:v>
                </c:pt>
              </c:numCache>
            </c:numRef>
          </c:val>
          <c:extLst>
            <c:ext xmlns:c16="http://schemas.microsoft.com/office/drawing/2014/chart" uri="{C3380CC4-5D6E-409C-BE32-E72D297353CC}">
              <c16:uniqueId val="{00000018-8CDF-4F5F-97FE-ECBE0438C4A7}"/>
            </c:ext>
          </c:extLst>
        </c:ser>
        <c:ser>
          <c:idx val="17"/>
          <c:order val="17"/>
          <c:spPr>
            <a:solidFill>
              <a:schemeClr val="accent4">
                <a:lumMod val="50000"/>
              </a:schemeClr>
            </a:solidFill>
          </c:spPr>
          <c:invertIfNegative val="0"/>
          <c:cat>
            <c:strRef>
              <c:f>'[2]2_dpf_semi'!$C$8:$E$8</c:f>
              <c:strCache>
                <c:ptCount val="3"/>
                <c:pt idx="0">
                  <c:v>САВАд</c:v>
                </c:pt>
                <c:pt idx="1">
                  <c:v>КБПд</c:v>
                </c:pt>
                <c:pt idx="2">
                  <c:v>ТРИГЛАВд</c:v>
                </c:pt>
              </c:strCache>
            </c:strRef>
          </c:cat>
          <c:val>
            <c:numRef>
              <c:f>'[2]2_dpf_semi'!$C$24:$D$24</c:f>
              <c:numCache>
                <c:formatCode>General</c:formatCode>
                <c:ptCount val="2"/>
                <c:pt idx="1">
                  <c:v>104</c:v>
                </c:pt>
              </c:numCache>
            </c:numRef>
          </c:val>
          <c:extLst>
            <c:ext xmlns:c16="http://schemas.microsoft.com/office/drawing/2014/chart" uri="{C3380CC4-5D6E-409C-BE32-E72D297353CC}">
              <c16:uniqueId val="{00000019-8CDF-4F5F-97FE-ECBE0438C4A7}"/>
            </c:ext>
          </c:extLst>
        </c:ser>
        <c:ser>
          <c:idx val="18"/>
          <c:order val="18"/>
          <c:invertIfNegative val="0"/>
          <c:cat>
            <c:strRef>
              <c:f>'[2]2_dpf_semi'!$C$8:$E$8</c:f>
              <c:strCache>
                <c:ptCount val="3"/>
                <c:pt idx="0">
                  <c:v>САВАд</c:v>
                </c:pt>
                <c:pt idx="1">
                  <c:v>КБПд</c:v>
                </c:pt>
                <c:pt idx="2">
                  <c:v>ТРИГЛАВд</c:v>
                </c:pt>
              </c:strCache>
            </c:strRef>
          </c:cat>
          <c:val>
            <c:numRef>
              <c:f>'[2]2_dpf_semi'!$C$27:$D$27</c:f>
              <c:numCache>
                <c:formatCode>General</c:formatCode>
                <c:ptCount val="2"/>
              </c:numCache>
            </c:numRef>
          </c:val>
          <c:extLst>
            <c:ext xmlns:c16="http://schemas.microsoft.com/office/drawing/2014/chart" uri="{C3380CC4-5D6E-409C-BE32-E72D297353CC}">
              <c16:uniqueId val="{0000001A-8CDF-4F5F-97FE-ECBE0438C4A7}"/>
            </c:ext>
          </c:extLst>
        </c:ser>
        <c:ser>
          <c:idx val="19"/>
          <c:order val="19"/>
          <c:invertIfNegative val="0"/>
          <c:cat>
            <c:strRef>
              <c:f>'[2]2_dpf_semi'!$C$8:$E$8</c:f>
              <c:strCache>
                <c:ptCount val="3"/>
                <c:pt idx="0">
                  <c:v>САВАд</c:v>
                </c:pt>
                <c:pt idx="1">
                  <c:v>КБПд</c:v>
                </c:pt>
                <c:pt idx="2">
                  <c:v>ТРИГЛАВд</c:v>
                </c:pt>
              </c:strCache>
            </c:strRef>
          </c:cat>
          <c:val>
            <c:numRef>
              <c:f>'[2]2_dpf_semi'!$C$28:$D$28</c:f>
              <c:numCache>
                <c:formatCode>General</c:formatCode>
                <c:ptCount val="2"/>
              </c:numCache>
            </c:numRef>
          </c:val>
          <c:extLst>
            <c:ext xmlns:c16="http://schemas.microsoft.com/office/drawing/2014/chart" uri="{C3380CC4-5D6E-409C-BE32-E72D297353CC}">
              <c16:uniqueId val="{0000001B-8CDF-4F5F-97FE-ECBE0438C4A7}"/>
            </c:ext>
          </c:extLst>
        </c:ser>
        <c:ser>
          <c:idx val="20"/>
          <c:order val="20"/>
          <c:invertIfNegative val="0"/>
          <c:cat>
            <c:strRef>
              <c:f>'[2]2_dpf_semi'!$C$8:$E$8</c:f>
              <c:strCache>
                <c:ptCount val="3"/>
                <c:pt idx="0">
                  <c:v>САВАд</c:v>
                </c:pt>
                <c:pt idx="1">
                  <c:v>КБПд</c:v>
                </c:pt>
                <c:pt idx="2">
                  <c:v>ТРИГЛАВд</c:v>
                </c:pt>
              </c:strCache>
            </c:strRef>
          </c:cat>
          <c:val>
            <c:numRef>
              <c:f>'[2]2_dpf_semi'!$C$29:$D$29</c:f>
              <c:numCache>
                <c:formatCode>General</c:formatCode>
                <c:ptCount val="2"/>
              </c:numCache>
            </c:numRef>
          </c:val>
          <c:extLst>
            <c:ext xmlns:c16="http://schemas.microsoft.com/office/drawing/2014/chart" uri="{C3380CC4-5D6E-409C-BE32-E72D297353CC}">
              <c16:uniqueId val="{0000001C-8CDF-4F5F-97FE-ECBE0438C4A7}"/>
            </c:ext>
          </c:extLst>
        </c:ser>
        <c:dLbls>
          <c:showLegendKey val="0"/>
          <c:showVal val="0"/>
          <c:showCatName val="0"/>
          <c:showSerName val="0"/>
          <c:showPercent val="0"/>
          <c:showBubbleSize val="0"/>
        </c:dLbls>
        <c:gapWidth val="150"/>
        <c:overlap val="100"/>
        <c:axId val="169409920"/>
        <c:axId val="169772160"/>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rgbClr val="002060"/>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'!$B$16:$B$18</c:f>
              <c:strCache>
                <c:ptCount val="3"/>
                <c:pt idx="0">
                  <c:v>САВАд</c:v>
                </c:pt>
                <c:pt idx="1">
                  <c:v>КБПд </c:v>
                </c:pt>
                <c:pt idx="2">
                  <c:v>ТРИГЛАВд</c:v>
                </c:pt>
              </c:strCache>
            </c:strRef>
          </c:cat>
          <c:val>
            <c:numRef>
              <c:f>'[2]3_dpf_clenovi '!$F$16:$F$18</c:f>
              <c:numCache>
                <c:formatCode>General</c:formatCode>
                <c:ptCount val="3"/>
                <c:pt idx="0">
                  <c:v>5.474180734856008E-2</c:v>
                </c:pt>
                <c:pt idx="1">
                  <c:v>4.5112781954887216E-2</c:v>
                </c:pt>
                <c:pt idx="2">
                  <c:v>0</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'!$B$16:$B$18</c:f>
              <c:strCache>
                <c:ptCount val="3"/>
                <c:pt idx="0">
                  <c:v>САВАд</c:v>
                </c:pt>
                <c:pt idx="1">
                  <c:v>КБПд </c:v>
                </c:pt>
                <c:pt idx="2">
                  <c:v>ТРИГЛАВд</c:v>
                </c:pt>
              </c:strCache>
            </c:strRef>
          </c:cat>
          <c:val>
            <c:numRef>
              <c:f>'[2]3_dpf_clenovi '!$G$16:$G$18</c:f>
              <c:numCache>
                <c:formatCode>General</c:formatCode>
                <c:ptCount val="3"/>
                <c:pt idx="0">
                  <c:v>0.94525819265143995</c:v>
                </c:pt>
                <c:pt idx="1">
                  <c:v>0.95488721804511278</c:v>
                </c:pt>
                <c:pt idx="2">
                  <c:v>1</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67055967121"/>
          <c:y val="0.8293453555772545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'[2]5_dpf_clenovi'!$H$5:$H$16</c:f>
              <c:numCache>
                <c:formatCode>General</c:formatCode>
                <c:ptCount val="12"/>
                <c:pt idx="0">
                  <c:v>0</c:v>
                </c:pt>
                <c:pt idx="1">
                  <c:v>0</c:v>
                </c:pt>
                <c:pt idx="2">
                  <c:v>8</c:v>
                </c:pt>
                <c:pt idx="3">
                  <c:v>9</c:v>
                </c:pt>
                <c:pt idx="4">
                  <c:v>9</c:v>
                </c:pt>
                <c:pt idx="5">
                  <c:v>5</c:v>
                </c:pt>
                <c:pt idx="6">
                  <c:v>1</c:v>
                </c:pt>
                <c:pt idx="7">
                  <c:v>0</c:v>
                </c:pt>
                <c:pt idx="8">
                  <c:v>1</c:v>
                </c:pt>
                <c:pt idx="9">
                  <c:v>1</c:v>
                </c:pt>
                <c:pt idx="10">
                  <c:v>0</c:v>
                </c:pt>
                <c:pt idx="11">
                  <c:v>34</c:v>
                </c:pt>
              </c:numCache>
            </c:numRef>
          </c:val>
          <c:extLst>
            <c:ext xmlns:c16="http://schemas.microsoft.com/office/drawing/2014/chart" uri="{C3380CC4-5D6E-409C-BE32-E72D297353CC}">
              <c16:uniqueId val="{00000000-62C9-4A8C-957F-8A6ED820C22E}"/>
            </c:ext>
          </c:extLst>
        </c:ser>
        <c:ser>
          <c:idx val="4"/>
          <c:order val="1"/>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'[2]5_dpf_clenovi'!$G$5:$G$16</c:f>
              <c:numCache>
                <c:formatCode>General</c:formatCode>
                <c:ptCount val="12"/>
                <c:pt idx="0">
                  <c:v>0</c:v>
                </c:pt>
                <c:pt idx="1">
                  <c:v>0</c:v>
                </c:pt>
                <c:pt idx="2">
                  <c:v>-7</c:v>
                </c:pt>
                <c:pt idx="3">
                  <c:v>-9</c:v>
                </c:pt>
                <c:pt idx="4">
                  <c:v>-5</c:v>
                </c:pt>
                <c:pt idx="5">
                  <c:v>-13</c:v>
                </c:pt>
                <c:pt idx="6">
                  <c:v>-4</c:v>
                </c:pt>
                <c:pt idx="7">
                  <c:v>-2</c:v>
                </c:pt>
                <c:pt idx="8">
                  <c:v>0</c:v>
                </c:pt>
                <c:pt idx="9">
                  <c:v>-1</c:v>
                </c:pt>
                <c:pt idx="10">
                  <c:v>0</c:v>
                </c:pt>
                <c:pt idx="11">
                  <c:v>-41</c:v>
                </c:pt>
              </c:numCache>
            </c:numRef>
          </c:val>
          <c:extLst>
            <c:ext xmlns:c16="http://schemas.microsoft.com/office/drawing/2014/chart" uri="{C3380CC4-5D6E-409C-BE32-E72D297353CC}">
              <c16:uniqueId val="{00000001-62C9-4A8C-957F-8A6ED820C22E}"/>
            </c:ext>
          </c:extLst>
        </c:ser>
        <c:ser>
          <c:idx val="3"/>
          <c:order val="2"/>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2</c:v>
                </c:pt>
                <c:pt idx="1">
                  <c:v>32</c:v>
                </c:pt>
                <c:pt idx="2">
                  <c:v>186</c:v>
                </c:pt>
                <c:pt idx="3">
                  <c:v>568</c:v>
                </c:pt>
                <c:pt idx="4">
                  <c:v>981</c:v>
                </c:pt>
                <c:pt idx="5">
                  <c:v>1195</c:v>
                </c:pt>
                <c:pt idx="6">
                  <c:v>1204</c:v>
                </c:pt>
                <c:pt idx="7">
                  <c:v>1154</c:v>
                </c:pt>
                <c:pt idx="8">
                  <c:v>901</c:v>
                </c:pt>
                <c:pt idx="9">
                  <c:v>585</c:v>
                </c:pt>
                <c:pt idx="10">
                  <c:v>348</c:v>
                </c:pt>
              </c:numCache>
            </c:numRef>
          </c:val>
          <c:extLst>
            <c:ext xmlns:c16="http://schemas.microsoft.com/office/drawing/2014/chart" uri="{C3380CC4-5D6E-409C-BE32-E72D297353CC}">
              <c16:uniqueId val="{00000002-62C9-4A8C-957F-8A6ED820C22E}"/>
            </c:ext>
          </c:extLst>
        </c:ser>
        <c:ser>
          <c:idx val="2"/>
          <c:order val="3"/>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-5</c:v>
                </c:pt>
                <c:pt idx="1">
                  <c:v>-41</c:v>
                </c:pt>
                <c:pt idx="2">
                  <c:v>-192</c:v>
                </c:pt>
                <c:pt idx="3">
                  <c:v>-689</c:v>
                </c:pt>
                <c:pt idx="4">
                  <c:v>-1235</c:v>
                </c:pt>
                <c:pt idx="5">
                  <c:v>-1385</c:v>
                </c:pt>
                <c:pt idx="6">
                  <c:v>-1367</c:v>
                </c:pt>
                <c:pt idx="7">
                  <c:v>-1172</c:v>
                </c:pt>
                <c:pt idx="8">
                  <c:v>-1018</c:v>
                </c:pt>
                <c:pt idx="9">
                  <c:v>-666</c:v>
                </c:pt>
                <c:pt idx="10">
                  <c:v>-643</c:v>
                </c:pt>
              </c:numCache>
            </c:numRef>
          </c:val>
          <c:extLst>
            <c:ext xmlns:c16="http://schemas.microsoft.com/office/drawing/2014/chart" uri="{C3380CC4-5D6E-409C-BE32-E72D297353CC}">
              <c16:uniqueId val="{00000003-62C9-4A8C-957F-8A6ED820C22E}"/>
            </c:ext>
          </c:extLst>
        </c:ser>
        <c:ser>
          <c:idx val="1"/>
          <c:order val="4"/>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8</c:v>
                </c:pt>
                <c:pt idx="1">
                  <c:v>76</c:v>
                </c:pt>
                <c:pt idx="2">
                  <c:v>362</c:v>
                </c:pt>
                <c:pt idx="3">
                  <c:v>947</c:v>
                </c:pt>
                <c:pt idx="4">
                  <c:v>1165</c:v>
                </c:pt>
                <c:pt idx="5">
                  <c:v>1027</c:v>
                </c:pt>
                <c:pt idx="6">
                  <c:v>799</c:v>
                </c:pt>
                <c:pt idx="7">
                  <c:v>576</c:v>
                </c:pt>
                <c:pt idx="8">
                  <c:v>408</c:v>
                </c:pt>
                <c:pt idx="9">
                  <c:v>240</c:v>
                </c:pt>
                <c:pt idx="10">
                  <c:v>84</c:v>
                </c:pt>
              </c:numCache>
            </c:numRef>
          </c:val>
          <c:extLst>
            <c:ext xmlns:c16="http://schemas.microsoft.com/office/drawing/2014/chart" uri="{C3380CC4-5D6E-409C-BE32-E72D297353CC}">
              <c16:uniqueId val="{00000004-62C9-4A8C-957F-8A6ED820C22E}"/>
            </c:ext>
          </c:extLst>
        </c:ser>
        <c:ser>
          <c:idx val="0"/>
          <c:order val="5"/>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-19</c:v>
                </c:pt>
                <c:pt idx="1">
                  <c:v>-142</c:v>
                </c:pt>
                <c:pt idx="2">
                  <c:v>-381</c:v>
                </c:pt>
                <c:pt idx="3">
                  <c:v>-917</c:v>
                </c:pt>
                <c:pt idx="4">
                  <c:v>-1193</c:v>
                </c:pt>
                <c:pt idx="5">
                  <c:v>-1183</c:v>
                </c:pt>
                <c:pt idx="6">
                  <c:v>-964</c:v>
                </c:pt>
                <c:pt idx="7">
                  <c:v>-689</c:v>
                </c:pt>
                <c:pt idx="8">
                  <c:v>-471</c:v>
                </c:pt>
                <c:pt idx="9">
                  <c:v>-322</c:v>
                </c:pt>
                <c:pt idx="10">
                  <c:v>-155</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en-US" b="0">
                    <a:solidFill>
                      <a:srgbClr val="5A3C8C"/>
                    </a:solidFill>
                  </a:rPr>
                  <a:t>age</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pt idx="32">
                  <c:v>44501</c:v>
                </c:pt>
                <c:pt idx="33">
                  <c:v>44502</c:v>
                </c:pt>
                <c:pt idx="34">
                  <c:v>44503</c:v>
                </c:pt>
                <c:pt idx="35">
                  <c:v>44504</c:v>
                </c:pt>
                <c:pt idx="36">
                  <c:v>44505</c:v>
                </c:pt>
                <c:pt idx="37">
                  <c:v>44506</c:v>
                </c:pt>
                <c:pt idx="38">
                  <c:v>44507</c:v>
                </c:pt>
                <c:pt idx="39">
                  <c:v>44508</c:v>
                </c:pt>
                <c:pt idx="40">
                  <c:v>44509</c:v>
                </c:pt>
                <c:pt idx="41">
                  <c:v>44510</c:v>
                </c:pt>
                <c:pt idx="42">
                  <c:v>44511</c:v>
                </c:pt>
                <c:pt idx="43">
                  <c:v>44512</c:v>
                </c:pt>
                <c:pt idx="44">
                  <c:v>44513</c:v>
                </c:pt>
                <c:pt idx="45">
                  <c:v>44514</c:v>
                </c:pt>
                <c:pt idx="46">
                  <c:v>44515</c:v>
                </c:pt>
                <c:pt idx="47">
                  <c:v>44516</c:v>
                </c:pt>
                <c:pt idx="48">
                  <c:v>44517</c:v>
                </c:pt>
                <c:pt idx="49">
                  <c:v>44518</c:v>
                </c:pt>
                <c:pt idx="50">
                  <c:v>44519</c:v>
                </c:pt>
                <c:pt idx="51">
                  <c:v>44520</c:v>
                </c:pt>
                <c:pt idx="52">
                  <c:v>44521</c:v>
                </c:pt>
                <c:pt idx="53">
                  <c:v>44522</c:v>
                </c:pt>
                <c:pt idx="54">
                  <c:v>44523</c:v>
                </c:pt>
                <c:pt idx="55">
                  <c:v>44524</c:v>
                </c:pt>
                <c:pt idx="56">
                  <c:v>44525</c:v>
                </c:pt>
                <c:pt idx="57">
                  <c:v>44526</c:v>
                </c:pt>
                <c:pt idx="58">
                  <c:v>44527</c:v>
                </c:pt>
                <c:pt idx="59">
                  <c:v>44528</c:v>
                </c:pt>
                <c:pt idx="60">
                  <c:v>44529</c:v>
                </c:pt>
                <c:pt idx="61">
                  <c:v>44530</c:v>
                </c:pt>
                <c:pt idx="62">
                  <c:v>44531</c:v>
                </c:pt>
                <c:pt idx="63">
                  <c:v>44532</c:v>
                </c:pt>
                <c:pt idx="64">
                  <c:v>44533</c:v>
                </c:pt>
                <c:pt idx="65">
                  <c:v>44534</c:v>
                </c:pt>
                <c:pt idx="66">
                  <c:v>44535</c:v>
                </c:pt>
                <c:pt idx="67">
                  <c:v>44536</c:v>
                </c:pt>
                <c:pt idx="68">
                  <c:v>44537</c:v>
                </c:pt>
                <c:pt idx="69">
                  <c:v>44538</c:v>
                </c:pt>
                <c:pt idx="70">
                  <c:v>44539</c:v>
                </c:pt>
                <c:pt idx="71">
                  <c:v>44540</c:v>
                </c:pt>
                <c:pt idx="72">
                  <c:v>44541</c:v>
                </c:pt>
                <c:pt idx="73">
                  <c:v>44542</c:v>
                </c:pt>
                <c:pt idx="74">
                  <c:v>44543</c:v>
                </c:pt>
                <c:pt idx="75">
                  <c:v>44544</c:v>
                </c:pt>
                <c:pt idx="76">
                  <c:v>44545</c:v>
                </c:pt>
                <c:pt idx="77">
                  <c:v>44546</c:v>
                </c:pt>
                <c:pt idx="78">
                  <c:v>44547</c:v>
                </c:pt>
                <c:pt idx="79">
                  <c:v>44548</c:v>
                </c:pt>
                <c:pt idx="80">
                  <c:v>44549</c:v>
                </c:pt>
                <c:pt idx="81">
                  <c:v>44550</c:v>
                </c:pt>
                <c:pt idx="82">
                  <c:v>44551</c:v>
                </c:pt>
                <c:pt idx="83">
                  <c:v>44552</c:v>
                </c:pt>
                <c:pt idx="84">
                  <c:v>44553</c:v>
                </c:pt>
                <c:pt idx="85">
                  <c:v>44554</c:v>
                </c:pt>
                <c:pt idx="86">
                  <c:v>44555</c:v>
                </c:pt>
                <c:pt idx="87">
                  <c:v>44556</c:v>
                </c:pt>
                <c:pt idx="88">
                  <c:v>44557</c:v>
                </c:pt>
                <c:pt idx="89">
                  <c:v>44558</c:v>
                </c:pt>
                <c:pt idx="90">
                  <c:v>44559</c:v>
                </c:pt>
                <c:pt idx="91">
                  <c:v>44560</c:v>
                </c:pt>
                <c:pt idx="92">
                  <c:v>44561</c:v>
                </c:pt>
              </c:numCache>
            </c:numRef>
          </c:cat>
          <c:val>
            <c:numRef>
              <c:f>'[2]7_dpf_se'!$C$3:$C$95</c:f>
              <c:numCache>
                <c:formatCode>General</c:formatCode>
                <c:ptCount val="93"/>
                <c:pt idx="0">
                  <c:v>205.15785200000002</c:v>
                </c:pt>
                <c:pt idx="1">
                  <c:v>205.73630000000003</c:v>
                </c:pt>
                <c:pt idx="2">
                  <c:v>205.65152999999998</c:v>
                </c:pt>
                <c:pt idx="3">
                  <c:v>205.657071</c:v>
                </c:pt>
                <c:pt idx="4">
                  <c:v>205.03730900000002</c:v>
                </c:pt>
                <c:pt idx="5">
                  <c:v>205.40267700000001</c:v>
                </c:pt>
                <c:pt idx="6">
                  <c:v>205.46091300000001</c:v>
                </c:pt>
                <c:pt idx="7">
                  <c:v>206.15808399999997</c:v>
                </c:pt>
                <c:pt idx="8">
                  <c:v>206.06894699999998</c:v>
                </c:pt>
                <c:pt idx="9">
                  <c:v>206.05020999999999</c:v>
                </c:pt>
                <c:pt idx="10">
                  <c:v>206.05587599999998</c:v>
                </c:pt>
                <c:pt idx="11">
                  <c:v>205.910279</c:v>
                </c:pt>
                <c:pt idx="12">
                  <c:v>205.85943900000001</c:v>
                </c:pt>
                <c:pt idx="13">
                  <c:v>206.21964800000001</c:v>
                </c:pt>
                <c:pt idx="14">
                  <c:v>207.02335199999999</c:v>
                </c:pt>
                <c:pt idx="15">
                  <c:v>207.24855199999999</c:v>
                </c:pt>
                <c:pt idx="16">
                  <c:v>207.24519000000001</c:v>
                </c:pt>
                <c:pt idx="17">
                  <c:v>207.25049099999998</c:v>
                </c:pt>
                <c:pt idx="18">
                  <c:v>207.17364899999998</c:v>
                </c:pt>
                <c:pt idx="19">
                  <c:v>207.31547900000001</c:v>
                </c:pt>
                <c:pt idx="20">
                  <c:v>207.399385</c:v>
                </c:pt>
                <c:pt idx="21">
                  <c:v>207.75152299999999</c:v>
                </c:pt>
                <c:pt idx="22">
                  <c:v>207.71240600000002</c:v>
                </c:pt>
                <c:pt idx="23">
                  <c:v>207.749841</c:v>
                </c:pt>
                <c:pt idx="24">
                  <c:v>207.754864</c:v>
                </c:pt>
                <c:pt idx="25">
                  <c:v>207.915446</c:v>
                </c:pt>
                <c:pt idx="26">
                  <c:v>208.28498800000003</c:v>
                </c:pt>
                <c:pt idx="27">
                  <c:v>208.13189199999999</c:v>
                </c:pt>
                <c:pt idx="28">
                  <c:v>208.37055100000001</c:v>
                </c:pt>
                <c:pt idx="29">
                  <c:v>208.489734</c:v>
                </c:pt>
                <c:pt idx="30">
                  <c:v>208.262381</c:v>
                </c:pt>
                <c:pt idx="31">
                  <c:v>208.26765699999999</c:v>
                </c:pt>
                <c:pt idx="32">
                  <c:v>208.48675800000001</c:v>
                </c:pt>
                <c:pt idx="33">
                  <c:v>209.11082100000002</c:v>
                </c:pt>
                <c:pt idx="34">
                  <c:v>209.347352</c:v>
                </c:pt>
                <c:pt idx="35">
                  <c:v>209.71725099999998</c:v>
                </c:pt>
                <c:pt idx="36">
                  <c:v>210.00825300000002</c:v>
                </c:pt>
                <c:pt idx="37">
                  <c:v>210.21433200000001</c:v>
                </c:pt>
                <c:pt idx="38">
                  <c:v>210.21937</c:v>
                </c:pt>
                <c:pt idx="39">
                  <c:v>210.087751</c:v>
                </c:pt>
                <c:pt idx="40">
                  <c:v>209.58886799999999</c:v>
                </c:pt>
                <c:pt idx="41">
                  <c:v>209.18782400000001</c:v>
                </c:pt>
                <c:pt idx="42">
                  <c:v>209.529494</c:v>
                </c:pt>
                <c:pt idx="43">
                  <c:v>210.22512500000002</c:v>
                </c:pt>
                <c:pt idx="44">
                  <c:v>210.27720600000001</c:v>
                </c:pt>
                <c:pt idx="45">
                  <c:v>210.28223500000001</c:v>
                </c:pt>
                <c:pt idx="46">
                  <c:v>210.30134200000001</c:v>
                </c:pt>
                <c:pt idx="47">
                  <c:v>210.438727</c:v>
                </c:pt>
                <c:pt idx="48">
                  <c:v>210.671266</c:v>
                </c:pt>
                <c:pt idx="49">
                  <c:v>210.983767</c:v>
                </c:pt>
                <c:pt idx="50">
                  <c:v>210.80505099999999</c:v>
                </c:pt>
                <c:pt idx="51">
                  <c:v>211.13374400000001</c:v>
                </c:pt>
                <c:pt idx="52">
                  <c:v>211.13854900000001</c:v>
                </c:pt>
                <c:pt idx="53">
                  <c:v>210.854851</c:v>
                </c:pt>
                <c:pt idx="54">
                  <c:v>210.368402</c:v>
                </c:pt>
                <c:pt idx="55">
                  <c:v>210.47130800000002</c:v>
                </c:pt>
                <c:pt idx="56">
                  <c:v>210.74700299999998</c:v>
                </c:pt>
                <c:pt idx="57">
                  <c:v>209.020251</c:v>
                </c:pt>
                <c:pt idx="58">
                  <c:v>208.75348700000001</c:v>
                </c:pt>
                <c:pt idx="59">
                  <c:v>208.75862499999999</c:v>
                </c:pt>
                <c:pt idx="60">
                  <c:v>209.176875</c:v>
                </c:pt>
                <c:pt idx="61">
                  <c:v>208.59437700000001</c:v>
                </c:pt>
                <c:pt idx="62">
                  <c:v>208.02074500000001</c:v>
                </c:pt>
                <c:pt idx="63">
                  <c:v>208.68030000000002</c:v>
                </c:pt>
                <c:pt idx="64">
                  <c:v>208.15195399999999</c:v>
                </c:pt>
                <c:pt idx="65">
                  <c:v>208.35741899999999</c:v>
                </c:pt>
                <c:pt idx="66">
                  <c:v>208.36265599999999</c:v>
                </c:pt>
                <c:pt idx="67">
                  <c:v>209.01105699999999</c:v>
                </c:pt>
                <c:pt idx="68">
                  <c:v>210.364598</c:v>
                </c:pt>
                <c:pt idx="69">
                  <c:v>210.57470799999999</c:v>
                </c:pt>
                <c:pt idx="70">
                  <c:v>210.22019800000001</c:v>
                </c:pt>
                <c:pt idx="71">
                  <c:v>210.243481</c:v>
                </c:pt>
                <c:pt idx="72">
                  <c:v>210.41339000000002</c:v>
                </c:pt>
                <c:pt idx="73">
                  <c:v>210.41850699999998</c:v>
                </c:pt>
                <c:pt idx="74">
                  <c:v>209.906657</c:v>
                </c:pt>
                <c:pt idx="75">
                  <c:v>209.220584</c:v>
                </c:pt>
                <c:pt idx="76">
                  <c:v>209.83901899999998</c:v>
                </c:pt>
                <c:pt idx="77">
                  <c:v>209.90345600000001</c:v>
                </c:pt>
                <c:pt idx="78">
                  <c:v>209.01502699999998</c:v>
                </c:pt>
                <c:pt idx="79">
                  <c:v>209.05682200000001</c:v>
                </c:pt>
                <c:pt idx="80">
                  <c:v>209.061992</c:v>
                </c:pt>
                <c:pt idx="81">
                  <c:v>208.40910799999997</c:v>
                </c:pt>
                <c:pt idx="82">
                  <c:v>209.42446900000002</c:v>
                </c:pt>
                <c:pt idx="83">
                  <c:v>209.823927</c:v>
                </c:pt>
                <c:pt idx="84">
                  <c:v>210.075118</c:v>
                </c:pt>
                <c:pt idx="85">
                  <c:v>210.07482900000002</c:v>
                </c:pt>
                <c:pt idx="86">
                  <c:v>210.03542200000001</c:v>
                </c:pt>
                <c:pt idx="87">
                  <c:v>210.04046499999998</c:v>
                </c:pt>
                <c:pt idx="88">
                  <c:v>210.611727</c:v>
                </c:pt>
                <c:pt idx="89">
                  <c:v>211.03710799999999</c:v>
                </c:pt>
                <c:pt idx="90">
                  <c:v>210.87759199999999</c:v>
                </c:pt>
                <c:pt idx="91">
                  <c:v>210.990703</c:v>
                </c:pt>
                <c:pt idx="92">
                  <c:v>210.750156</c:v>
                </c:pt>
              </c:numCache>
            </c:numRef>
          </c:val>
          <c:smooth val="0"/>
          <c:extLst>
            <c:ext xmlns:c16="http://schemas.microsoft.com/office/drawing/2014/chart" uri="{C3380CC4-5D6E-409C-BE32-E72D297353CC}">
              <c16:uniqueId val="{00000000-6481-429E-A66C-0106C6F8E5CA}"/>
            </c:ext>
          </c:extLst>
        </c:ser>
        <c:ser>
          <c:idx val="1"/>
          <c:order val="1"/>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pt idx="32">
                  <c:v>44501</c:v>
                </c:pt>
                <c:pt idx="33">
                  <c:v>44502</c:v>
                </c:pt>
                <c:pt idx="34">
                  <c:v>44503</c:v>
                </c:pt>
                <c:pt idx="35">
                  <c:v>44504</c:v>
                </c:pt>
                <c:pt idx="36">
                  <c:v>44505</c:v>
                </c:pt>
                <c:pt idx="37">
                  <c:v>44506</c:v>
                </c:pt>
                <c:pt idx="38">
                  <c:v>44507</c:v>
                </c:pt>
                <c:pt idx="39">
                  <c:v>44508</c:v>
                </c:pt>
                <c:pt idx="40">
                  <c:v>44509</c:v>
                </c:pt>
                <c:pt idx="41">
                  <c:v>44510</c:v>
                </c:pt>
                <c:pt idx="42">
                  <c:v>44511</c:v>
                </c:pt>
                <c:pt idx="43">
                  <c:v>44512</c:v>
                </c:pt>
                <c:pt idx="44">
                  <c:v>44513</c:v>
                </c:pt>
                <c:pt idx="45">
                  <c:v>44514</c:v>
                </c:pt>
                <c:pt idx="46">
                  <c:v>44515</c:v>
                </c:pt>
                <c:pt idx="47">
                  <c:v>44516</c:v>
                </c:pt>
                <c:pt idx="48">
                  <c:v>44517</c:v>
                </c:pt>
                <c:pt idx="49">
                  <c:v>44518</c:v>
                </c:pt>
                <c:pt idx="50">
                  <c:v>44519</c:v>
                </c:pt>
                <c:pt idx="51">
                  <c:v>44520</c:v>
                </c:pt>
                <c:pt idx="52">
                  <c:v>44521</c:v>
                </c:pt>
                <c:pt idx="53">
                  <c:v>44522</c:v>
                </c:pt>
                <c:pt idx="54">
                  <c:v>44523</c:v>
                </c:pt>
                <c:pt idx="55">
                  <c:v>44524</c:v>
                </c:pt>
                <c:pt idx="56">
                  <c:v>44525</c:v>
                </c:pt>
                <c:pt idx="57">
                  <c:v>44526</c:v>
                </c:pt>
                <c:pt idx="58">
                  <c:v>44527</c:v>
                </c:pt>
                <c:pt idx="59">
                  <c:v>44528</c:v>
                </c:pt>
                <c:pt idx="60">
                  <c:v>44529</c:v>
                </c:pt>
                <c:pt idx="61">
                  <c:v>44530</c:v>
                </c:pt>
                <c:pt idx="62">
                  <c:v>44531</c:v>
                </c:pt>
                <c:pt idx="63">
                  <c:v>44532</c:v>
                </c:pt>
                <c:pt idx="64">
                  <c:v>44533</c:v>
                </c:pt>
                <c:pt idx="65">
                  <c:v>44534</c:v>
                </c:pt>
                <c:pt idx="66">
                  <c:v>44535</c:v>
                </c:pt>
                <c:pt idx="67">
                  <c:v>44536</c:v>
                </c:pt>
                <c:pt idx="68">
                  <c:v>44537</c:v>
                </c:pt>
                <c:pt idx="69">
                  <c:v>44538</c:v>
                </c:pt>
                <c:pt idx="70">
                  <c:v>44539</c:v>
                </c:pt>
                <c:pt idx="71">
                  <c:v>44540</c:v>
                </c:pt>
                <c:pt idx="72">
                  <c:v>44541</c:v>
                </c:pt>
                <c:pt idx="73">
                  <c:v>44542</c:v>
                </c:pt>
                <c:pt idx="74">
                  <c:v>44543</c:v>
                </c:pt>
                <c:pt idx="75">
                  <c:v>44544</c:v>
                </c:pt>
                <c:pt idx="76">
                  <c:v>44545</c:v>
                </c:pt>
                <c:pt idx="77">
                  <c:v>44546</c:v>
                </c:pt>
                <c:pt idx="78">
                  <c:v>44547</c:v>
                </c:pt>
                <c:pt idx="79">
                  <c:v>44548</c:v>
                </c:pt>
                <c:pt idx="80">
                  <c:v>44549</c:v>
                </c:pt>
                <c:pt idx="81">
                  <c:v>44550</c:v>
                </c:pt>
                <c:pt idx="82">
                  <c:v>44551</c:v>
                </c:pt>
                <c:pt idx="83">
                  <c:v>44552</c:v>
                </c:pt>
                <c:pt idx="84">
                  <c:v>44553</c:v>
                </c:pt>
                <c:pt idx="85">
                  <c:v>44554</c:v>
                </c:pt>
                <c:pt idx="86">
                  <c:v>44555</c:v>
                </c:pt>
                <c:pt idx="87">
                  <c:v>44556</c:v>
                </c:pt>
                <c:pt idx="88">
                  <c:v>44557</c:v>
                </c:pt>
                <c:pt idx="89">
                  <c:v>44558</c:v>
                </c:pt>
                <c:pt idx="90">
                  <c:v>44559</c:v>
                </c:pt>
                <c:pt idx="91">
                  <c:v>44560</c:v>
                </c:pt>
                <c:pt idx="92">
                  <c:v>44561</c:v>
                </c:pt>
              </c:numCache>
            </c:numRef>
          </c:cat>
          <c:val>
            <c:numRef>
              <c:f>'[2]7_dpf_se'!$D$3:$D$95</c:f>
              <c:numCache>
                <c:formatCode>General</c:formatCode>
                <c:ptCount val="93"/>
                <c:pt idx="0">
                  <c:v>201.14097699999999</c:v>
                </c:pt>
                <c:pt idx="1">
                  <c:v>201.89811700000001</c:v>
                </c:pt>
                <c:pt idx="2">
                  <c:v>201.78447299999999</c:v>
                </c:pt>
                <c:pt idx="3">
                  <c:v>201.791102</c:v>
                </c:pt>
                <c:pt idx="4">
                  <c:v>201.08891</c:v>
                </c:pt>
                <c:pt idx="5">
                  <c:v>201.42424700000001</c:v>
                </c:pt>
                <c:pt idx="6">
                  <c:v>201.60398499999999</c:v>
                </c:pt>
                <c:pt idx="7">
                  <c:v>202.399755</c:v>
                </c:pt>
                <c:pt idx="8">
                  <c:v>202.23991100000001</c:v>
                </c:pt>
                <c:pt idx="9">
                  <c:v>202.220887</c:v>
                </c:pt>
                <c:pt idx="10">
                  <c:v>202.22792699999999</c:v>
                </c:pt>
                <c:pt idx="11">
                  <c:v>201.932805</c:v>
                </c:pt>
                <c:pt idx="12">
                  <c:v>201.95243599999998</c:v>
                </c:pt>
                <c:pt idx="13">
                  <c:v>202.45396600000001</c:v>
                </c:pt>
                <c:pt idx="14">
                  <c:v>203.325534</c:v>
                </c:pt>
                <c:pt idx="15">
                  <c:v>203.626926</c:v>
                </c:pt>
                <c:pt idx="16">
                  <c:v>203.63386100000002</c:v>
                </c:pt>
                <c:pt idx="17">
                  <c:v>203.64086799999998</c:v>
                </c:pt>
                <c:pt idx="18">
                  <c:v>203.66311200000001</c:v>
                </c:pt>
                <c:pt idx="19">
                  <c:v>204.156597</c:v>
                </c:pt>
                <c:pt idx="20">
                  <c:v>204.137777</c:v>
                </c:pt>
                <c:pt idx="21">
                  <c:v>204.31447700000001</c:v>
                </c:pt>
                <c:pt idx="22">
                  <c:v>204.358282</c:v>
                </c:pt>
                <c:pt idx="23">
                  <c:v>204.40023199999999</c:v>
                </c:pt>
                <c:pt idx="24">
                  <c:v>204.407161</c:v>
                </c:pt>
                <c:pt idx="25">
                  <c:v>204.64748600000001</c:v>
                </c:pt>
                <c:pt idx="26">
                  <c:v>204.82164</c:v>
                </c:pt>
                <c:pt idx="27">
                  <c:v>204.51471900000001</c:v>
                </c:pt>
                <c:pt idx="28">
                  <c:v>205.06505899999999</c:v>
                </c:pt>
                <c:pt idx="29">
                  <c:v>205.13925899999998</c:v>
                </c:pt>
                <c:pt idx="30">
                  <c:v>204.842376</c:v>
                </c:pt>
                <c:pt idx="31">
                  <c:v>204.84930100000003</c:v>
                </c:pt>
                <c:pt idx="32">
                  <c:v>205.145905</c:v>
                </c:pt>
                <c:pt idx="33">
                  <c:v>205.58401999999998</c:v>
                </c:pt>
                <c:pt idx="34">
                  <c:v>205.82257899999999</c:v>
                </c:pt>
                <c:pt idx="35">
                  <c:v>206.145296</c:v>
                </c:pt>
                <c:pt idx="36">
                  <c:v>206.291821</c:v>
                </c:pt>
                <c:pt idx="37">
                  <c:v>206.55753999999999</c:v>
                </c:pt>
                <c:pt idx="38">
                  <c:v>206.564232</c:v>
                </c:pt>
                <c:pt idx="39">
                  <c:v>206.644622</c:v>
                </c:pt>
                <c:pt idx="40">
                  <c:v>205.98419999999999</c:v>
                </c:pt>
                <c:pt idx="41">
                  <c:v>205.473298</c:v>
                </c:pt>
                <c:pt idx="42">
                  <c:v>205.91222000000002</c:v>
                </c:pt>
                <c:pt idx="43">
                  <c:v>206.76622900000001</c:v>
                </c:pt>
                <c:pt idx="44">
                  <c:v>206.83517499999999</c:v>
                </c:pt>
                <c:pt idx="45">
                  <c:v>206.84178800000001</c:v>
                </c:pt>
                <c:pt idx="46">
                  <c:v>206.79324099999999</c:v>
                </c:pt>
                <c:pt idx="47">
                  <c:v>206.935845</c:v>
                </c:pt>
                <c:pt idx="48">
                  <c:v>207.23211599999999</c:v>
                </c:pt>
                <c:pt idx="49">
                  <c:v>207.58421799999999</c:v>
                </c:pt>
                <c:pt idx="50">
                  <c:v>207.22728600000002</c:v>
                </c:pt>
                <c:pt idx="51">
                  <c:v>207.63197400000001</c:v>
                </c:pt>
                <c:pt idx="52">
                  <c:v>207.63870199999999</c:v>
                </c:pt>
                <c:pt idx="53">
                  <c:v>207.33843200000001</c:v>
                </c:pt>
                <c:pt idx="54">
                  <c:v>207.27772400000001</c:v>
                </c:pt>
                <c:pt idx="55">
                  <c:v>207.31815700000001</c:v>
                </c:pt>
                <c:pt idx="56">
                  <c:v>207.655778</c:v>
                </c:pt>
                <c:pt idx="57">
                  <c:v>205.99633899999998</c:v>
                </c:pt>
                <c:pt idx="58">
                  <c:v>205.64835299999999</c:v>
                </c:pt>
                <c:pt idx="59">
                  <c:v>205.6549</c:v>
                </c:pt>
                <c:pt idx="60">
                  <c:v>206.19020900000001</c:v>
                </c:pt>
                <c:pt idx="61">
                  <c:v>205.43324699999999</c:v>
                </c:pt>
                <c:pt idx="62">
                  <c:v>204.49276999999998</c:v>
                </c:pt>
                <c:pt idx="63">
                  <c:v>205.55809400000001</c:v>
                </c:pt>
                <c:pt idx="64">
                  <c:v>204.95410699999999</c:v>
                </c:pt>
                <c:pt idx="65">
                  <c:v>205.20577500000002</c:v>
                </c:pt>
                <c:pt idx="66">
                  <c:v>205.21251800000002</c:v>
                </c:pt>
                <c:pt idx="67">
                  <c:v>205.85502300000002</c:v>
                </c:pt>
                <c:pt idx="68">
                  <c:v>207.21607800000001</c:v>
                </c:pt>
                <c:pt idx="69">
                  <c:v>207.51326299999999</c:v>
                </c:pt>
                <c:pt idx="70">
                  <c:v>207.05764500000001</c:v>
                </c:pt>
                <c:pt idx="71">
                  <c:v>207.147762</c:v>
                </c:pt>
                <c:pt idx="72">
                  <c:v>207.35514499999999</c:v>
                </c:pt>
                <c:pt idx="73">
                  <c:v>207.36200099999999</c:v>
                </c:pt>
                <c:pt idx="74">
                  <c:v>206.61129099999999</c:v>
                </c:pt>
                <c:pt idx="75">
                  <c:v>206.27025699999999</c:v>
                </c:pt>
                <c:pt idx="76">
                  <c:v>206.93130699999998</c:v>
                </c:pt>
                <c:pt idx="77">
                  <c:v>206.90344899999999</c:v>
                </c:pt>
                <c:pt idx="78">
                  <c:v>205.808896</c:v>
                </c:pt>
                <c:pt idx="79">
                  <c:v>205.84674699999999</c:v>
                </c:pt>
                <c:pt idx="80">
                  <c:v>205.853611</c:v>
                </c:pt>
                <c:pt idx="81">
                  <c:v>205.31071700000001</c:v>
                </c:pt>
                <c:pt idx="82">
                  <c:v>206.55989600000001</c:v>
                </c:pt>
                <c:pt idx="83">
                  <c:v>207.011528</c:v>
                </c:pt>
                <c:pt idx="84">
                  <c:v>207.26974200000001</c:v>
                </c:pt>
                <c:pt idx="85">
                  <c:v>207.26743100000002</c:v>
                </c:pt>
                <c:pt idx="86">
                  <c:v>207.21802499999998</c:v>
                </c:pt>
                <c:pt idx="87">
                  <c:v>207.22479999999999</c:v>
                </c:pt>
                <c:pt idx="88">
                  <c:v>207.93357699999999</c:v>
                </c:pt>
                <c:pt idx="89">
                  <c:v>208.103925</c:v>
                </c:pt>
                <c:pt idx="90">
                  <c:v>208.04307</c:v>
                </c:pt>
                <c:pt idx="91">
                  <c:v>208.01634300000001</c:v>
                </c:pt>
                <c:pt idx="92">
                  <c:v>207.79372500000002</c:v>
                </c:pt>
              </c:numCache>
            </c:numRef>
          </c:val>
          <c:smooth val="0"/>
          <c:extLst>
            <c:ext xmlns:c16="http://schemas.microsoft.com/office/drawing/2014/chart" uri="{C3380CC4-5D6E-409C-BE32-E72D297353CC}">
              <c16:uniqueId val="{00000001-6481-429E-A66C-0106C6F8E5CA}"/>
            </c:ext>
          </c:extLst>
        </c:ser>
        <c:ser>
          <c:idx val="2"/>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pt idx="32">
                  <c:v>44501</c:v>
                </c:pt>
                <c:pt idx="33">
                  <c:v>44502</c:v>
                </c:pt>
                <c:pt idx="34">
                  <c:v>44503</c:v>
                </c:pt>
                <c:pt idx="35">
                  <c:v>44504</c:v>
                </c:pt>
                <c:pt idx="36">
                  <c:v>44505</c:v>
                </c:pt>
                <c:pt idx="37">
                  <c:v>44506</c:v>
                </c:pt>
                <c:pt idx="38">
                  <c:v>44507</c:v>
                </c:pt>
                <c:pt idx="39">
                  <c:v>44508</c:v>
                </c:pt>
                <c:pt idx="40">
                  <c:v>44509</c:v>
                </c:pt>
                <c:pt idx="41">
                  <c:v>44510</c:v>
                </c:pt>
                <c:pt idx="42">
                  <c:v>44511</c:v>
                </c:pt>
                <c:pt idx="43">
                  <c:v>44512</c:v>
                </c:pt>
                <c:pt idx="44">
                  <c:v>44513</c:v>
                </c:pt>
                <c:pt idx="45">
                  <c:v>44514</c:v>
                </c:pt>
                <c:pt idx="46">
                  <c:v>44515</c:v>
                </c:pt>
                <c:pt idx="47">
                  <c:v>44516</c:v>
                </c:pt>
                <c:pt idx="48">
                  <c:v>44517</c:v>
                </c:pt>
                <c:pt idx="49">
                  <c:v>44518</c:v>
                </c:pt>
                <c:pt idx="50">
                  <c:v>44519</c:v>
                </c:pt>
                <c:pt idx="51">
                  <c:v>44520</c:v>
                </c:pt>
                <c:pt idx="52">
                  <c:v>44521</c:v>
                </c:pt>
                <c:pt idx="53">
                  <c:v>44522</c:v>
                </c:pt>
                <c:pt idx="54">
                  <c:v>44523</c:v>
                </c:pt>
                <c:pt idx="55">
                  <c:v>44524</c:v>
                </c:pt>
                <c:pt idx="56">
                  <c:v>44525</c:v>
                </c:pt>
                <c:pt idx="57">
                  <c:v>44526</c:v>
                </c:pt>
                <c:pt idx="58">
                  <c:v>44527</c:v>
                </c:pt>
                <c:pt idx="59">
                  <c:v>44528</c:v>
                </c:pt>
                <c:pt idx="60">
                  <c:v>44529</c:v>
                </c:pt>
                <c:pt idx="61">
                  <c:v>44530</c:v>
                </c:pt>
                <c:pt idx="62">
                  <c:v>44531</c:v>
                </c:pt>
                <c:pt idx="63">
                  <c:v>44532</c:v>
                </c:pt>
                <c:pt idx="64">
                  <c:v>44533</c:v>
                </c:pt>
                <c:pt idx="65">
                  <c:v>44534</c:v>
                </c:pt>
                <c:pt idx="66">
                  <c:v>44535</c:v>
                </c:pt>
                <c:pt idx="67">
                  <c:v>44536</c:v>
                </c:pt>
                <c:pt idx="68">
                  <c:v>44537</c:v>
                </c:pt>
                <c:pt idx="69">
                  <c:v>44538</c:v>
                </c:pt>
                <c:pt idx="70">
                  <c:v>44539</c:v>
                </c:pt>
                <c:pt idx="71">
                  <c:v>44540</c:v>
                </c:pt>
                <c:pt idx="72">
                  <c:v>44541</c:v>
                </c:pt>
                <c:pt idx="73">
                  <c:v>44542</c:v>
                </c:pt>
                <c:pt idx="74">
                  <c:v>44543</c:v>
                </c:pt>
                <c:pt idx="75">
                  <c:v>44544</c:v>
                </c:pt>
                <c:pt idx="76">
                  <c:v>44545</c:v>
                </c:pt>
                <c:pt idx="77">
                  <c:v>44546</c:v>
                </c:pt>
                <c:pt idx="78">
                  <c:v>44547</c:v>
                </c:pt>
                <c:pt idx="79">
                  <c:v>44548</c:v>
                </c:pt>
                <c:pt idx="80">
                  <c:v>44549</c:v>
                </c:pt>
                <c:pt idx="81">
                  <c:v>44550</c:v>
                </c:pt>
                <c:pt idx="82">
                  <c:v>44551</c:v>
                </c:pt>
                <c:pt idx="83">
                  <c:v>44552</c:v>
                </c:pt>
                <c:pt idx="84">
                  <c:v>44553</c:v>
                </c:pt>
                <c:pt idx="85">
                  <c:v>44554</c:v>
                </c:pt>
                <c:pt idx="86">
                  <c:v>44555</c:v>
                </c:pt>
                <c:pt idx="87">
                  <c:v>44556</c:v>
                </c:pt>
                <c:pt idx="88">
                  <c:v>44557</c:v>
                </c:pt>
                <c:pt idx="89">
                  <c:v>44558</c:v>
                </c:pt>
                <c:pt idx="90">
                  <c:v>44559</c:v>
                </c:pt>
                <c:pt idx="91">
                  <c:v>44560</c:v>
                </c:pt>
                <c:pt idx="92">
                  <c:v>44561</c:v>
                </c:pt>
              </c:numCache>
            </c:numRef>
          </c:cat>
          <c:val>
            <c:numRef>
              <c:f>'[2]7_dpf_se'!$E$3:$E$95</c:f>
              <c:numCache>
                <c:formatCode>General</c:formatCode>
                <c:ptCount val="93"/>
                <c:pt idx="0">
                  <c:v>101.030855</c:v>
                </c:pt>
                <c:pt idx="1">
                  <c:v>101.292788</c:v>
                </c:pt>
                <c:pt idx="2">
                  <c:v>101.25230599999999</c:v>
                </c:pt>
                <c:pt idx="3">
                  <c:v>101.25273799999999</c:v>
                </c:pt>
                <c:pt idx="4">
                  <c:v>101.030612</c:v>
                </c:pt>
                <c:pt idx="5">
                  <c:v>101.18265500000001</c:v>
                </c:pt>
                <c:pt idx="6">
                  <c:v>101.228471</c:v>
                </c:pt>
                <c:pt idx="7">
                  <c:v>101.564572</c:v>
                </c:pt>
                <c:pt idx="8">
                  <c:v>101.51307199999999</c:v>
                </c:pt>
                <c:pt idx="9">
                  <c:v>101.50778</c:v>
                </c:pt>
                <c:pt idx="10">
                  <c:v>101.510627</c:v>
                </c:pt>
                <c:pt idx="11">
                  <c:v>101.401824</c:v>
                </c:pt>
                <c:pt idx="12">
                  <c:v>101.37012700000001</c:v>
                </c:pt>
                <c:pt idx="13">
                  <c:v>101.47648700000001</c:v>
                </c:pt>
                <c:pt idx="14">
                  <c:v>101.81020600000001</c:v>
                </c:pt>
                <c:pt idx="15">
                  <c:v>101.91055900000001</c:v>
                </c:pt>
                <c:pt idx="16">
                  <c:v>101.914473</c:v>
                </c:pt>
                <c:pt idx="17">
                  <c:v>101.91838799999999</c:v>
                </c:pt>
                <c:pt idx="18">
                  <c:v>101.91834300000001</c:v>
                </c:pt>
                <c:pt idx="19">
                  <c:v>102.078199</c:v>
                </c:pt>
                <c:pt idx="20">
                  <c:v>102.113496</c:v>
                </c:pt>
                <c:pt idx="21">
                  <c:v>102.163875</c:v>
                </c:pt>
                <c:pt idx="22">
                  <c:v>102.174779</c:v>
                </c:pt>
                <c:pt idx="23">
                  <c:v>102.18919000000001</c:v>
                </c:pt>
                <c:pt idx="24">
                  <c:v>102.192932</c:v>
                </c:pt>
                <c:pt idx="25">
                  <c:v>102.261003</c:v>
                </c:pt>
                <c:pt idx="26">
                  <c:v>102.35294599999999</c:v>
                </c:pt>
                <c:pt idx="27">
                  <c:v>102.21757100000001</c:v>
                </c:pt>
                <c:pt idx="28">
                  <c:v>102.353641</c:v>
                </c:pt>
                <c:pt idx="29">
                  <c:v>102.40114899999999</c:v>
                </c:pt>
                <c:pt idx="30">
                  <c:v>102.31059399999999</c:v>
                </c:pt>
                <c:pt idx="31">
                  <c:v>102.31429900000001</c:v>
                </c:pt>
                <c:pt idx="32">
                  <c:v>102.39586799999999</c:v>
                </c:pt>
                <c:pt idx="33">
                  <c:v>102.575569</c:v>
                </c:pt>
                <c:pt idx="34">
                  <c:v>102.65589199999999</c:v>
                </c:pt>
                <c:pt idx="35">
                  <c:v>102.73237400000001</c:v>
                </c:pt>
                <c:pt idx="36">
                  <c:v>102.823863</c:v>
                </c:pt>
                <c:pt idx="37">
                  <c:v>102.899727</c:v>
                </c:pt>
                <c:pt idx="38">
                  <c:v>102.90061900000001</c:v>
                </c:pt>
                <c:pt idx="39">
                  <c:v>102.943427</c:v>
                </c:pt>
                <c:pt idx="40">
                  <c:v>102.82478499999999</c:v>
                </c:pt>
                <c:pt idx="41">
                  <c:v>102.731172</c:v>
                </c:pt>
                <c:pt idx="42">
                  <c:v>102.78752</c:v>
                </c:pt>
                <c:pt idx="43">
                  <c:v>103.029793</c:v>
                </c:pt>
                <c:pt idx="44">
                  <c:v>103.050072</c:v>
                </c:pt>
                <c:pt idx="45">
                  <c:v>103.05317100000001</c:v>
                </c:pt>
                <c:pt idx="46">
                  <c:v>103.08784799999999</c:v>
                </c:pt>
                <c:pt idx="47">
                  <c:v>103.137688</c:v>
                </c:pt>
                <c:pt idx="48">
                  <c:v>103.21153699999999</c:v>
                </c:pt>
                <c:pt idx="49">
                  <c:v>103.29404100000001</c:v>
                </c:pt>
                <c:pt idx="50">
                  <c:v>103.16951800000001</c:v>
                </c:pt>
                <c:pt idx="51">
                  <c:v>103.283422</c:v>
                </c:pt>
                <c:pt idx="52">
                  <c:v>103.287239</c:v>
                </c:pt>
                <c:pt idx="53">
                  <c:v>103.241195</c:v>
                </c:pt>
                <c:pt idx="54">
                  <c:v>103.218673</c:v>
                </c:pt>
                <c:pt idx="55">
                  <c:v>103.259595</c:v>
                </c:pt>
                <c:pt idx="56">
                  <c:v>103.35464</c:v>
                </c:pt>
                <c:pt idx="57">
                  <c:v>102.88379500000001</c:v>
                </c:pt>
                <c:pt idx="58">
                  <c:v>102.78823199999999</c:v>
                </c:pt>
                <c:pt idx="59">
                  <c:v>102.79208199999999</c:v>
                </c:pt>
                <c:pt idx="60">
                  <c:v>102.828192</c:v>
                </c:pt>
                <c:pt idx="61">
                  <c:v>102.57686700000001</c:v>
                </c:pt>
                <c:pt idx="62">
                  <c:v>102.39075699999999</c:v>
                </c:pt>
                <c:pt idx="63">
                  <c:v>102.618911</c:v>
                </c:pt>
                <c:pt idx="64">
                  <c:v>102.49945400000001</c:v>
                </c:pt>
                <c:pt idx="65">
                  <c:v>102.560181</c:v>
                </c:pt>
                <c:pt idx="66">
                  <c:v>102.563091</c:v>
                </c:pt>
                <c:pt idx="67">
                  <c:v>102.698752</c:v>
                </c:pt>
                <c:pt idx="68">
                  <c:v>103.055786</c:v>
                </c:pt>
                <c:pt idx="69">
                  <c:v>103.085657</c:v>
                </c:pt>
                <c:pt idx="70">
                  <c:v>103.10660999999999</c:v>
                </c:pt>
                <c:pt idx="71">
                  <c:v>103.10477900000001</c:v>
                </c:pt>
                <c:pt idx="72">
                  <c:v>103.15034599999998</c:v>
                </c:pt>
                <c:pt idx="73">
                  <c:v>103.15297</c:v>
                </c:pt>
                <c:pt idx="74">
                  <c:v>103.019491</c:v>
                </c:pt>
                <c:pt idx="75">
                  <c:v>102.93007000000001</c:v>
                </c:pt>
                <c:pt idx="76">
                  <c:v>103.029736</c:v>
                </c:pt>
                <c:pt idx="77">
                  <c:v>103.057956</c:v>
                </c:pt>
                <c:pt idx="78">
                  <c:v>102.760469</c:v>
                </c:pt>
                <c:pt idx="79">
                  <c:v>102.77344199999999</c:v>
                </c:pt>
                <c:pt idx="80">
                  <c:v>102.77592799999999</c:v>
                </c:pt>
                <c:pt idx="81">
                  <c:v>102.52916</c:v>
                </c:pt>
                <c:pt idx="82">
                  <c:v>102.89796999999999</c:v>
                </c:pt>
                <c:pt idx="83">
                  <c:v>103.122996</c:v>
                </c:pt>
                <c:pt idx="84">
                  <c:v>103.25382499999999</c:v>
                </c:pt>
                <c:pt idx="85">
                  <c:v>103.271458</c:v>
                </c:pt>
                <c:pt idx="86">
                  <c:v>103.25534</c:v>
                </c:pt>
                <c:pt idx="87">
                  <c:v>103.257796</c:v>
                </c:pt>
                <c:pt idx="88">
                  <c:v>103.48523399999999</c:v>
                </c:pt>
                <c:pt idx="89">
                  <c:v>103.562929</c:v>
                </c:pt>
                <c:pt idx="90">
                  <c:v>103.55043000000001</c:v>
                </c:pt>
                <c:pt idx="91">
                  <c:v>103.539687</c:v>
                </c:pt>
                <c:pt idx="92">
                  <c:v>103.476074</c:v>
                </c:pt>
              </c:numCache>
            </c:numRef>
          </c:val>
          <c:smooth val="0"/>
          <c:extLst>
            <c:ext xmlns:c16="http://schemas.microsoft.com/office/drawing/2014/chart" uri="{C3380CC4-5D6E-409C-BE32-E72D297353CC}">
              <c16:uniqueId val="{00000002-6481-429E-A66C-0106C6F8E5CA}"/>
            </c:ext>
          </c:extLst>
        </c:ser>
        <c:dLbls>
          <c:showLegendKey val="0"/>
          <c:showVal val="0"/>
          <c:showCatName val="0"/>
          <c:showSerName val="0"/>
          <c:showPercent val="0"/>
          <c:showBubbleSize val="0"/>
        </c:dLbls>
        <c:smooth val="0"/>
        <c:axId val="168713216"/>
        <c:axId val="168727680"/>
      </c:lineChart>
      <c:dateAx>
        <c:axId val="168713216"/>
        <c:scaling>
          <c:orientation val="minMax"/>
          <c:min val="44469"/>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2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'[2]8_dpf_sredstva_se'!$C$67</c:f>
              <c:strCache>
                <c:ptCount val="1"/>
                <c:pt idx="0">
                  <c:v>САВАд</c:v>
                </c:pt>
              </c:strCache>
            </c:strRef>
          </c:tx>
          <c:spPr>
            <a:solidFill>
              <a:srgbClr val="000080"/>
            </a:solidFill>
          </c:spPr>
          <c:invertIfNegative val="0"/>
          <c:cat>
            <c:numRef>
              <c:f>'[2]8_dpf_sredstva_se'!$B$68:$B$74</c:f>
              <c:numCache>
                <c:formatCode>General</c:formatCode>
                <c:ptCount val="7"/>
                <c:pt idx="0">
                  <c:v>44469</c:v>
                </c:pt>
                <c:pt idx="1">
                  <c:v>44484</c:v>
                </c:pt>
                <c:pt idx="2">
                  <c:v>44500</c:v>
                </c:pt>
                <c:pt idx="3">
                  <c:v>44515</c:v>
                </c:pt>
                <c:pt idx="4">
                  <c:v>44530</c:v>
                </c:pt>
                <c:pt idx="5">
                  <c:v>44545</c:v>
                </c:pt>
                <c:pt idx="6">
                  <c:v>44561</c:v>
                </c:pt>
              </c:numCache>
            </c:numRef>
          </c:cat>
          <c:val>
            <c:numRef>
              <c:f>'[2]8_dpf_sredstva_se'!$C$68:$C$74</c:f>
              <c:numCache>
                <c:formatCode>General</c:formatCode>
                <c:ptCount val="7"/>
                <c:pt idx="0">
                  <c:v>1313.5241534962051</c:v>
                </c:pt>
                <c:pt idx="1">
                  <c:v>1338.5730891966989</c:v>
                </c:pt>
                <c:pt idx="2">
                  <c:v>1354.6019309498552</c:v>
                </c:pt>
                <c:pt idx="3">
                  <c:v>1375.0856281587469</c:v>
                </c:pt>
                <c:pt idx="4">
                  <c:v>1369.7949174765811</c:v>
                </c:pt>
                <c:pt idx="5">
                  <c:v>1391.0965904824182</c:v>
                </c:pt>
                <c:pt idx="6">
                  <c:v>1416.138515202374</c:v>
                </c:pt>
              </c:numCache>
            </c:numRef>
          </c:val>
          <c:extLst>
            <c:ext xmlns:c16="http://schemas.microsoft.com/office/drawing/2014/chart" uri="{C3380CC4-5D6E-409C-BE32-E72D297353CC}">
              <c16:uniqueId val="{00000000-39DB-4284-878C-634107AD3D8C}"/>
            </c:ext>
          </c:extLst>
        </c:ser>
        <c:ser>
          <c:idx val="0"/>
          <c:order val="1"/>
          <c:tx>
            <c:strRef>
              <c:f>'[2]8_dpf_sredstva_se'!$D$67</c:f>
              <c:strCache>
                <c:ptCount val="1"/>
                <c:pt idx="0">
                  <c:v>КБПд</c:v>
                </c:pt>
              </c:strCache>
            </c:strRef>
          </c:tx>
          <c:spPr>
            <a:solidFill>
              <a:srgbClr val="8EB4E3"/>
            </a:solidFill>
            <a:ln w="12700">
              <a:noFill/>
              <a:prstDash val="solid"/>
            </a:ln>
          </c:spPr>
          <c:invertIfNegative val="0"/>
          <c:cat>
            <c:numRef>
              <c:f>'[2]8_dpf_sredstva_se'!$B$68:$B$74</c:f>
              <c:numCache>
                <c:formatCode>General</c:formatCode>
                <c:ptCount val="7"/>
                <c:pt idx="0">
                  <c:v>44469</c:v>
                </c:pt>
                <c:pt idx="1">
                  <c:v>44484</c:v>
                </c:pt>
                <c:pt idx="2">
                  <c:v>44500</c:v>
                </c:pt>
                <c:pt idx="3">
                  <c:v>44515</c:v>
                </c:pt>
                <c:pt idx="4">
                  <c:v>44530</c:v>
                </c:pt>
                <c:pt idx="5">
                  <c:v>44545</c:v>
                </c:pt>
                <c:pt idx="6">
                  <c:v>44561</c:v>
                </c:pt>
              </c:numCache>
            </c:numRef>
          </c:cat>
          <c:val>
            <c:numRef>
              <c:f>'[2]8_dpf_sredstva_se'!$D$68:$D$74</c:f>
              <c:numCache>
                <c:formatCode>General</c:formatCode>
                <c:ptCount val="7"/>
                <c:pt idx="0">
                  <c:v>1329.866124234336</c:v>
                </c:pt>
                <c:pt idx="1">
                  <c:v>1351.6752051715971</c:v>
                </c:pt>
                <c:pt idx="2">
                  <c:v>1369.6333300892629</c:v>
                </c:pt>
                <c:pt idx="3">
                  <c:v>1391.2424835524589</c:v>
                </c:pt>
                <c:pt idx="4">
                  <c:v>1389.650311963926</c:v>
                </c:pt>
                <c:pt idx="5">
                  <c:v>1409.3702609459779</c:v>
                </c:pt>
                <c:pt idx="6">
                  <c:v>1450.403613964716</c:v>
                </c:pt>
              </c:numCache>
            </c:numRef>
          </c:val>
          <c:extLst>
            <c:ext xmlns:c16="http://schemas.microsoft.com/office/drawing/2014/chart" uri="{C3380CC4-5D6E-409C-BE32-E72D297353CC}">
              <c16:uniqueId val="{00000001-39DB-4284-878C-634107AD3D8C}"/>
            </c:ext>
          </c:extLst>
        </c:ser>
        <c:ser>
          <c:idx val="1"/>
          <c:order val="2"/>
          <c:tx>
            <c:strRef>
              <c:f>'[2]8_dpf_sredstva_se'!$E$67</c:f>
              <c:strCache>
                <c:ptCount val="1"/>
                <c:pt idx="0">
                  <c:v>ТРИГЛАВд</c:v>
                </c:pt>
              </c:strCache>
            </c:strRef>
          </c:tx>
          <c:spPr>
            <a:solidFill>
              <a:schemeClr val="accent4">
                <a:lumMod val="75000"/>
              </a:schemeClr>
            </a:solidFill>
            <a:ln w="12700">
              <a:noFill/>
              <a:prstDash val="solid"/>
            </a:ln>
          </c:spPr>
          <c:invertIfNegative val="0"/>
          <c:cat>
            <c:numRef>
              <c:f>'[2]8_dpf_sredstva_se'!$B$68:$B$74</c:f>
              <c:numCache>
                <c:formatCode>General</c:formatCode>
                <c:ptCount val="7"/>
                <c:pt idx="0">
                  <c:v>44469</c:v>
                </c:pt>
                <c:pt idx="1">
                  <c:v>44484</c:v>
                </c:pt>
                <c:pt idx="2">
                  <c:v>44500</c:v>
                </c:pt>
                <c:pt idx="3">
                  <c:v>44515</c:v>
                </c:pt>
                <c:pt idx="4">
                  <c:v>44530</c:v>
                </c:pt>
                <c:pt idx="5">
                  <c:v>44545</c:v>
                </c:pt>
                <c:pt idx="6">
                  <c:v>44561</c:v>
                </c:pt>
              </c:numCache>
            </c:numRef>
          </c:cat>
          <c:val>
            <c:numRef>
              <c:f>'[2]8_dpf_sredstva_se'!$E$68:$E$74</c:f>
              <c:numCache>
                <c:formatCode>General</c:formatCode>
                <c:ptCount val="7"/>
                <c:pt idx="0">
                  <c:v>1.147396277441</c:v>
                </c:pt>
                <c:pt idx="1">
                  <c:v>1.237334499673</c:v>
                </c:pt>
                <c:pt idx="2">
                  <c:v>1.2831456277789999</c:v>
                </c:pt>
                <c:pt idx="3">
                  <c:v>1.41227130574</c:v>
                </c:pt>
                <c:pt idx="4">
                  <c:v>1.663958537022</c:v>
                </c:pt>
                <c:pt idx="5">
                  <c:v>1.8231570028500002</c:v>
                </c:pt>
                <c:pt idx="6">
                  <c:v>3.0607290639849998</c:v>
                </c:pt>
              </c:numCache>
            </c:numRef>
          </c:val>
          <c:extLst>
            <c:ext xmlns:c16="http://schemas.microsoft.com/office/drawing/2014/chart" uri="{C3380CC4-5D6E-409C-BE32-E72D297353CC}">
              <c16:uniqueId val="{00000002-39DB-4284-878C-634107AD3D8C}"/>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16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44469</c:v>
                </c:pt>
                <c:pt idx="1">
                  <c:v>44484</c:v>
                </c:pt>
                <c:pt idx="2">
                  <c:v>44500</c:v>
                </c:pt>
                <c:pt idx="3">
                  <c:v>44515</c:v>
                </c:pt>
                <c:pt idx="4">
                  <c:v>44530</c:v>
                </c:pt>
                <c:pt idx="5">
                  <c:v>44545</c:v>
                </c:pt>
                <c:pt idx="6">
                  <c:v>44561</c:v>
                </c:pt>
              </c:numCache>
            </c:numRef>
          </c:cat>
          <c:val>
            <c:numRef>
              <c:f>'[2]8_dpf_sredstva_se'!$C$4:$C$10</c:f>
              <c:numCache>
                <c:formatCode>General</c:formatCode>
                <c:ptCount val="7"/>
                <c:pt idx="0">
                  <c:v>1313.5241534962051</c:v>
                </c:pt>
                <c:pt idx="1">
                  <c:v>1338.5730891966989</c:v>
                </c:pt>
                <c:pt idx="2">
                  <c:v>1354.6019309498552</c:v>
                </c:pt>
                <c:pt idx="3">
                  <c:v>1375.0856281587469</c:v>
                </c:pt>
                <c:pt idx="4">
                  <c:v>1369.7949174765811</c:v>
                </c:pt>
                <c:pt idx="5">
                  <c:v>1391.0965904824182</c:v>
                </c:pt>
                <c:pt idx="6">
                  <c:v>1416.138515202374</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44469</c:v>
                </c:pt>
                <c:pt idx="1">
                  <c:v>44484</c:v>
                </c:pt>
                <c:pt idx="2">
                  <c:v>44500</c:v>
                </c:pt>
                <c:pt idx="3">
                  <c:v>44515</c:v>
                </c:pt>
                <c:pt idx="4">
                  <c:v>44530</c:v>
                </c:pt>
                <c:pt idx="5">
                  <c:v>44545</c:v>
                </c:pt>
                <c:pt idx="6">
                  <c:v>44561</c:v>
                </c:pt>
              </c:numCache>
            </c:numRef>
          </c:cat>
          <c:val>
            <c:numRef>
              <c:f>'[2]8_dpf_sredstva_se'!$D$4:$D$10</c:f>
              <c:numCache>
                <c:formatCode>General</c:formatCode>
                <c:ptCount val="7"/>
                <c:pt idx="0">
                  <c:v>205.15785200000002</c:v>
                </c:pt>
                <c:pt idx="1">
                  <c:v>207.24855199999999</c:v>
                </c:pt>
                <c:pt idx="2">
                  <c:v>208.26765699999999</c:v>
                </c:pt>
                <c:pt idx="3">
                  <c:v>210.30134200000001</c:v>
                </c:pt>
                <c:pt idx="4">
                  <c:v>208.59437700000001</c:v>
                </c:pt>
                <c:pt idx="5">
                  <c:v>209.83901899999998</c:v>
                </c:pt>
                <c:pt idx="6">
                  <c:v>210.750156</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16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2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44469</c:v>
                </c:pt>
                <c:pt idx="1">
                  <c:v>44484</c:v>
                </c:pt>
                <c:pt idx="2">
                  <c:v>44500</c:v>
                </c:pt>
                <c:pt idx="3">
                  <c:v>44515</c:v>
                </c:pt>
                <c:pt idx="4">
                  <c:v>44530</c:v>
                </c:pt>
                <c:pt idx="5">
                  <c:v>44545</c:v>
                </c:pt>
                <c:pt idx="6">
                  <c:v>44561</c:v>
                </c:pt>
              </c:numCache>
            </c:numRef>
          </c:cat>
          <c:val>
            <c:numRef>
              <c:f>'[2]8_dpf_sredstva_se'!$C$4:$C$10</c:f>
              <c:numCache>
                <c:formatCode>General</c:formatCode>
                <c:ptCount val="7"/>
                <c:pt idx="0">
                  <c:v>1313.5241534962051</c:v>
                </c:pt>
                <c:pt idx="1">
                  <c:v>1338.5730891966989</c:v>
                </c:pt>
                <c:pt idx="2">
                  <c:v>1354.6019309498552</c:v>
                </c:pt>
                <c:pt idx="3">
                  <c:v>1375.0856281587469</c:v>
                </c:pt>
                <c:pt idx="4">
                  <c:v>1369.7949174765811</c:v>
                </c:pt>
                <c:pt idx="5">
                  <c:v>1391.0965904824182</c:v>
                </c:pt>
                <c:pt idx="6">
                  <c:v>1416.138515202374</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44469</c:v>
                </c:pt>
                <c:pt idx="1">
                  <c:v>44484</c:v>
                </c:pt>
                <c:pt idx="2">
                  <c:v>44500</c:v>
                </c:pt>
                <c:pt idx="3">
                  <c:v>44515</c:v>
                </c:pt>
                <c:pt idx="4">
                  <c:v>44530</c:v>
                </c:pt>
                <c:pt idx="5">
                  <c:v>44545</c:v>
                </c:pt>
                <c:pt idx="6">
                  <c:v>44561</c:v>
                </c:pt>
              </c:numCache>
            </c:numRef>
          </c:cat>
          <c:val>
            <c:numRef>
              <c:f>'[2]8_dpf_sredstva_se'!$D$26:$D$32</c:f>
              <c:numCache>
                <c:formatCode>General</c:formatCode>
                <c:ptCount val="7"/>
                <c:pt idx="0">
                  <c:v>201.14097699999999</c:v>
                </c:pt>
                <c:pt idx="1">
                  <c:v>203.626926</c:v>
                </c:pt>
                <c:pt idx="2">
                  <c:v>204.84930100000003</c:v>
                </c:pt>
                <c:pt idx="3">
                  <c:v>206.79324099999999</c:v>
                </c:pt>
                <c:pt idx="4">
                  <c:v>205.43324699999999</c:v>
                </c:pt>
                <c:pt idx="5">
                  <c:v>206.93130699999998</c:v>
                </c:pt>
                <c:pt idx="6">
                  <c:v>207.79372500000002</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6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2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44469</c:v>
                </c:pt>
                <c:pt idx="1">
                  <c:v>44484</c:v>
                </c:pt>
                <c:pt idx="2">
                  <c:v>44500</c:v>
                </c:pt>
                <c:pt idx="3">
                  <c:v>44515</c:v>
                </c:pt>
                <c:pt idx="4">
                  <c:v>44530</c:v>
                </c:pt>
                <c:pt idx="5">
                  <c:v>44545</c:v>
                </c:pt>
                <c:pt idx="6">
                  <c:v>44561</c:v>
                </c:pt>
              </c:numCache>
            </c:numRef>
          </c:cat>
          <c:val>
            <c:numRef>
              <c:f>'[2]8_dpf_sredstva_se'!$C$47:$C$53</c:f>
              <c:numCache>
                <c:formatCode>General</c:formatCode>
                <c:ptCount val="7"/>
                <c:pt idx="0">
                  <c:v>1.147396277441</c:v>
                </c:pt>
                <c:pt idx="1">
                  <c:v>1.237334499673</c:v>
                </c:pt>
                <c:pt idx="2">
                  <c:v>1.2831456277789999</c:v>
                </c:pt>
                <c:pt idx="3">
                  <c:v>1.41227130574</c:v>
                </c:pt>
                <c:pt idx="4">
                  <c:v>1.663958537022</c:v>
                </c:pt>
                <c:pt idx="5">
                  <c:v>1.8231570028500002</c:v>
                </c:pt>
                <c:pt idx="6">
                  <c:v>3.0607290639849998</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44469</c:v>
                </c:pt>
                <c:pt idx="1">
                  <c:v>44484</c:v>
                </c:pt>
                <c:pt idx="2">
                  <c:v>44500</c:v>
                </c:pt>
                <c:pt idx="3">
                  <c:v>44515</c:v>
                </c:pt>
                <c:pt idx="4">
                  <c:v>44530</c:v>
                </c:pt>
                <c:pt idx="5">
                  <c:v>44545</c:v>
                </c:pt>
                <c:pt idx="6">
                  <c:v>44561</c:v>
                </c:pt>
              </c:numCache>
            </c:numRef>
          </c:cat>
          <c:val>
            <c:numRef>
              <c:f>'[2]8_dpf_sredstva_se'!$D$47:$D$53</c:f>
              <c:numCache>
                <c:formatCode>General</c:formatCode>
                <c:ptCount val="7"/>
                <c:pt idx="0">
                  <c:v>101.030855</c:v>
                </c:pt>
                <c:pt idx="1">
                  <c:v>101.91055900000001</c:v>
                </c:pt>
                <c:pt idx="2">
                  <c:v>102.31429900000001</c:v>
                </c:pt>
                <c:pt idx="3">
                  <c:v>103.08784799999999</c:v>
                </c:pt>
                <c:pt idx="4">
                  <c:v>102.57686700000001</c:v>
                </c:pt>
                <c:pt idx="5">
                  <c:v>103.029736</c:v>
                </c:pt>
                <c:pt idx="6">
                  <c:v>103.476074</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4"/>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0.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5"/>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9.2153765139547136E-2"/>
          <c:y val="4.3052800218154552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c:f>
              <c:strCache>
                <c:ptCount val="3"/>
                <c:pt idx="0">
                  <c:v>САВАд</c:v>
                </c:pt>
                <c:pt idx="1">
                  <c:v>КБПд</c:v>
                </c:pt>
                <c:pt idx="2">
                  <c:v>ТРИГЛАВд</c:v>
                </c:pt>
              </c:strCache>
            </c:strRef>
          </c:cat>
          <c:val>
            <c:numRef>
              <c:f>('[2]10_dpf_inv'!$D$26,'[2]10_dpf_inv'!$F$26,'[2]10_dpf_inv'!$H$26)</c:f>
              <c:numCache>
                <c:formatCode>General</c:formatCode>
                <c:ptCount val="3"/>
                <c:pt idx="0">
                  <c:v>0.13847847820015283</c:v>
                </c:pt>
                <c:pt idx="1">
                  <c:v>2.7207809744087322E-2</c:v>
                </c:pt>
                <c:pt idx="2">
                  <c:v>0</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('[2]10_dpf_inv'!$D$27,'[2]10_dpf_inv'!$F$27,'[2]10_dpf_inv'!$H$27)</c:f>
              <c:numCache>
                <c:formatCode>General</c:formatCode>
                <c:ptCount val="3"/>
                <c:pt idx="0">
                  <c:v>0.44860544221365395</c:v>
                </c:pt>
                <c:pt idx="1">
                  <c:v>0.56012982463183436</c:v>
                </c:pt>
                <c:pt idx="2">
                  <c:v>0.35303231886380537</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('[2]10_dpf_inv'!$D$28,'[2]10_dpf_inv'!$F$28,'[2]10_dpf_inv'!$H$28)</c:f>
              <c:numCache>
                <c:formatCode>General</c:formatCode>
                <c:ptCount val="3"/>
                <c:pt idx="0">
                  <c:v>9.5196270004152637E-5</c:v>
                </c:pt>
                <c:pt idx="1">
                  <c:v>0</c:v>
                </c:pt>
                <c:pt idx="2">
                  <c:v>2.8428564772405612E-2</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c:f>
              <c:strCache>
                <c:ptCount val="3"/>
                <c:pt idx="0">
                  <c:v>САВАд</c:v>
                </c:pt>
                <c:pt idx="1">
                  <c:v>КБПд</c:v>
                </c:pt>
                <c:pt idx="2">
                  <c:v>ТРИГЛАВд</c:v>
                </c:pt>
              </c:strCache>
            </c:strRef>
          </c:cat>
          <c:val>
            <c:numRef>
              <c:f>('[2]10_dpf_inv'!$D$29,'[2]10_dpf_inv'!$F$29,'[2]10_dpf_inv'!$H$29)</c:f>
              <c:numCache>
                <c:formatCode>General</c:formatCode>
                <c:ptCount val="3"/>
                <c:pt idx="0">
                  <c:v>0</c:v>
                </c:pt>
                <c:pt idx="1">
                  <c:v>0</c:v>
                </c:pt>
                <c:pt idx="2">
                  <c:v>0</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A-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('[2]10_dpf_inv'!$D$30,'[2]10_dpf_inv'!$F$30,'[2]10_dpf_inv'!$H$30)</c:f>
              <c:numCache>
                <c:formatCode>General</c:formatCode>
                <c:ptCount val="3"/>
                <c:pt idx="0">
                  <c:v>0.10117226986615357</c:v>
                </c:pt>
                <c:pt idx="1">
                  <c:v>0</c:v>
                </c:pt>
                <c:pt idx="2">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c:f>
              <c:strCache>
                <c:ptCount val="3"/>
                <c:pt idx="0">
                  <c:v>САВАд</c:v>
                </c:pt>
                <c:pt idx="1">
                  <c:v>КБПд</c:v>
                </c:pt>
                <c:pt idx="2">
                  <c:v>ТРИГЛАВд</c:v>
                </c:pt>
              </c:strCache>
            </c:strRef>
          </c:cat>
          <c:val>
            <c:numRef>
              <c:f>('[2]10_dpf_inv'!$D$31,'[2]10_dpf_inv'!$F$31,'[2]10_dpf_inv'!$H$31)</c:f>
              <c:numCache>
                <c:formatCode>General</c:formatCode>
                <c:ptCount val="3"/>
                <c:pt idx="0">
                  <c:v>0</c:v>
                </c:pt>
                <c:pt idx="1">
                  <c:v>0</c:v>
                </c:pt>
                <c:pt idx="2">
                  <c:v>0</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('[2]10_dpf_inv'!$D$32,'[2]10_dpf_inv'!$F$32,'[2]10_dpf_inv'!$H$32)</c:f>
              <c:numCache>
                <c:formatCode>General</c:formatCode>
                <c:ptCount val="3"/>
                <c:pt idx="0">
                  <c:v>0.19466444032952956</c:v>
                </c:pt>
                <c:pt idx="1">
                  <c:v>0.28880136357744018</c:v>
                </c:pt>
                <c:pt idx="2">
                  <c:v>0.13437736881785931</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('[2]10_dpf_inv'!$D$33,'[2]10_dpf_inv'!$F$33,'[2]10_dpf_inv'!$H$33)</c:f>
              <c:numCache>
                <c:formatCode>General</c:formatCode>
                <c:ptCount val="3"/>
                <c:pt idx="0">
                  <c:v>0.1149496191524246</c:v>
                </c:pt>
                <c:pt idx="1">
                  <c:v>0.11253203034222234</c:v>
                </c:pt>
                <c:pt idx="2">
                  <c:v>0</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('[2]10_dpf_inv'!$D$34,'[2]10_dpf_inv'!$F$34,'[2]10_dpf_inv'!$H$34)</c:f>
              <c:numCache>
                <c:formatCode>General</c:formatCode>
                <c:ptCount val="3"/>
                <c:pt idx="0">
                  <c:v>1.7278736621835508E-3</c:v>
                </c:pt>
                <c:pt idx="1">
                  <c:v>1.1133186248484042E-2</c:v>
                </c:pt>
                <c:pt idx="2">
                  <c:v>0.15097850968803347</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('[2]10_dpf_inv'!$D$35,'[2]10_dpf_inv'!$F$35,'[2]10_dpf_inv'!$H$35)</c:f>
              <c:numCache>
                <c:formatCode>General</c:formatCode>
                <c:ptCount val="3"/>
                <c:pt idx="0">
                  <c:v>3.0668030589762281E-4</c:v>
                </c:pt>
                <c:pt idx="1">
                  <c:v>1.957854559316856E-4</c:v>
                </c:pt>
                <c:pt idx="2">
                  <c:v>0.33318323785789616</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79376630054E-2"/>
          <c:y val="0.65027426117190001"/>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1060</c:v>
                </c:pt>
                <c:pt idx="1">
                  <c:v>3940</c:v>
                </c:pt>
                <c:pt idx="2">
                  <c:v>3183</c:v>
                </c:pt>
                <c:pt idx="3">
                  <c:v>2186</c:v>
                </c:pt>
                <c:pt idx="4">
                  <c:v>2044</c:v>
                </c:pt>
                <c:pt idx="5">
                  <c:v>977</c:v>
                </c:pt>
                <c:pt idx="6">
                  <c:v>440</c:v>
                </c:pt>
                <c:pt idx="7">
                  <c:v>169</c:v>
                </c:pt>
                <c:pt idx="8">
                  <c:v>3</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-1626</c:v>
                </c:pt>
                <c:pt idx="1">
                  <c:v>-4878</c:v>
                </c:pt>
                <c:pt idx="2">
                  <c:v>-3233</c:v>
                </c:pt>
                <c:pt idx="3">
                  <c:v>-2348</c:v>
                </c:pt>
                <c:pt idx="4">
                  <c:v>-2152</c:v>
                </c:pt>
                <c:pt idx="5">
                  <c:v>-1134</c:v>
                </c:pt>
                <c:pt idx="6">
                  <c:v>-526</c:v>
                </c:pt>
                <c:pt idx="7">
                  <c:v>-181</c:v>
                </c:pt>
                <c:pt idx="8">
                  <c:v>-3</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1363</c:v>
                </c:pt>
                <c:pt idx="1">
                  <c:v>10086</c:v>
                </c:pt>
                <c:pt idx="2">
                  <c:v>19755</c:v>
                </c:pt>
                <c:pt idx="3">
                  <c:v>24516</c:v>
                </c:pt>
                <c:pt idx="4">
                  <c:v>25728</c:v>
                </c:pt>
                <c:pt idx="5">
                  <c:v>20628</c:v>
                </c:pt>
                <c:pt idx="6">
                  <c:v>15119</c:v>
                </c:pt>
                <c:pt idx="7">
                  <c:v>7979</c:v>
                </c:pt>
                <c:pt idx="8">
                  <c:v>270</c:v>
                </c:pt>
                <c:pt idx="9">
                  <c:v>30</c:v>
                </c:pt>
                <c:pt idx="10">
                  <c:v>6</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-2093</c:v>
                </c:pt>
                <c:pt idx="1">
                  <c:v>-13943</c:v>
                </c:pt>
                <c:pt idx="2">
                  <c:v>-23856</c:v>
                </c:pt>
                <c:pt idx="3">
                  <c:v>-29389</c:v>
                </c:pt>
                <c:pt idx="4">
                  <c:v>-29087</c:v>
                </c:pt>
                <c:pt idx="5">
                  <c:v>-21888</c:v>
                </c:pt>
                <c:pt idx="6">
                  <c:v>-15626</c:v>
                </c:pt>
                <c:pt idx="7">
                  <c:v>-7533</c:v>
                </c:pt>
                <c:pt idx="8">
                  <c:v>-228</c:v>
                </c:pt>
                <c:pt idx="9">
                  <c:v>-29</c:v>
                </c:pt>
                <c:pt idx="10">
                  <c:v>-1</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1337</c:v>
                </c:pt>
                <c:pt idx="1">
                  <c:v>9977</c:v>
                </c:pt>
                <c:pt idx="2">
                  <c:v>18764</c:v>
                </c:pt>
                <c:pt idx="3">
                  <c:v>23362</c:v>
                </c:pt>
                <c:pt idx="4">
                  <c:v>24501</c:v>
                </c:pt>
                <c:pt idx="5">
                  <c:v>18851</c:v>
                </c:pt>
                <c:pt idx="6">
                  <c:v>12840</c:v>
                </c:pt>
                <c:pt idx="7">
                  <c:v>6392</c:v>
                </c:pt>
                <c:pt idx="8">
                  <c:v>189</c:v>
                </c:pt>
                <c:pt idx="9">
                  <c:v>19</c:v>
                </c:pt>
                <c:pt idx="10">
                  <c:v>2</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-2061</c:v>
                </c:pt>
                <c:pt idx="1">
                  <c:v>-13094</c:v>
                </c:pt>
                <c:pt idx="2">
                  <c:v>-22505</c:v>
                </c:pt>
                <c:pt idx="3">
                  <c:v>-27502</c:v>
                </c:pt>
                <c:pt idx="4">
                  <c:v>-27496</c:v>
                </c:pt>
                <c:pt idx="5">
                  <c:v>-21284</c:v>
                </c:pt>
                <c:pt idx="6">
                  <c:v>-14046</c:v>
                </c:pt>
                <c:pt idx="7">
                  <c:v>-6868</c:v>
                </c:pt>
                <c:pt idx="8">
                  <c:v>-133</c:v>
                </c:pt>
                <c:pt idx="9">
                  <c:v>-16</c:v>
                </c:pt>
                <c:pt idx="10">
                  <c:v>-2</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44469</c:v>
                </c:pt>
                <c:pt idx="1">
                  <c:v>44484</c:v>
                </c:pt>
                <c:pt idx="2">
                  <c:v>44500</c:v>
                </c:pt>
                <c:pt idx="3">
                  <c:v>44515</c:v>
                </c:pt>
                <c:pt idx="4">
                  <c:v>44530</c:v>
                </c:pt>
                <c:pt idx="5">
                  <c:v>44545</c:v>
                </c:pt>
                <c:pt idx="6">
                  <c:v>44561</c:v>
                </c:pt>
              </c:numCache>
            </c:numRef>
          </c:cat>
          <c:val>
            <c:numRef>
              <c:f>'[1]6_zpf_sredstva_se'!$E$74:$E$80</c:f>
              <c:numCache>
                <c:formatCode>General</c:formatCode>
                <c:ptCount val="7"/>
                <c:pt idx="0">
                  <c:v>2341.2585827411754</c:v>
                </c:pt>
                <c:pt idx="1">
                  <c:v>2509.1418549789119</c:v>
                </c:pt>
                <c:pt idx="2">
                  <c:v>2530.4046012040139</c:v>
                </c:pt>
                <c:pt idx="3">
                  <c:v>2735.4608697887711</c:v>
                </c:pt>
                <c:pt idx="4">
                  <c:v>2729.4290940954079</c:v>
                </c:pt>
                <c:pt idx="5">
                  <c:v>2956.579255548289</c:v>
                </c:pt>
                <c:pt idx="6">
                  <c:v>2996.678566369947</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44469</c:v>
                </c:pt>
                <c:pt idx="1">
                  <c:v>44484</c:v>
                </c:pt>
                <c:pt idx="2">
                  <c:v>44500</c:v>
                </c:pt>
                <c:pt idx="3">
                  <c:v>44515</c:v>
                </c:pt>
                <c:pt idx="4">
                  <c:v>44530</c:v>
                </c:pt>
                <c:pt idx="5">
                  <c:v>44545</c:v>
                </c:pt>
                <c:pt idx="6">
                  <c:v>44561</c:v>
                </c:pt>
              </c:numCache>
            </c:numRef>
          </c:cat>
          <c:val>
            <c:numRef>
              <c:f>'[1]6_zpf_sredstva_se'!$D$74:$D$80</c:f>
              <c:numCache>
                <c:formatCode>General</c:formatCode>
                <c:ptCount val="7"/>
                <c:pt idx="0">
                  <c:v>51775.787140710272</c:v>
                </c:pt>
                <c:pt idx="1">
                  <c:v>52633.82052942607</c:v>
                </c:pt>
                <c:pt idx="2">
                  <c:v>53068.204762253903</c:v>
                </c:pt>
                <c:pt idx="3">
                  <c:v>53791.312375300229</c:v>
                </c:pt>
                <c:pt idx="4">
                  <c:v>53571.871465884229</c:v>
                </c:pt>
                <c:pt idx="5">
                  <c:v>54123.427650934442</c:v>
                </c:pt>
                <c:pt idx="6">
                  <c:v>54605.420050614499</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44469</c:v>
                </c:pt>
                <c:pt idx="1">
                  <c:v>44484</c:v>
                </c:pt>
                <c:pt idx="2">
                  <c:v>44500</c:v>
                </c:pt>
                <c:pt idx="3">
                  <c:v>44515</c:v>
                </c:pt>
                <c:pt idx="4">
                  <c:v>44530</c:v>
                </c:pt>
                <c:pt idx="5">
                  <c:v>44545</c:v>
                </c:pt>
                <c:pt idx="6">
                  <c:v>44561</c:v>
                </c:pt>
              </c:numCache>
            </c:numRef>
          </c:cat>
          <c:val>
            <c:numRef>
              <c:f>'[1]6_zpf_sredstva_se'!$C$74:$C$80</c:f>
              <c:numCache>
                <c:formatCode>General</c:formatCode>
                <c:ptCount val="7"/>
                <c:pt idx="0">
                  <c:v>45783.818576739613</c:v>
                </c:pt>
                <c:pt idx="1">
                  <c:v>46443.125126608837</c:v>
                </c:pt>
                <c:pt idx="2">
                  <c:v>46731.194657820066</c:v>
                </c:pt>
                <c:pt idx="3">
                  <c:v>47391.898007789263</c:v>
                </c:pt>
                <c:pt idx="4">
                  <c:v>47154.364380623454</c:v>
                </c:pt>
                <c:pt idx="5">
                  <c:v>47619.296061992427</c:v>
                </c:pt>
                <c:pt idx="6">
                  <c:v>48059.627534515435</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6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General</c:formatCode>
                <c:ptCount val="93"/>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pt idx="32">
                  <c:v>44501</c:v>
                </c:pt>
                <c:pt idx="33">
                  <c:v>44502</c:v>
                </c:pt>
                <c:pt idx="34">
                  <c:v>44503</c:v>
                </c:pt>
                <c:pt idx="35">
                  <c:v>44504</c:v>
                </c:pt>
                <c:pt idx="36">
                  <c:v>44505</c:v>
                </c:pt>
                <c:pt idx="37">
                  <c:v>44506</c:v>
                </c:pt>
                <c:pt idx="38">
                  <c:v>44507</c:v>
                </c:pt>
                <c:pt idx="39">
                  <c:v>44508</c:v>
                </c:pt>
                <c:pt idx="40">
                  <c:v>44509</c:v>
                </c:pt>
                <c:pt idx="41">
                  <c:v>44510</c:v>
                </c:pt>
                <c:pt idx="42">
                  <c:v>44511</c:v>
                </c:pt>
                <c:pt idx="43">
                  <c:v>44512</c:v>
                </c:pt>
                <c:pt idx="44">
                  <c:v>44513</c:v>
                </c:pt>
                <c:pt idx="45">
                  <c:v>44514</c:v>
                </c:pt>
                <c:pt idx="46">
                  <c:v>44515</c:v>
                </c:pt>
                <c:pt idx="47">
                  <c:v>44516</c:v>
                </c:pt>
                <c:pt idx="48">
                  <c:v>44517</c:v>
                </c:pt>
                <c:pt idx="49">
                  <c:v>44518</c:v>
                </c:pt>
                <c:pt idx="50">
                  <c:v>44519</c:v>
                </c:pt>
                <c:pt idx="51">
                  <c:v>44520</c:v>
                </c:pt>
                <c:pt idx="52">
                  <c:v>44521</c:v>
                </c:pt>
                <c:pt idx="53">
                  <c:v>44522</c:v>
                </c:pt>
                <c:pt idx="54">
                  <c:v>44523</c:v>
                </c:pt>
                <c:pt idx="55">
                  <c:v>44524</c:v>
                </c:pt>
                <c:pt idx="56">
                  <c:v>44525</c:v>
                </c:pt>
                <c:pt idx="57">
                  <c:v>44526</c:v>
                </c:pt>
                <c:pt idx="58">
                  <c:v>44527</c:v>
                </c:pt>
                <c:pt idx="59">
                  <c:v>44528</c:v>
                </c:pt>
                <c:pt idx="60">
                  <c:v>44529</c:v>
                </c:pt>
                <c:pt idx="61">
                  <c:v>44530</c:v>
                </c:pt>
                <c:pt idx="62">
                  <c:v>44531</c:v>
                </c:pt>
                <c:pt idx="63">
                  <c:v>44532</c:v>
                </c:pt>
                <c:pt idx="64">
                  <c:v>44533</c:v>
                </c:pt>
                <c:pt idx="65">
                  <c:v>44534</c:v>
                </c:pt>
                <c:pt idx="66">
                  <c:v>44535</c:v>
                </c:pt>
                <c:pt idx="67">
                  <c:v>44536</c:v>
                </c:pt>
                <c:pt idx="68">
                  <c:v>44537</c:v>
                </c:pt>
                <c:pt idx="69">
                  <c:v>44538</c:v>
                </c:pt>
                <c:pt idx="70">
                  <c:v>44539</c:v>
                </c:pt>
                <c:pt idx="71">
                  <c:v>44540</c:v>
                </c:pt>
                <c:pt idx="72">
                  <c:v>44541</c:v>
                </c:pt>
                <c:pt idx="73">
                  <c:v>44542</c:v>
                </c:pt>
                <c:pt idx="74">
                  <c:v>44543</c:v>
                </c:pt>
                <c:pt idx="75">
                  <c:v>44544</c:v>
                </c:pt>
                <c:pt idx="76">
                  <c:v>44545</c:v>
                </c:pt>
                <c:pt idx="77">
                  <c:v>44546</c:v>
                </c:pt>
                <c:pt idx="78">
                  <c:v>44547</c:v>
                </c:pt>
                <c:pt idx="79">
                  <c:v>44548</c:v>
                </c:pt>
                <c:pt idx="80">
                  <c:v>44549</c:v>
                </c:pt>
                <c:pt idx="81">
                  <c:v>44550</c:v>
                </c:pt>
                <c:pt idx="82">
                  <c:v>44551</c:v>
                </c:pt>
                <c:pt idx="83">
                  <c:v>44552</c:v>
                </c:pt>
                <c:pt idx="84">
                  <c:v>44553</c:v>
                </c:pt>
                <c:pt idx="85">
                  <c:v>44554</c:v>
                </c:pt>
                <c:pt idx="86">
                  <c:v>44555</c:v>
                </c:pt>
                <c:pt idx="87">
                  <c:v>44556</c:v>
                </c:pt>
                <c:pt idx="88">
                  <c:v>44557</c:v>
                </c:pt>
                <c:pt idx="89">
                  <c:v>44558</c:v>
                </c:pt>
                <c:pt idx="90">
                  <c:v>44559</c:v>
                </c:pt>
                <c:pt idx="91">
                  <c:v>44560</c:v>
                </c:pt>
                <c:pt idx="92">
                  <c:v>44561</c:v>
                </c:pt>
              </c:numCache>
            </c:numRef>
          </c:cat>
          <c:val>
            <c:numRef>
              <c:f>'[1]5 zpf_se'!$C$3:$C$95</c:f>
              <c:numCache>
                <c:formatCode>General</c:formatCode>
                <c:ptCount val="93"/>
                <c:pt idx="0">
                  <c:v>234.69379900000001</c:v>
                </c:pt>
                <c:pt idx="1">
                  <c:v>235.323128</c:v>
                </c:pt>
                <c:pt idx="2">
                  <c:v>235.23036400000001</c:v>
                </c:pt>
                <c:pt idx="3">
                  <c:v>235.24266900000001</c:v>
                </c:pt>
                <c:pt idx="4">
                  <c:v>234.54650100000001</c:v>
                </c:pt>
                <c:pt idx="5">
                  <c:v>234.97166799999999</c:v>
                </c:pt>
                <c:pt idx="6">
                  <c:v>235.03639000000001</c:v>
                </c:pt>
                <c:pt idx="7">
                  <c:v>235.88471000000001</c:v>
                </c:pt>
                <c:pt idx="8">
                  <c:v>235.71446900000001</c:v>
                </c:pt>
                <c:pt idx="9">
                  <c:v>235.70190000000002</c:v>
                </c:pt>
                <c:pt idx="10">
                  <c:v>235.714371</c:v>
                </c:pt>
                <c:pt idx="11">
                  <c:v>235.547178</c:v>
                </c:pt>
                <c:pt idx="12">
                  <c:v>235.509423</c:v>
                </c:pt>
                <c:pt idx="13">
                  <c:v>235.91863700000002</c:v>
                </c:pt>
                <c:pt idx="14">
                  <c:v>236.81513200000001</c:v>
                </c:pt>
                <c:pt idx="15">
                  <c:v>237.06426800000003</c:v>
                </c:pt>
                <c:pt idx="16">
                  <c:v>237.06799800000002</c:v>
                </c:pt>
                <c:pt idx="17">
                  <c:v>237.08022000000003</c:v>
                </c:pt>
                <c:pt idx="18">
                  <c:v>236.98690200000001</c:v>
                </c:pt>
                <c:pt idx="19">
                  <c:v>237.30513099999999</c:v>
                </c:pt>
                <c:pt idx="20">
                  <c:v>237.34031100000001</c:v>
                </c:pt>
                <c:pt idx="21">
                  <c:v>237.52450400000001</c:v>
                </c:pt>
                <c:pt idx="22">
                  <c:v>237.430015</c:v>
                </c:pt>
                <c:pt idx="23">
                  <c:v>237.47733500000001</c:v>
                </c:pt>
                <c:pt idx="24">
                  <c:v>237.48932500000001</c:v>
                </c:pt>
                <c:pt idx="25">
                  <c:v>237.657478</c:v>
                </c:pt>
                <c:pt idx="26">
                  <c:v>238.002827</c:v>
                </c:pt>
                <c:pt idx="27">
                  <c:v>237.762573</c:v>
                </c:pt>
                <c:pt idx="28">
                  <c:v>238.146986</c:v>
                </c:pt>
                <c:pt idx="29">
                  <c:v>238.27669899999998</c:v>
                </c:pt>
                <c:pt idx="30">
                  <c:v>238.01944900000001</c:v>
                </c:pt>
                <c:pt idx="31">
                  <c:v>238.03155599999999</c:v>
                </c:pt>
                <c:pt idx="32">
                  <c:v>238.30712399999999</c:v>
                </c:pt>
                <c:pt idx="33">
                  <c:v>238.92190400000001</c:v>
                </c:pt>
                <c:pt idx="34">
                  <c:v>239.132057</c:v>
                </c:pt>
                <c:pt idx="35">
                  <c:v>239.50739999999999</c:v>
                </c:pt>
                <c:pt idx="36">
                  <c:v>239.82541799999998</c:v>
                </c:pt>
                <c:pt idx="37">
                  <c:v>240.06341300000003</c:v>
                </c:pt>
                <c:pt idx="38">
                  <c:v>240.07537200000002</c:v>
                </c:pt>
                <c:pt idx="39">
                  <c:v>240.08206000000001</c:v>
                </c:pt>
                <c:pt idx="40">
                  <c:v>239.631821</c:v>
                </c:pt>
                <c:pt idx="41">
                  <c:v>239.17772600000001</c:v>
                </c:pt>
                <c:pt idx="42">
                  <c:v>239.57650599999999</c:v>
                </c:pt>
                <c:pt idx="43">
                  <c:v>240.354298</c:v>
                </c:pt>
                <c:pt idx="44">
                  <c:v>240.41920299999998</c:v>
                </c:pt>
                <c:pt idx="45">
                  <c:v>240.43114199999999</c:v>
                </c:pt>
                <c:pt idx="46">
                  <c:v>240.51773799999998</c:v>
                </c:pt>
                <c:pt idx="47">
                  <c:v>240.65868400000002</c:v>
                </c:pt>
                <c:pt idx="48">
                  <c:v>240.928507</c:v>
                </c:pt>
                <c:pt idx="49">
                  <c:v>241.199624</c:v>
                </c:pt>
                <c:pt idx="50">
                  <c:v>240.95229300000003</c:v>
                </c:pt>
                <c:pt idx="51">
                  <c:v>241.32621699999999</c:v>
                </c:pt>
                <c:pt idx="52">
                  <c:v>241.338292</c:v>
                </c:pt>
                <c:pt idx="53">
                  <c:v>241.04148000000001</c:v>
                </c:pt>
                <c:pt idx="54">
                  <c:v>240.70563200000001</c:v>
                </c:pt>
                <c:pt idx="55">
                  <c:v>240.83087900000001</c:v>
                </c:pt>
                <c:pt idx="56">
                  <c:v>241.16097400000001</c:v>
                </c:pt>
                <c:pt idx="57">
                  <c:v>239.249967</c:v>
                </c:pt>
                <c:pt idx="58">
                  <c:v>238.95503199999999</c:v>
                </c:pt>
                <c:pt idx="59">
                  <c:v>238.967161</c:v>
                </c:pt>
                <c:pt idx="60">
                  <c:v>239.47787399999999</c:v>
                </c:pt>
                <c:pt idx="61">
                  <c:v>238.72582100000002</c:v>
                </c:pt>
                <c:pt idx="62">
                  <c:v>238.14574900000002</c:v>
                </c:pt>
                <c:pt idx="63">
                  <c:v>238.85396800000001</c:v>
                </c:pt>
                <c:pt idx="64">
                  <c:v>238.247704</c:v>
                </c:pt>
                <c:pt idx="65">
                  <c:v>238.485919</c:v>
                </c:pt>
                <c:pt idx="66">
                  <c:v>238.49808199999998</c:v>
                </c:pt>
                <c:pt idx="67">
                  <c:v>239.23320399999997</c:v>
                </c:pt>
                <c:pt idx="68">
                  <c:v>240.78040099999998</c:v>
                </c:pt>
                <c:pt idx="69">
                  <c:v>241.00868199999999</c:v>
                </c:pt>
                <c:pt idx="70">
                  <c:v>240.52083499999998</c:v>
                </c:pt>
                <c:pt idx="71">
                  <c:v>240.51158799999999</c:v>
                </c:pt>
                <c:pt idx="72">
                  <c:v>240.70919800000001</c:v>
                </c:pt>
                <c:pt idx="73">
                  <c:v>240.72130800000002</c:v>
                </c:pt>
                <c:pt idx="74">
                  <c:v>240.240106</c:v>
                </c:pt>
                <c:pt idx="75">
                  <c:v>239.69303099999999</c:v>
                </c:pt>
                <c:pt idx="76">
                  <c:v>240.392698</c:v>
                </c:pt>
                <c:pt idx="77">
                  <c:v>240.49112099999999</c:v>
                </c:pt>
                <c:pt idx="78">
                  <c:v>239.58375900000001</c:v>
                </c:pt>
                <c:pt idx="79">
                  <c:v>239.63540700000001</c:v>
                </c:pt>
                <c:pt idx="80">
                  <c:v>239.64752399999998</c:v>
                </c:pt>
                <c:pt idx="81">
                  <c:v>239.12088299999999</c:v>
                </c:pt>
                <c:pt idx="82">
                  <c:v>240.32540800000001</c:v>
                </c:pt>
                <c:pt idx="83">
                  <c:v>240.75548700000002</c:v>
                </c:pt>
                <c:pt idx="84">
                  <c:v>241.093996</c:v>
                </c:pt>
                <c:pt idx="85">
                  <c:v>241.08484199999998</c:v>
                </c:pt>
                <c:pt idx="86">
                  <c:v>241.04236800000001</c:v>
                </c:pt>
                <c:pt idx="87">
                  <c:v>241.05448199999998</c:v>
                </c:pt>
                <c:pt idx="88">
                  <c:v>241.671167</c:v>
                </c:pt>
                <c:pt idx="89">
                  <c:v>241.85644400000001</c:v>
                </c:pt>
                <c:pt idx="90">
                  <c:v>241.66801999999998</c:v>
                </c:pt>
                <c:pt idx="91">
                  <c:v>241.76388900000001</c:v>
                </c:pt>
                <c:pt idx="92">
                  <c:v>241.50414599999999</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General</c:formatCode>
                <c:ptCount val="93"/>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pt idx="32">
                  <c:v>44501</c:v>
                </c:pt>
                <c:pt idx="33">
                  <c:v>44502</c:v>
                </c:pt>
                <c:pt idx="34">
                  <c:v>44503</c:v>
                </c:pt>
                <c:pt idx="35">
                  <c:v>44504</c:v>
                </c:pt>
                <c:pt idx="36">
                  <c:v>44505</c:v>
                </c:pt>
                <c:pt idx="37">
                  <c:v>44506</c:v>
                </c:pt>
                <c:pt idx="38">
                  <c:v>44507</c:v>
                </c:pt>
                <c:pt idx="39">
                  <c:v>44508</c:v>
                </c:pt>
                <c:pt idx="40">
                  <c:v>44509</c:v>
                </c:pt>
                <c:pt idx="41">
                  <c:v>44510</c:v>
                </c:pt>
                <c:pt idx="42">
                  <c:v>44511</c:v>
                </c:pt>
                <c:pt idx="43">
                  <c:v>44512</c:v>
                </c:pt>
                <c:pt idx="44">
                  <c:v>44513</c:v>
                </c:pt>
                <c:pt idx="45">
                  <c:v>44514</c:v>
                </c:pt>
                <c:pt idx="46">
                  <c:v>44515</c:v>
                </c:pt>
                <c:pt idx="47">
                  <c:v>44516</c:v>
                </c:pt>
                <c:pt idx="48">
                  <c:v>44517</c:v>
                </c:pt>
                <c:pt idx="49">
                  <c:v>44518</c:v>
                </c:pt>
                <c:pt idx="50">
                  <c:v>44519</c:v>
                </c:pt>
                <c:pt idx="51">
                  <c:v>44520</c:v>
                </c:pt>
                <c:pt idx="52">
                  <c:v>44521</c:v>
                </c:pt>
                <c:pt idx="53">
                  <c:v>44522</c:v>
                </c:pt>
                <c:pt idx="54">
                  <c:v>44523</c:v>
                </c:pt>
                <c:pt idx="55">
                  <c:v>44524</c:v>
                </c:pt>
                <c:pt idx="56">
                  <c:v>44525</c:v>
                </c:pt>
                <c:pt idx="57">
                  <c:v>44526</c:v>
                </c:pt>
                <c:pt idx="58">
                  <c:v>44527</c:v>
                </c:pt>
                <c:pt idx="59">
                  <c:v>44528</c:v>
                </c:pt>
                <c:pt idx="60">
                  <c:v>44529</c:v>
                </c:pt>
                <c:pt idx="61">
                  <c:v>44530</c:v>
                </c:pt>
                <c:pt idx="62">
                  <c:v>44531</c:v>
                </c:pt>
                <c:pt idx="63">
                  <c:v>44532</c:v>
                </c:pt>
                <c:pt idx="64">
                  <c:v>44533</c:v>
                </c:pt>
                <c:pt idx="65">
                  <c:v>44534</c:v>
                </c:pt>
                <c:pt idx="66">
                  <c:v>44535</c:v>
                </c:pt>
                <c:pt idx="67">
                  <c:v>44536</c:v>
                </c:pt>
                <c:pt idx="68">
                  <c:v>44537</c:v>
                </c:pt>
                <c:pt idx="69">
                  <c:v>44538</c:v>
                </c:pt>
                <c:pt idx="70">
                  <c:v>44539</c:v>
                </c:pt>
                <c:pt idx="71">
                  <c:v>44540</c:v>
                </c:pt>
                <c:pt idx="72">
                  <c:v>44541</c:v>
                </c:pt>
                <c:pt idx="73">
                  <c:v>44542</c:v>
                </c:pt>
                <c:pt idx="74">
                  <c:v>44543</c:v>
                </c:pt>
                <c:pt idx="75">
                  <c:v>44544</c:v>
                </c:pt>
                <c:pt idx="76">
                  <c:v>44545</c:v>
                </c:pt>
                <c:pt idx="77">
                  <c:v>44546</c:v>
                </c:pt>
                <c:pt idx="78">
                  <c:v>44547</c:v>
                </c:pt>
                <c:pt idx="79">
                  <c:v>44548</c:v>
                </c:pt>
                <c:pt idx="80">
                  <c:v>44549</c:v>
                </c:pt>
                <c:pt idx="81">
                  <c:v>44550</c:v>
                </c:pt>
                <c:pt idx="82">
                  <c:v>44551</c:v>
                </c:pt>
                <c:pt idx="83">
                  <c:v>44552</c:v>
                </c:pt>
                <c:pt idx="84">
                  <c:v>44553</c:v>
                </c:pt>
                <c:pt idx="85">
                  <c:v>44554</c:v>
                </c:pt>
                <c:pt idx="86">
                  <c:v>44555</c:v>
                </c:pt>
                <c:pt idx="87">
                  <c:v>44556</c:v>
                </c:pt>
                <c:pt idx="88">
                  <c:v>44557</c:v>
                </c:pt>
                <c:pt idx="89">
                  <c:v>44558</c:v>
                </c:pt>
                <c:pt idx="90">
                  <c:v>44559</c:v>
                </c:pt>
                <c:pt idx="91">
                  <c:v>44560</c:v>
                </c:pt>
                <c:pt idx="92">
                  <c:v>44561</c:v>
                </c:pt>
              </c:numCache>
            </c:numRef>
          </c:cat>
          <c:val>
            <c:numRef>
              <c:f>'[1]5 zpf_se'!$D$3:$D$95</c:f>
              <c:numCache>
                <c:formatCode>General</c:formatCode>
                <c:ptCount val="93"/>
                <c:pt idx="0">
                  <c:v>243.89037300000001</c:v>
                </c:pt>
                <c:pt idx="1">
                  <c:v>244.813289</c:v>
                </c:pt>
                <c:pt idx="2">
                  <c:v>244.68109899999999</c:v>
                </c:pt>
                <c:pt idx="3">
                  <c:v>244.69418800000003</c:v>
                </c:pt>
                <c:pt idx="4">
                  <c:v>243.84608</c:v>
                </c:pt>
                <c:pt idx="5">
                  <c:v>244.28783999999999</c:v>
                </c:pt>
                <c:pt idx="6">
                  <c:v>244.49586400000001</c:v>
                </c:pt>
                <c:pt idx="7">
                  <c:v>245.51506599999999</c:v>
                </c:pt>
                <c:pt idx="8">
                  <c:v>245.31482200000002</c:v>
                </c:pt>
                <c:pt idx="9">
                  <c:v>245.297552</c:v>
                </c:pt>
                <c:pt idx="10">
                  <c:v>245.31059499999998</c:v>
                </c:pt>
                <c:pt idx="11">
                  <c:v>244.95457099999999</c:v>
                </c:pt>
                <c:pt idx="12">
                  <c:v>244.94482100000002</c:v>
                </c:pt>
                <c:pt idx="13">
                  <c:v>245.53536399999999</c:v>
                </c:pt>
                <c:pt idx="14">
                  <c:v>246.58626800000002</c:v>
                </c:pt>
                <c:pt idx="15">
                  <c:v>246.95324500000001</c:v>
                </c:pt>
                <c:pt idx="16">
                  <c:v>246.96640600000001</c:v>
                </c:pt>
                <c:pt idx="17">
                  <c:v>246.979568</c:v>
                </c:pt>
                <c:pt idx="18">
                  <c:v>247.00993899999997</c:v>
                </c:pt>
                <c:pt idx="19">
                  <c:v>247.592522</c:v>
                </c:pt>
                <c:pt idx="20">
                  <c:v>247.56682599999999</c:v>
                </c:pt>
                <c:pt idx="21">
                  <c:v>247.78167499999998</c:v>
                </c:pt>
                <c:pt idx="22">
                  <c:v>247.821877</c:v>
                </c:pt>
                <c:pt idx="23">
                  <c:v>247.87658400000001</c:v>
                </c:pt>
                <c:pt idx="24">
                  <c:v>247.88971599999999</c:v>
                </c:pt>
                <c:pt idx="25">
                  <c:v>248.17505799999998</c:v>
                </c:pt>
                <c:pt idx="26">
                  <c:v>248.41717400000002</c:v>
                </c:pt>
                <c:pt idx="27">
                  <c:v>248.03946999999999</c:v>
                </c:pt>
                <c:pt idx="28">
                  <c:v>248.70744500000001</c:v>
                </c:pt>
                <c:pt idx="29">
                  <c:v>248.804597</c:v>
                </c:pt>
                <c:pt idx="30">
                  <c:v>248.45394900000002</c:v>
                </c:pt>
                <c:pt idx="31">
                  <c:v>248.46707499999999</c:v>
                </c:pt>
                <c:pt idx="32">
                  <c:v>248.83906300000001</c:v>
                </c:pt>
                <c:pt idx="33">
                  <c:v>249.39580100000001</c:v>
                </c:pt>
                <c:pt idx="34">
                  <c:v>249.706807</c:v>
                </c:pt>
                <c:pt idx="35">
                  <c:v>250.10582300000002</c:v>
                </c:pt>
                <c:pt idx="36">
                  <c:v>250.296528</c:v>
                </c:pt>
                <c:pt idx="37">
                  <c:v>250.617334</c:v>
                </c:pt>
                <c:pt idx="38">
                  <c:v>250.63032199999998</c:v>
                </c:pt>
                <c:pt idx="39">
                  <c:v>250.73444600000002</c:v>
                </c:pt>
                <c:pt idx="40">
                  <c:v>250.01810499999999</c:v>
                </c:pt>
                <c:pt idx="41">
                  <c:v>249.419543</c:v>
                </c:pt>
                <c:pt idx="42">
                  <c:v>249.86916500000001</c:v>
                </c:pt>
                <c:pt idx="43">
                  <c:v>250.925917</c:v>
                </c:pt>
                <c:pt idx="44">
                  <c:v>251.012868</c:v>
                </c:pt>
                <c:pt idx="45">
                  <c:v>251.025823</c:v>
                </c:pt>
                <c:pt idx="46">
                  <c:v>250.993078</c:v>
                </c:pt>
                <c:pt idx="47">
                  <c:v>251.1918</c:v>
                </c:pt>
                <c:pt idx="48">
                  <c:v>251.53283000000002</c:v>
                </c:pt>
                <c:pt idx="49">
                  <c:v>251.96157500000001</c:v>
                </c:pt>
                <c:pt idx="50">
                  <c:v>251.53371999999999</c:v>
                </c:pt>
                <c:pt idx="51">
                  <c:v>252.02023299999999</c:v>
                </c:pt>
                <c:pt idx="52">
                  <c:v>252.033297</c:v>
                </c:pt>
                <c:pt idx="53">
                  <c:v>251.68228299999998</c:v>
                </c:pt>
                <c:pt idx="54">
                  <c:v>251.580546</c:v>
                </c:pt>
                <c:pt idx="55">
                  <c:v>251.66892000000001</c:v>
                </c:pt>
                <c:pt idx="56">
                  <c:v>252.07034100000001</c:v>
                </c:pt>
                <c:pt idx="57">
                  <c:v>250.028932</c:v>
                </c:pt>
                <c:pt idx="58">
                  <c:v>249.61814900000002</c:v>
                </c:pt>
                <c:pt idx="59">
                  <c:v>249.63125199999999</c:v>
                </c:pt>
                <c:pt idx="60">
                  <c:v>250.31248199999999</c:v>
                </c:pt>
                <c:pt idx="61">
                  <c:v>249.36406100000002</c:v>
                </c:pt>
                <c:pt idx="62">
                  <c:v>248.264387</c:v>
                </c:pt>
                <c:pt idx="63">
                  <c:v>249.516141</c:v>
                </c:pt>
                <c:pt idx="64">
                  <c:v>248.77942200000001</c:v>
                </c:pt>
                <c:pt idx="65">
                  <c:v>249.08552700000001</c:v>
                </c:pt>
                <c:pt idx="66">
                  <c:v>249.09868500000002</c:v>
                </c:pt>
                <c:pt idx="67">
                  <c:v>249.901872</c:v>
                </c:pt>
                <c:pt idx="68">
                  <c:v>251.57718100000002</c:v>
                </c:pt>
                <c:pt idx="69">
                  <c:v>251.92707799999999</c:v>
                </c:pt>
                <c:pt idx="70">
                  <c:v>251.38251099999999</c:v>
                </c:pt>
                <c:pt idx="71">
                  <c:v>251.49485799999999</c:v>
                </c:pt>
                <c:pt idx="72">
                  <c:v>251.74786699999999</c:v>
                </c:pt>
                <c:pt idx="73">
                  <c:v>251.76101199999999</c:v>
                </c:pt>
                <c:pt idx="74">
                  <c:v>250.86520399999998</c:v>
                </c:pt>
                <c:pt idx="75">
                  <c:v>250.45209400000002</c:v>
                </c:pt>
                <c:pt idx="76">
                  <c:v>251.26455200000001</c:v>
                </c:pt>
                <c:pt idx="77">
                  <c:v>251.232755</c:v>
                </c:pt>
                <c:pt idx="78">
                  <c:v>249.92000299999998</c:v>
                </c:pt>
                <c:pt idx="79">
                  <c:v>249.97050300000001</c:v>
                </c:pt>
                <c:pt idx="80">
                  <c:v>249.983667</c:v>
                </c:pt>
                <c:pt idx="81">
                  <c:v>249.30282</c:v>
                </c:pt>
                <c:pt idx="82">
                  <c:v>250.83828400000002</c:v>
                </c:pt>
                <c:pt idx="83">
                  <c:v>251.39952199999999</c:v>
                </c:pt>
                <c:pt idx="84">
                  <c:v>251.725493</c:v>
                </c:pt>
                <c:pt idx="85">
                  <c:v>251.715744</c:v>
                </c:pt>
                <c:pt idx="86">
                  <c:v>251.66020999999998</c:v>
                </c:pt>
                <c:pt idx="87">
                  <c:v>251.673351</c:v>
                </c:pt>
                <c:pt idx="88">
                  <c:v>252.55062599999999</c:v>
                </c:pt>
                <c:pt idx="89">
                  <c:v>252.73357099999998</c:v>
                </c:pt>
                <c:pt idx="90">
                  <c:v>252.64813699999999</c:v>
                </c:pt>
                <c:pt idx="91">
                  <c:v>252.64308400000002</c:v>
                </c:pt>
                <c:pt idx="92">
                  <c:v>252.37382400000001</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General</c:formatCode>
                <c:ptCount val="93"/>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pt idx="32">
                  <c:v>44501</c:v>
                </c:pt>
                <c:pt idx="33">
                  <c:v>44502</c:v>
                </c:pt>
                <c:pt idx="34">
                  <c:v>44503</c:v>
                </c:pt>
                <c:pt idx="35">
                  <c:v>44504</c:v>
                </c:pt>
                <c:pt idx="36">
                  <c:v>44505</c:v>
                </c:pt>
                <c:pt idx="37">
                  <c:v>44506</c:v>
                </c:pt>
                <c:pt idx="38">
                  <c:v>44507</c:v>
                </c:pt>
                <c:pt idx="39">
                  <c:v>44508</c:v>
                </c:pt>
                <c:pt idx="40">
                  <c:v>44509</c:v>
                </c:pt>
                <c:pt idx="41">
                  <c:v>44510</c:v>
                </c:pt>
                <c:pt idx="42">
                  <c:v>44511</c:v>
                </c:pt>
                <c:pt idx="43">
                  <c:v>44512</c:v>
                </c:pt>
                <c:pt idx="44">
                  <c:v>44513</c:v>
                </c:pt>
                <c:pt idx="45">
                  <c:v>44514</c:v>
                </c:pt>
                <c:pt idx="46">
                  <c:v>44515</c:v>
                </c:pt>
                <c:pt idx="47">
                  <c:v>44516</c:v>
                </c:pt>
                <c:pt idx="48">
                  <c:v>44517</c:v>
                </c:pt>
                <c:pt idx="49">
                  <c:v>44518</c:v>
                </c:pt>
                <c:pt idx="50">
                  <c:v>44519</c:v>
                </c:pt>
                <c:pt idx="51">
                  <c:v>44520</c:v>
                </c:pt>
                <c:pt idx="52">
                  <c:v>44521</c:v>
                </c:pt>
                <c:pt idx="53">
                  <c:v>44522</c:v>
                </c:pt>
                <c:pt idx="54">
                  <c:v>44523</c:v>
                </c:pt>
                <c:pt idx="55">
                  <c:v>44524</c:v>
                </c:pt>
                <c:pt idx="56">
                  <c:v>44525</c:v>
                </c:pt>
                <c:pt idx="57">
                  <c:v>44526</c:v>
                </c:pt>
                <c:pt idx="58">
                  <c:v>44527</c:v>
                </c:pt>
                <c:pt idx="59">
                  <c:v>44528</c:v>
                </c:pt>
                <c:pt idx="60">
                  <c:v>44529</c:v>
                </c:pt>
                <c:pt idx="61">
                  <c:v>44530</c:v>
                </c:pt>
                <c:pt idx="62">
                  <c:v>44531</c:v>
                </c:pt>
                <c:pt idx="63">
                  <c:v>44532</c:v>
                </c:pt>
                <c:pt idx="64">
                  <c:v>44533</c:v>
                </c:pt>
                <c:pt idx="65">
                  <c:v>44534</c:v>
                </c:pt>
                <c:pt idx="66">
                  <c:v>44535</c:v>
                </c:pt>
                <c:pt idx="67">
                  <c:v>44536</c:v>
                </c:pt>
                <c:pt idx="68">
                  <c:v>44537</c:v>
                </c:pt>
                <c:pt idx="69">
                  <c:v>44538</c:v>
                </c:pt>
                <c:pt idx="70">
                  <c:v>44539</c:v>
                </c:pt>
                <c:pt idx="71">
                  <c:v>44540</c:v>
                </c:pt>
                <c:pt idx="72">
                  <c:v>44541</c:v>
                </c:pt>
                <c:pt idx="73">
                  <c:v>44542</c:v>
                </c:pt>
                <c:pt idx="74">
                  <c:v>44543</c:v>
                </c:pt>
                <c:pt idx="75">
                  <c:v>44544</c:v>
                </c:pt>
                <c:pt idx="76">
                  <c:v>44545</c:v>
                </c:pt>
                <c:pt idx="77">
                  <c:v>44546</c:v>
                </c:pt>
                <c:pt idx="78">
                  <c:v>44547</c:v>
                </c:pt>
                <c:pt idx="79">
                  <c:v>44548</c:v>
                </c:pt>
                <c:pt idx="80">
                  <c:v>44549</c:v>
                </c:pt>
                <c:pt idx="81">
                  <c:v>44550</c:v>
                </c:pt>
                <c:pt idx="82">
                  <c:v>44551</c:v>
                </c:pt>
                <c:pt idx="83">
                  <c:v>44552</c:v>
                </c:pt>
                <c:pt idx="84">
                  <c:v>44553</c:v>
                </c:pt>
                <c:pt idx="85">
                  <c:v>44554</c:v>
                </c:pt>
                <c:pt idx="86">
                  <c:v>44555</c:v>
                </c:pt>
                <c:pt idx="87">
                  <c:v>44556</c:v>
                </c:pt>
                <c:pt idx="88">
                  <c:v>44557</c:v>
                </c:pt>
                <c:pt idx="89">
                  <c:v>44558</c:v>
                </c:pt>
                <c:pt idx="90">
                  <c:v>44559</c:v>
                </c:pt>
                <c:pt idx="91">
                  <c:v>44560</c:v>
                </c:pt>
                <c:pt idx="92">
                  <c:v>44561</c:v>
                </c:pt>
              </c:numCache>
            </c:numRef>
          </c:cat>
          <c:val>
            <c:numRef>
              <c:f>'[1]5 zpf_se'!$E$3:$E$95</c:f>
              <c:numCache>
                <c:formatCode>General</c:formatCode>
                <c:ptCount val="93"/>
                <c:pt idx="0">
                  <c:v>106.82662200000001</c:v>
                </c:pt>
                <c:pt idx="1">
                  <c:v>107.12666</c:v>
                </c:pt>
                <c:pt idx="2">
                  <c:v>107.084439</c:v>
                </c:pt>
                <c:pt idx="3">
                  <c:v>107.08846</c:v>
                </c:pt>
                <c:pt idx="4">
                  <c:v>106.79831000000001</c:v>
                </c:pt>
                <c:pt idx="5">
                  <c:v>107.021129</c:v>
                </c:pt>
                <c:pt idx="6">
                  <c:v>107.04941400000001</c:v>
                </c:pt>
                <c:pt idx="7">
                  <c:v>107.482885</c:v>
                </c:pt>
                <c:pt idx="8">
                  <c:v>107.434347</c:v>
                </c:pt>
                <c:pt idx="9">
                  <c:v>107.425836</c:v>
                </c:pt>
                <c:pt idx="10">
                  <c:v>107.429925</c:v>
                </c:pt>
                <c:pt idx="11">
                  <c:v>107.314272</c:v>
                </c:pt>
                <c:pt idx="12">
                  <c:v>107.27673799999999</c:v>
                </c:pt>
                <c:pt idx="13">
                  <c:v>107.43081799999999</c:v>
                </c:pt>
                <c:pt idx="14">
                  <c:v>107.86193900000001</c:v>
                </c:pt>
                <c:pt idx="15">
                  <c:v>108.01322499999999</c:v>
                </c:pt>
                <c:pt idx="16">
                  <c:v>108.01590400000001</c:v>
                </c:pt>
                <c:pt idx="17">
                  <c:v>108.02002499999999</c:v>
                </c:pt>
                <c:pt idx="18">
                  <c:v>108.00756700000001</c:v>
                </c:pt>
                <c:pt idx="19">
                  <c:v>108.184781</c:v>
                </c:pt>
                <c:pt idx="20">
                  <c:v>108.24128399999999</c:v>
                </c:pt>
                <c:pt idx="21">
                  <c:v>108.3168</c:v>
                </c:pt>
                <c:pt idx="22">
                  <c:v>108.34496999999999</c:v>
                </c:pt>
                <c:pt idx="23">
                  <c:v>108.36320499999999</c:v>
                </c:pt>
                <c:pt idx="24">
                  <c:v>108.367232</c:v>
                </c:pt>
                <c:pt idx="25">
                  <c:v>108.477436</c:v>
                </c:pt>
                <c:pt idx="26">
                  <c:v>108.580018</c:v>
                </c:pt>
                <c:pt idx="27">
                  <c:v>108.39157900000001</c:v>
                </c:pt>
                <c:pt idx="28">
                  <c:v>108.58976999999999</c:v>
                </c:pt>
                <c:pt idx="29">
                  <c:v>108.63151000000001</c:v>
                </c:pt>
                <c:pt idx="30">
                  <c:v>108.526875</c:v>
                </c:pt>
                <c:pt idx="31">
                  <c:v>108.53227699999999</c:v>
                </c:pt>
                <c:pt idx="32">
                  <c:v>108.642741</c:v>
                </c:pt>
                <c:pt idx="33">
                  <c:v>108.867118</c:v>
                </c:pt>
                <c:pt idx="34">
                  <c:v>108.967454</c:v>
                </c:pt>
                <c:pt idx="35">
                  <c:v>109.083405</c:v>
                </c:pt>
                <c:pt idx="36">
                  <c:v>109.203509</c:v>
                </c:pt>
                <c:pt idx="37">
                  <c:v>109.304897</c:v>
                </c:pt>
                <c:pt idx="38">
                  <c:v>109.308983</c:v>
                </c:pt>
                <c:pt idx="39">
                  <c:v>109.344207</c:v>
                </c:pt>
                <c:pt idx="40">
                  <c:v>109.149528</c:v>
                </c:pt>
                <c:pt idx="41">
                  <c:v>109.017962</c:v>
                </c:pt>
                <c:pt idx="42">
                  <c:v>109.127638</c:v>
                </c:pt>
                <c:pt idx="43">
                  <c:v>109.46102599999999</c:v>
                </c:pt>
                <c:pt idx="44">
                  <c:v>109.488304</c:v>
                </c:pt>
                <c:pt idx="45">
                  <c:v>109.492363</c:v>
                </c:pt>
                <c:pt idx="46">
                  <c:v>109.53853100000001</c:v>
                </c:pt>
                <c:pt idx="47">
                  <c:v>109.604116</c:v>
                </c:pt>
                <c:pt idx="48">
                  <c:v>109.69158400000001</c:v>
                </c:pt>
                <c:pt idx="49">
                  <c:v>109.789081</c:v>
                </c:pt>
                <c:pt idx="50">
                  <c:v>109.61958799999999</c:v>
                </c:pt>
                <c:pt idx="51">
                  <c:v>109.766184</c:v>
                </c:pt>
                <c:pt idx="52">
                  <c:v>109.77060999999999</c:v>
                </c:pt>
                <c:pt idx="53">
                  <c:v>109.73984300000001</c:v>
                </c:pt>
                <c:pt idx="54">
                  <c:v>109.716652</c:v>
                </c:pt>
                <c:pt idx="55">
                  <c:v>109.77086200000001</c:v>
                </c:pt>
                <c:pt idx="56">
                  <c:v>109.89431900000001</c:v>
                </c:pt>
                <c:pt idx="57">
                  <c:v>109.165948</c:v>
                </c:pt>
                <c:pt idx="58">
                  <c:v>109.044307</c:v>
                </c:pt>
                <c:pt idx="59">
                  <c:v>109.048742</c:v>
                </c:pt>
                <c:pt idx="60">
                  <c:v>109.228419</c:v>
                </c:pt>
                <c:pt idx="61">
                  <c:v>108.818566</c:v>
                </c:pt>
                <c:pt idx="62">
                  <c:v>108.548869</c:v>
                </c:pt>
                <c:pt idx="63">
                  <c:v>108.922678</c:v>
                </c:pt>
                <c:pt idx="64">
                  <c:v>108.72584000000001</c:v>
                </c:pt>
                <c:pt idx="65">
                  <c:v>108.820363</c:v>
                </c:pt>
                <c:pt idx="66">
                  <c:v>108.82480999999999</c:v>
                </c:pt>
                <c:pt idx="67">
                  <c:v>109.14999399999999</c:v>
                </c:pt>
                <c:pt idx="68">
                  <c:v>109.69025600000001</c:v>
                </c:pt>
                <c:pt idx="69">
                  <c:v>109.752323</c:v>
                </c:pt>
                <c:pt idx="70">
                  <c:v>109.640469</c:v>
                </c:pt>
                <c:pt idx="71">
                  <c:v>109.680779</c:v>
                </c:pt>
                <c:pt idx="72">
                  <c:v>109.75862099999999</c:v>
                </c:pt>
                <c:pt idx="73">
                  <c:v>109.76304300000001</c:v>
                </c:pt>
                <c:pt idx="74">
                  <c:v>109.519007</c:v>
                </c:pt>
                <c:pt idx="75">
                  <c:v>109.37793500000001</c:v>
                </c:pt>
                <c:pt idx="76">
                  <c:v>109.61584499999999</c:v>
                </c:pt>
                <c:pt idx="77">
                  <c:v>109.70440600000001</c:v>
                </c:pt>
                <c:pt idx="78">
                  <c:v>109.303184</c:v>
                </c:pt>
                <c:pt idx="79">
                  <c:v>109.320267</c:v>
                </c:pt>
                <c:pt idx="80">
                  <c:v>109.324352</c:v>
                </c:pt>
                <c:pt idx="81">
                  <c:v>109.034409</c:v>
                </c:pt>
                <c:pt idx="82">
                  <c:v>109.537603</c:v>
                </c:pt>
                <c:pt idx="83">
                  <c:v>109.729439</c:v>
                </c:pt>
                <c:pt idx="84">
                  <c:v>109.87798599999999</c:v>
                </c:pt>
                <c:pt idx="85">
                  <c:v>109.875084</c:v>
                </c:pt>
                <c:pt idx="86">
                  <c:v>109.86114099999999</c:v>
                </c:pt>
                <c:pt idx="87">
                  <c:v>109.86525400000001</c:v>
                </c:pt>
                <c:pt idx="88">
                  <c:v>110.145973</c:v>
                </c:pt>
                <c:pt idx="89">
                  <c:v>110.231882</c:v>
                </c:pt>
                <c:pt idx="90">
                  <c:v>110.19841400000001</c:v>
                </c:pt>
                <c:pt idx="91">
                  <c:v>110.21122800000001</c:v>
                </c:pt>
                <c:pt idx="92">
                  <c:v>110.12871100000001</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min val="44469"/>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6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General</c:formatCode>
                <c:ptCount val="7"/>
                <c:pt idx="0">
                  <c:v>44469</c:v>
                </c:pt>
                <c:pt idx="1">
                  <c:v>44484</c:v>
                </c:pt>
                <c:pt idx="2">
                  <c:v>44500</c:v>
                </c:pt>
                <c:pt idx="3">
                  <c:v>44515</c:v>
                </c:pt>
                <c:pt idx="4">
                  <c:v>44530</c:v>
                </c:pt>
                <c:pt idx="5">
                  <c:v>44545</c:v>
                </c:pt>
                <c:pt idx="6">
                  <c:v>44561</c:v>
                </c:pt>
              </c:numCache>
            </c:numRef>
          </c:cat>
          <c:val>
            <c:numRef>
              <c:f>'[1]6_zpf_sredstva_se'!$C$4:$C$10</c:f>
              <c:numCache>
                <c:formatCode>General</c:formatCode>
                <c:ptCount val="7"/>
                <c:pt idx="0">
                  <c:v>45783.818576739613</c:v>
                </c:pt>
                <c:pt idx="1">
                  <c:v>46443.125126608837</c:v>
                </c:pt>
                <c:pt idx="2">
                  <c:v>46731.194657820066</c:v>
                </c:pt>
                <c:pt idx="3">
                  <c:v>47391.898007789263</c:v>
                </c:pt>
                <c:pt idx="4">
                  <c:v>47154.364380623454</c:v>
                </c:pt>
                <c:pt idx="5">
                  <c:v>47619.296061992427</c:v>
                </c:pt>
                <c:pt idx="6">
                  <c:v>48059.627534515435</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44469</c:v>
                </c:pt>
                <c:pt idx="1">
                  <c:v>44484</c:v>
                </c:pt>
                <c:pt idx="2">
                  <c:v>44500</c:v>
                </c:pt>
                <c:pt idx="3">
                  <c:v>44515</c:v>
                </c:pt>
                <c:pt idx="4">
                  <c:v>44530</c:v>
                </c:pt>
                <c:pt idx="5">
                  <c:v>44545</c:v>
                </c:pt>
                <c:pt idx="6">
                  <c:v>44561</c:v>
                </c:pt>
              </c:numCache>
            </c:numRef>
          </c:cat>
          <c:val>
            <c:numRef>
              <c:f>'[1]6_zpf_sredstva_se'!$D$4:$D$10</c:f>
              <c:numCache>
                <c:formatCode>General</c:formatCode>
                <c:ptCount val="7"/>
                <c:pt idx="0">
                  <c:v>234.69379900000001</c:v>
                </c:pt>
                <c:pt idx="1">
                  <c:v>237.06426800000003</c:v>
                </c:pt>
                <c:pt idx="2">
                  <c:v>238.03155599999999</c:v>
                </c:pt>
                <c:pt idx="3">
                  <c:v>240.51773799999998</c:v>
                </c:pt>
                <c:pt idx="4">
                  <c:v>238.72582100000002</c:v>
                </c:pt>
                <c:pt idx="5">
                  <c:v>240.392698</c:v>
                </c:pt>
                <c:pt idx="6">
                  <c:v>241.50414599999999</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6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26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44469</c:v>
                </c:pt>
                <c:pt idx="1">
                  <c:v>44484</c:v>
                </c:pt>
                <c:pt idx="2">
                  <c:v>44500</c:v>
                </c:pt>
                <c:pt idx="3">
                  <c:v>44515</c:v>
                </c:pt>
                <c:pt idx="4">
                  <c:v>44530</c:v>
                </c:pt>
                <c:pt idx="5">
                  <c:v>44545</c:v>
                </c:pt>
                <c:pt idx="6">
                  <c:v>44561</c:v>
                </c:pt>
              </c:numCache>
            </c:numRef>
          </c:cat>
          <c:val>
            <c:numRef>
              <c:f>'[1]6_zpf_sredstva_se'!$C$25:$C$31</c:f>
              <c:numCache>
                <c:formatCode>General</c:formatCode>
                <c:ptCount val="7"/>
                <c:pt idx="0">
                  <c:v>51775.787140710272</c:v>
                </c:pt>
                <c:pt idx="1">
                  <c:v>52633.82052942607</c:v>
                </c:pt>
                <c:pt idx="2">
                  <c:v>53068.204762253903</c:v>
                </c:pt>
                <c:pt idx="3">
                  <c:v>53791.312375300229</c:v>
                </c:pt>
                <c:pt idx="4">
                  <c:v>53571.871465884229</c:v>
                </c:pt>
                <c:pt idx="5">
                  <c:v>54123.427650934442</c:v>
                </c:pt>
                <c:pt idx="6">
                  <c:v>54605.420050614499</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44469</c:v>
                </c:pt>
                <c:pt idx="1">
                  <c:v>44484</c:v>
                </c:pt>
                <c:pt idx="2">
                  <c:v>44500</c:v>
                </c:pt>
                <c:pt idx="3">
                  <c:v>44515</c:v>
                </c:pt>
                <c:pt idx="4">
                  <c:v>44530</c:v>
                </c:pt>
                <c:pt idx="5">
                  <c:v>44545</c:v>
                </c:pt>
                <c:pt idx="6">
                  <c:v>44561</c:v>
                </c:pt>
              </c:numCache>
            </c:numRef>
          </c:cat>
          <c:val>
            <c:numRef>
              <c:f>'[1]6_zpf_sredstva_se'!$D$25:$D$31</c:f>
              <c:numCache>
                <c:formatCode>General</c:formatCode>
                <c:ptCount val="7"/>
                <c:pt idx="0">
                  <c:v>243.89037300000001</c:v>
                </c:pt>
                <c:pt idx="1">
                  <c:v>246.95324500000001</c:v>
                </c:pt>
                <c:pt idx="2">
                  <c:v>248.46707499999999</c:v>
                </c:pt>
                <c:pt idx="3">
                  <c:v>250.993078</c:v>
                </c:pt>
                <c:pt idx="4">
                  <c:v>249.36406100000002</c:v>
                </c:pt>
                <c:pt idx="5">
                  <c:v>251.26455200000001</c:v>
                </c:pt>
                <c:pt idx="6">
                  <c:v>252.37382400000001</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6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26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44469</c:v>
                </c:pt>
                <c:pt idx="1">
                  <c:v>44484</c:v>
                </c:pt>
                <c:pt idx="2">
                  <c:v>44500</c:v>
                </c:pt>
                <c:pt idx="3">
                  <c:v>44515</c:v>
                </c:pt>
                <c:pt idx="4">
                  <c:v>44530</c:v>
                </c:pt>
                <c:pt idx="5">
                  <c:v>44545</c:v>
                </c:pt>
                <c:pt idx="6">
                  <c:v>44561</c:v>
                </c:pt>
              </c:numCache>
            </c:numRef>
          </c:cat>
          <c:val>
            <c:numRef>
              <c:f>'[1]6_zpf_sredstva_se'!$C$50:$C$56</c:f>
              <c:numCache>
                <c:formatCode>General</c:formatCode>
                <c:ptCount val="7"/>
                <c:pt idx="0">
                  <c:v>2341.2585827411754</c:v>
                </c:pt>
                <c:pt idx="1">
                  <c:v>2509.1418549789119</c:v>
                </c:pt>
                <c:pt idx="2">
                  <c:v>2530.4046012040139</c:v>
                </c:pt>
                <c:pt idx="3">
                  <c:v>2735.4608697887711</c:v>
                </c:pt>
                <c:pt idx="4">
                  <c:v>2729.4290940954079</c:v>
                </c:pt>
                <c:pt idx="5">
                  <c:v>2956.579255548289</c:v>
                </c:pt>
                <c:pt idx="6">
                  <c:v>2996.678566369947</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General</c:formatCode>
                <c:ptCount val="7"/>
                <c:pt idx="0">
                  <c:v>44469</c:v>
                </c:pt>
                <c:pt idx="1">
                  <c:v>44484</c:v>
                </c:pt>
                <c:pt idx="2">
                  <c:v>44500</c:v>
                </c:pt>
                <c:pt idx="3">
                  <c:v>44515</c:v>
                </c:pt>
                <c:pt idx="4">
                  <c:v>44530</c:v>
                </c:pt>
                <c:pt idx="5">
                  <c:v>44545</c:v>
                </c:pt>
                <c:pt idx="6">
                  <c:v>44561</c:v>
                </c:pt>
              </c:numCache>
            </c:numRef>
          </c:cat>
          <c:val>
            <c:numRef>
              <c:f>'[1]6_zpf_sredstva_se'!$D$50:$D$56</c:f>
              <c:numCache>
                <c:formatCode>General</c:formatCode>
                <c:ptCount val="7"/>
                <c:pt idx="0">
                  <c:v>106.82662200000001</c:v>
                </c:pt>
                <c:pt idx="1">
                  <c:v>108.01322499999999</c:v>
                </c:pt>
                <c:pt idx="2">
                  <c:v>108.53227699999999</c:v>
                </c:pt>
                <c:pt idx="3">
                  <c:v>109.53853100000001</c:v>
                </c:pt>
                <c:pt idx="4">
                  <c:v>108.818566</c:v>
                </c:pt>
                <c:pt idx="5">
                  <c:v>109.61584499999999</c:v>
                </c:pt>
                <c:pt idx="6">
                  <c:v>110.12871100000001</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5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12"/>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2"/>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5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4.1686700440061453E-2</c:v>
                </c:pt>
                <c:pt idx="1">
                  <c:v>1.8884536304711541E-2</c:v>
                </c:pt>
                <c:pt idx="2">
                  <c:v>6.7294477808456515E-3</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0.55465097214239512</c:v>
                </c:pt>
                <c:pt idx="1">
                  <c:v>0.63830779427677053</c:v>
                </c:pt>
                <c:pt idx="2">
                  <c:v>0.58390173639214915</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1.2716061231605921E-5</c:v>
                </c:pt>
                <c:pt idx="1">
                  <c:v>3.6686443859402463E-3</c:v>
                </c:pt>
                <c:pt idx="2">
                  <c:v>2.7089358509719642E-2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9C09-44DE-AD8C-70B81FC04DE7}"/>
                </c:ext>
              </c:extLst>
            </c:dLbl>
            <c:dLbl>
              <c:idx val="1"/>
              <c:delete val="1"/>
              <c:extLst>
                <c:ext xmlns:c15="http://schemas.microsoft.com/office/drawing/2012/chart" uri="{CE6537A1-D6FC-4f65-9D91-7224C49458BB}"/>
                <c:ext xmlns:c16="http://schemas.microsoft.com/office/drawing/2014/chart" uri="{C3380CC4-5D6E-409C-BE32-E72D297353CC}">
                  <c16:uniqueId val="{00000001-9C09-44DE-AD8C-70B81FC04DE7}"/>
                </c:ext>
              </c:extLst>
            </c:dLbl>
            <c:dLbl>
              <c:idx val="2"/>
              <c:layout>
                <c:manualLayout>
                  <c:x val="-7.9622677730939633E-17"/>
                  <c:y val="1.9113155600049253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09-44DE-AD8C-70B81FC04DE7}"/>
                </c:ext>
              </c:extLst>
            </c:dLbl>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layout>
                <c:manualLayout>
                  <c:x val="1.3029315960912061E-2"/>
                  <c:y val="-3.8226311200098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9.0092623689488865E-2</c:v>
                </c:pt>
                <c:pt idx="1">
                  <c:v>0</c:v>
                </c:pt>
                <c:pt idx="2">
                  <c:v>1.0607185709611767E-2</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0</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0.20548379207161097</c:v>
                </c:pt>
                <c:pt idx="1">
                  <c:v>0.30082452391695863</c:v>
                </c:pt>
                <c:pt idx="2">
                  <c:v>0.24079383548081906</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0.10347644311174697</c:v>
                </c:pt>
                <c:pt idx="1">
                  <c:v>3.5873836044294498E-2</c:v>
                </c:pt>
                <c:pt idx="2">
                  <c:v>9.1525928836780457E-2</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1"/>
              <c:layout>
                <c:manualLayout>
                  <c:x val="4.14347246483106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1.9113155600049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2.107968423528167E-3</c:v>
                </c:pt>
                <c:pt idx="1">
                  <c:v>5.5188589703834904E-5</c:v>
                </c:pt>
                <c:pt idx="2">
                  <c:v>3.5669752587318332E-2</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2.4887840599370154E-3</c:v>
                </c:pt>
                <c:pt idx="1">
                  <c:v>2.3854764816207694E-3</c:v>
                </c:pt>
                <c:pt idx="2">
                  <c:v>3.6827547027558746E-3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'[2]1_dpf_clenovi'!$C$16</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'[2]1_dpf_clenovi'!$B$17:$B$20</c:f>
              <c:strCache>
                <c:ptCount val="4"/>
                <c:pt idx="0">
                  <c:v>САВАд </c:v>
                </c:pt>
                <c:pt idx="1">
                  <c:v>КБПд</c:v>
                </c:pt>
                <c:pt idx="2">
                  <c:v>ТРИГЛАВд</c:v>
                </c:pt>
                <c:pt idx="3">
                  <c:v>Вкупно</c:v>
                </c:pt>
              </c:strCache>
            </c:strRef>
          </c:cat>
          <c:val>
            <c:numRef>
              <c:f>'[2]1_dpf_clenovi'!$C$17:$C$20</c:f>
              <c:numCache>
                <c:formatCode>General</c:formatCode>
                <c:ptCount val="4"/>
                <c:pt idx="0">
                  <c:v>0.66424802110817938</c:v>
                </c:pt>
                <c:pt idx="1">
                  <c:v>0.25627850215171172</c:v>
                </c:pt>
                <c:pt idx="2">
                  <c:v>0.56000000000000005</c:v>
                </c:pt>
                <c:pt idx="3">
                  <c:v>0.43525853377502521</c:v>
                </c:pt>
              </c:numCache>
            </c:numRef>
          </c:val>
          <c:extLst>
            <c:ext xmlns:c16="http://schemas.microsoft.com/office/drawing/2014/chart" uri="{C3380CC4-5D6E-409C-BE32-E72D297353CC}">
              <c16:uniqueId val="{00000001-D2F6-4BFD-9FB6-C193B2F3BBA5}"/>
            </c:ext>
          </c:extLst>
        </c:ser>
        <c:ser>
          <c:idx val="1"/>
          <c:order val="1"/>
          <c:tx>
            <c:strRef>
              <c:f>'[2]1_dpf_clenovi'!$D$16</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'[2]1_dpf_clenovi'!$B$17:$B$20</c:f>
              <c:strCache>
                <c:ptCount val="4"/>
                <c:pt idx="0">
                  <c:v>САВАд </c:v>
                </c:pt>
                <c:pt idx="1">
                  <c:v>КБПд</c:v>
                </c:pt>
                <c:pt idx="2">
                  <c:v>ТРИГЛАВд</c:v>
                </c:pt>
                <c:pt idx="3">
                  <c:v>Вкупно</c:v>
                </c:pt>
              </c:strCache>
            </c:strRef>
          </c:cat>
          <c:val>
            <c:numRef>
              <c:f>'[2]1_dpf_clenovi'!$D$17:$D$20</c:f>
              <c:numCache>
                <c:formatCode>General</c:formatCode>
                <c:ptCount val="4"/>
                <c:pt idx="0">
                  <c:v>0.33575197889182057</c:v>
                </c:pt>
                <c:pt idx="1">
                  <c:v>0.74372149784828823</c:v>
                </c:pt>
                <c:pt idx="2">
                  <c:v>0.44</c:v>
                </c:pt>
                <c:pt idx="3">
                  <c:v>0.56474146622497479</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64</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a:solidFill>
                <a:schemeClr val="dk1"/>
              </a:solidFill>
              <a:effectLst/>
              <a:latin typeface="Arial" panose="020B0604020202020204" pitchFamily="34" charset="0"/>
              <a:ea typeface="+mn-ea"/>
              <a:cs typeface="Arial" panose="020B0604020202020204" pitchFamily="34" charset="0"/>
            </a:rPr>
            <a:t> декември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a:t>
          </a: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a:solidFill>
                <a:schemeClr val="dk1"/>
              </a:solidFill>
              <a:effectLst/>
              <a:latin typeface="Arial" panose="020B0604020202020204" pitchFamily="34" charset="0"/>
              <a:ea typeface="+mn-ea"/>
              <a:cs typeface="Arial" panose="020B0604020202020204" pitchFamily="34" charset="0"/>
            </a:rPr>
            <a:t>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6</a:t>
          </a:r>
          <a:r>
            <a:rPr lang="mk-MK" sz="2000" b="0" i="0" u="none" strike="noStrike">
              <a:solidFill>
                <a:srgbClr val="5A3C92"/>
              </a:solidFill>
              <a:effectLst/>
              <a:latin typeface="Arial" panose="020B0604020202020204" pitchFamily="34" charset="0"/>
              <a:ea typeface="+mn-ea"/>
              <a:cs typeface="Arial" panose="020B0604020202020204" pitchFamily="34" charset="0"/>
            </a:rPr>
            <a:t>4</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December 31, 2021</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66675" y="5838826"/>
    <xdr:ext cx="5848350" cy="3322319"/>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1</xdr:col>
      <xdr:colOff>30480</xdr:colOff>
      <xdr:row>38</xdr:row>
      <xdr:rowOff>150495</xdr:rowOff>
    </xdr:from>
    <xdr:to>
      <xdr:col>4</xdr:col>
      <xdr:colOff>674295</xdr:colOff>
      <xdr:row>59</xdr:row>
      <xdr:rowOff>38100</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0.24295</cdr:x>
      <cdr:y>0.78574</cdr:y>
    </cdr:from>
    <cdr:to>
      <cdr:x>0.32516</cdr:x>
      <cdr:y>0.84326</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213485" y="2504599"/>
          <a:ext cx="410654" cy="18335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0.44611</cdr:x>
      <cdr:y>0.78228</cdr:y>
    </cdr:from>
    <cdr:to>
      <cdr:x>0.53488</cdr:x>
      <cdr:y>0.84564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228265" y="2493566"/>
          <a:ext cx="443392" cy="2019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0.88306</cdr:x>
      <cdr:y>0.77325</cdr:y>
    </cdr:from>
    <cdr:to>
      <cdr:x>0.97699</cdr:x>
      <cdr:y>0.84404</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410762" y="2464777"/>
          <a:ext cx="469165" cy="2256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0.67532</cdr:x>
      <cdr:y>0.80243</cdr:y>
    </cdr:from>
    <cdr:to>
      <cdr:x>0.76925</cdr:x>
      <cdr:y>0.87322</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3373120" y="2557780"/>
          <a:ext cx="469165" cy="2256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438152</xdr:colOff>
      <xdr:row>18</xdr:row>
      <xdr:rowOff>0</xdr:rowOff>
    </xdr:from>
    <xdr:to>
      <xdr:col>2</xdr:col>
      <xdr:colOff>657225</xdr:colOff>
      <xdr:row>20</xdr:row>
      <xdr:rowOff>28578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2019302" y="2714625"/>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83820</xdr:colOff>
      <xdr:row>31</xdr:row>
      <xdr:rowOff>13335</xdr:rowOff>
    </xdr:from>
    <xdr:to>
      <xdr:col>4</xdr:col>
      <xdr:colOff>654615</xdr:colOff>
      <xdr:row>55</xdr:row>
      <xdr:rowOff>49830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0.37461</cdr:x>
      <cdr:y>0.91856</cdr:y>
    </cdr:from>
    <cdr:to>
      <cdr:x>0.51067</cdr:x>
      <cdr:y>0.99347</cdr:y>
    </cdr:to>
    <cdr:sp macro="" textlink="">
      <cdr:nvSpPr>
        <cdr:cNvPr id="4" name="Text Box 2"/>
        <cdr:cNvSpPr txBox="1">
          <a:spLocks xmlns:a="http://schemas.openxmlformats.org/drawingml/2006/main" noChangeArrowheads="1"/>
        </cdr:cNvSpPr>
      </cdr:nvSpPr>
      <cdr:spPr bwMode="auto">
        <a:xfrm xmlns:a="http://schemas.openxmlformats.org/drawingml/2006/main">
          <a:off x="1826877" y="3114731"/>
          <a:ext cx="663537" cy="2540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0.62174</cdr:x>
      <cdr:y>0.91667</cdr:y>
    </cdr:from>
    <cdr:to>
      <cdr:x>0.73563</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3032102" y="3108337"/>
          <a:ext cx="555418" cy="14921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0.84831</cdr:x>
      <cdr:y>0.9185</cdr:y>
    </cdr:from>
    <cdr:to>
      <cdr:x>0.98242</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4137038" y="3114542"/>
          <a:ext cx="654028" cy="133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0.40495</cdr:x>
      <cdr:y>0.56835</cdr:y>
    </cdr:from>
    <cdr:to>
      <cdr:x>0.528</cdr:x>
      <cdr:y>0.66854</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974850" y="1927225"/>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0.82119</cdr:x>
      <cdr:y>0.78499</cdr:y>
    </cdr:from>
    <cdr:to>
      <cdr:x>0.93619</cdr:x>
      <cdr:y>0.86231</cdr:y>
    </cdr:to>
    <cdr:sp macro="" textlink="">
      <cdr:nvSpPr>
        <cdr:cNvPr id="3" name="Text Box 2"/>
        <cdr:cNvSpPr txBox="1">
          <a:spLocks xmlns:a="http://schemas.openxmlformats.org/drawingml/2006/main" noChangeArrowheads="1"/>
        </cdr:cNvSpPr>
      </cdr:nvSpPr>
      <cdr:spPr bwMode="auto">
        <a:xfrm xmlns:a="http://schemas.openxmlformats.org/drawingml/2006/main">
          <a:off x="4116840" y="2762262"/>
          <a:ext cx="576525" cy="2720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0.33253</cdr:x>
      <cdr:y>0.77704</cdr:y>
    </cdr:from>
    <cdr:to>
      <cdr:x>0.4462</cdr:x>
      <cdr:y>0.8508</cdr:y>
    </cdr:to>
    <cdr:sp macro="" textlink="">
      <cdr:nvSpPr>
        <cdr:cNvPr id="24" name="Text Box 2"/>
        <cdr:cNvSpPr txBox="1">
          <a:spLocks xmlns:a="http://schemas.openxmlformats.org/drawingml/2006/main" noChangeArrowheads="1"/>
        </cdr:cNvSpPr>
      </cdr:nvSpPr>
      <cdr:spPr bwMode="auto">
        <a:xfrm xmlns:a="http://schemas.openxmlformats.org/drawingml/2006/main">
          <a:off x="1667063" y="2734271"/>
          <a:ext cx="569857" cy="2595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0.56128</cdr:x>
      <cdr:y>0.777</cdr:y>
    </cdr:from>
    <cdr:to>
      <cdr:x>0.67628</cdr:x>
      <cdr:y>0.86034</cdr:y>
    </cdr:to>
    <cdr:sp macro="" textlink="">
      <cdr:nvSpPr>
        <cdr:cNvPr id="25" name="Text Box 2"/>
        <cdr:cNvSpPr txBox="1">
          <a:spLocks xmlns:a="http://schemas.openxmlformats.org/drawingml/2006/main" noChangeArrowheads="1"/>
        </cdr:cNvSpPr>
      </cdr:nvSpPr>
      <cdr:spPr bwMode="auto">
        <a:xfrm xmlns:a="http://schemas.openxmlformats.org/drawingml/2006/main">
          <a:off x="2813844" y="2734143"/>
          <a:ext cx="576524" cy="2932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0.90292</cdr:y>
    </cdr:from>
    <cdr:to>
      <cdr:x>0.49223</cdr:x>
      <cdr:y>0.9689</cdr:y>
    </cdr:to>
    <cdr:sp macro="" textlink="">
      <cdr:nvSpPr>
        <cdr:cNvPr id="26" name="Text Box 2"/>
        <cdr:cNvSpPr txBox="1">
          <a:spLocks xmlns:a="http://schemas.openxmlformats.org/drawingml/2006/main" noChangeArrowheads="1"/>
        </cdr:cNvSpPr>
      </cdr:nvSpPr>
      <cdr:spPr bwMode="auto">
        <a:xfrm xmlns:a="http://schemas.openxmlformats.org/drawingml/2006/main">
          <a:off x="1146027" y="3177244"/>
          <a:ext cx="1321644" cy="232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a:t>
          </a:r>
          <a:r>
            <a:rPr lang="en-US" sz="900" b="0" i="0" strike="noStrike" baseline="0">
              <a:solidFill>
                <a:srgbClr val="5A3C92"/>
              </a:solidFill>
              <a:latin typeface="Arial" panose="020B0604020202020204" pitchFamily="34" charset="0"/>
              <a:cs typeface="Arial" panose="020B0604020202020204" pitchFamily="34" charset="0"/>
            </a:rPr>
            <a:t> &amp; payer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0.90848</cdr:y>
    </cdr:from>
    <cdr:to>
      <cdr:x>0.81013</cdr:x>
      <cdr:y>0.95691</cdr:y>
    </cdr:to>
    <cdr:sp macro="" textlink="">
      <cdr:nvSpPr>
        <cdr:cNvPr id="27" name="Text Box 2"/>
        <cdr:cNvSpPr txBox="1">
          <a:spLocks xmlns:a="http://schemas.openxmlformats.org/drawingml/2006/main" noChangeArrowheads="1"/>
        </cdr:cNvSpPr>
      </cdr:nvSpPr>
      <cdr:spPr bwMode="auto">
        <a:xfrm xmlns:a="http://schemas.openxmlformats.org/drawingml/2006/main">
          <a:off x="2799344" y="3196796"/>
          <a:ext cx="1262037" cy="1704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80010</xdr:colOff>
      <xdr:row>51</xdr:row>
      <xdr:rowOff>93345</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en-US" sz="900" baseline="0">
              <a:solidFill>
                <a:srgbClr val="5A3C8C"/>
              </a:solidFill>
              <a:latin typeface="Arial" panose="020B0604020202020204" pitchFamily="34" charset="0"/>
              <a:cs typeface="Arial" panose="020B0604020202020204" pitchFamily="34" charset="0"/>
            </a:rPr>
            <a:t>number of members </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0.01677</cdr:x>
      <cdr:y>0.06687</cdr:y>
    </cdr:from>
    <cdr:to>
      <cdr:x>0.99195</cdr:x>
      <cdr:y>0.11259</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96520" y="287020"/>
          <a:ext cx="5614036" cy="1962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men         SAVAv women     KBPv men    KBPv women     TRIGLAV</a:t>
          </a:r>
          <a:r>
            <a:rPr lang="en-US" sz="800" baseline="0">
              <a:solidFill>
                <a:srgbClr val="7C609A"/>
              </a:solidFill>
              <a:latin typeface="Arial" panose="020B0604020202020204" pitchFamily="34" charset="0"/>
              <a:cs typeface="Arial" panose="020B0604020202020204" pitchFamily="34" charset="0"/>
            </a:rPr>
            <a:t>v men       TRIGLAVv women</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0.13192</cdr:x>
      <cdr:y>0.84095</cdr:y>
    </cdr:from>
    <cdr:to>
      <cdr:x>0.99158</cdr:x>
      <cdr:y>0.89665</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759460" y="3609340"/>
          <a:ext cx="4948965" cy="239034"/>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7620</xdr:colOff>
      <xdr:row>66</xdr:row>
      <xdr:rowOff>15240</xdr:rowOff>
    </xdr:from>
    <xdr:to>
      <xdr:col>6</xdr:col>
      <xdr:colOff>441960</xdr:colOff>
      <xdr:row>89</xdr:row>
      <xdr:rowOff>24766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83820</xdr:colOff>
      <xdr:row>22</xdr:row>
      <xdr:rowOff>22860</xdr:rowOff>
    </xdr:from>
    <xdr:to>
      <xdr:col>6</xdr:col>
      <xdr:colOff>297180</xdr:colOff>
      <xdr:row>41</xdr:row>
      <xdr:rowOff>70485</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userShapes>
</file>

<file path=xl/drawings/drawing24.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74295</xdr:colOff>
      <xdr:row>44</xdr:row>
      <xdr:rowOff>114300</xdr:rowOff>
    </xdr:from>
    <xdr:to>
      <xdr:col>5</xdr:col>
      <xdr:colOff>607545</xdr:colOff>
      <xdr:row>63</xdr:row>
      <xdr:rowOff>28575</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1</xdr:col>
      <xdr:colOff>15240</xdr:colOff>
      <xdr:row>28</xdr:row>
      <xdr:rowOff>38100</xdr:rowOff>
    </xdr:from>
    <xdr:to>
      <xdr:col>7</xdr:col>
      <xdr:colOff>438150</xdr:colOff>
      <xdr:row>51</xdr:row>
      <xdr:rowOff>71247</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30.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55245</xdr:rowOff>
    </xdr:from>
    <xdr:to>
      <xdr:col>6</xdr:col>
      <xdr:colOff>300990</xdr:colOff>
      <xdr:row>41</xdr:row>
      <xdr:rowOff>102870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43815</xdr:colOff>
      <xdr:row>63</xdr:row>
      <xdr:rowOff>59055</xdr:rowOff>
    </xdr:from>
    <xdr:to>
      <xdr:col>6</xdr:col>
      <xdr:colOff>478155</xdr:colOff>
      <xdr:row>86</xdr:row>
      <xdr:rowOff>68581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64_31122021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64_31122021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44469</v>
          </cell>
        </row>
        <row r="6">
          <cell r="C6">
            <v>28594</v>
          </cell>
          <cell r="D6">
            <v>80000</v>
          </cell>
          <cell r="E6">
            <v>129486</v>
          </cell>
          <cell r="F6">
            <v>12654</v>
          </cell>
          <cell r="G6">
            <v>222140</v>
          </cell>
          <cell r="H6">
            <v>250734</v>
          </cell>
        </row>
        <row r="7">
          <cell r="C7">
            <v>33179</v>
          </cell>
          <cell r="D7">
            <v>88160</v>
          </cell>
          <cell r="E7">
            <v>134251</v>
          </cell>
          <cell r="F7">
            <v>13236</v>
          </cell>
          <cell r="G7">
            <v>235647</v>
          </cell>
          <cell r="H7">
            <v>268826</v>
          </cell>
        </row>
        <row r="8">
          <cell r="C8">
            <v>779</v>
          </cell>
          <cell r="D8">
            <v>7292</v>
          </cell>
          <cell r="E8">
            <v>14417</v>
          </cell>
          <cell r="F8">
            <v>4065</v>
          </cell>
          <cell r="G8">
            <v>25774</v>
          </cell>
          <cell r="H8">
            <v>26553</v>
          </cell>
        </row>
        <row r="9">
          <cell r="C9">
            <v>62552</v>
          </cell>
          <cell r="D9">
            <v>175452</v>
          </cell>
          <cell r="E9">
            <v>278154</v>
          </cell>
          <cell r="F9">
            <v>29955</v>
          </cell>
          <cell r="G9">
            <v>483561</v>
          </cell>
          <cell r="H9">
            <v>546113</v>
          </cell>
        </row>
        <row r="10">
          <cell r="B10">
            <v>44561</v>
          </cell>
        </row>
        <row r="11">
          <cell r="C11">
            <v>28434</v>
          </cell>
          <cell r="D11">
            <v>80124</v>
          </cell>
          <cell r="E11">
            <v>130286</v>
          </cell>
          <cell r="F11">
            <v>12397</v>
          </cell>
          <cell r="G11">
            <v>222807</v>
          </cell>
          <cell r="H11">
            <v>251241</v>
          </cell>
        </row>
        <row r="12">
          <cell r="C12">
            <v>32977</v>
          </cell>
          <cell r="D12">
            <v>87974</v>
          </cell>
          <cell r="E12">
            <v>135230</v>
          </cell>
          <cell r="F12">
            <v>12972</v>
          </cell>
          <cell r="G12">
            <v>236176</v>
          </cell>
          <cell r="H12">
            <v>269153</v>
          </cell>
        </row>
        <row r="13">
          <cell r="C13">
            <v>992</v>
          </cell>
          <cell r="D13">
            <v>9106</v>
          </cell>
          <cell r="E13">
            <v>15831</v>
          </cell>
          <cell r="F13">
            <v>4154</v>
          </cell>
          <cell r="G13">
            <v>29091</v>
          </cell>
          <cell r="H13">
            <v>30083</v>
          </cell>
        </row>
        <row r="14">
          <cell r="C14">
            <v>62403</v>
          </cell>
          <cell r="D14">
            <v>177204</v>
          </cell>
          <cell r="E14">
            <v>281347</v>
          </cell>
          <cell r="F14">
            <v>29523</v>
          </cell>
          <cell r="G14">
            <v>488074</v>
          </cell>
          <cell r="H14">
            <v>550477</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0.11317420325504197</v>
          </cell>
          <cell r="D29">
            <v>0.31891291628356838</v>
          </cell>
          <cell r="E29">
            <v>0.51856981941641689</v>
          </cell>
          <cell r="F29">
            <v>4.9343061044972755E-2</v>
          </cell>
        </row>
        <row r="30">
          <cell r="B30" t="str">
            <v>КБПз</v>
          </cell>
          <cell r="C30">
            <v>0.12252139117899484</v>
          </cell>
          <cell r="D30">
            <v>0.32685498582590572</v>
          </cell>
          <cell r="E30">
            <v>0.50242798705568947</v>
          </cell>
          <cell r="F30">
            <v>4.8195635939409925E-2</v>
          </cell>
        </row>
        <row r="31">
          <cell r="B31" t="str">
            <v>ТРИГЛАВз</v>
          </cell>
          <cell r="C31">
            <v>3.2975434630854637E-2</v>
          </cell>
          <cell r="D31">
            <v>0.30269587474653459</v>
          </cell>
          <cell r="E31">
            <v>0.52624405810590702</v>
          </cell>
          <cell r="F31">
            <v>0.13808463251670378</v>
          </cell>
        </row>
        <row r="32">
          <cell r="B32" t="str">
            <v>Вкупно</v>
          </cell>
          <cell r="C32">
            <v>0.1133616845027131</v>
          </cell>
          <cell r="D32">
            <v>0.321909907225915</v>
          </cell>
          <cell r="E32">
            <v>0.51109673973662839</v>
          </cell>
          <cell r="F32">
            <v>5.3631668534743507E-2</v>
          </cell>
        </row>
      </sheetData>
      <sheetData sheetId="1">
        <row r="6">
          <cell r="C6">
            <v>2061</v>
          </cell>
          <cell r="D6">
            <v>1337</v>
          </cell>
          <cell r="E6">
            <v>3398</v>
          </cell>
          <cell r="F6">
            <v>2093</v>
          </cell>
          <cell r="G6">
            <v>1363</v>
          </cell>
          <cell r="H6">
            <v>3456</v>
          </cell>
          <cell r="I6">
            <v>1626</v>
          </cell>
          <cell r="J6">
            <v>1060</v>
          </cell>
          <cell r="K6">
            <v>2686</v>
          </cell>
          <cell r="L6">
            <v>9540</v>
          </cell>
        </row>
        <row r="7">
          <cell r="C7">
            <v>13094</v>
          </cell>
          <cell r="D7">
            <v>9977</v>
          </cell>
          <cell r="E7">
            <v>23071</v>
          </cell>
          <cell r="F7">
            <v>13943</v>
          </cell>
          <cell r="G7">
            <v>10086</v>
          </cell>
          <cell r="H7">
            <v>24029</v>
          </cell>
          <cell r="I7">
            <v>4878</v>
          </cell>
          <cell r="J7">
            <v>3940</v>
          </cell>
          <cell r="K7">
            <v>8818</v>
          </cell>
          <cell r="L7">
            <v>55918</v>
          </cell>
        </row>
        <row r="8">
          <cell r="C8">
            <v>22505</v>
          </cell>
          <cell r="D8">
            <v>18764</v>
          </cell>
          <cell r="E8">
            <v>41269</v>
          </cell>
          <cell r="F8">
            <v>23856</v>
          </cell>
          <cell r="G8">
            <v>19755</v>
          </cell>
          <cell r="H8">
            <v>43611</v>
          </cell>
          <cell r="I8">
            <v>3233</v>
          </cell>
          <cell r="J8">
            <v>3183</v>
          </cell>
          <cell r="K8">
            <v>6416</v>
          </cell>
          <cell r="L8">
            <v>91296</v>
          </cell>
        </row>
        <row r="9">
          <cell r="C9">
            <v>27502</v>
          </cell>
          <cell r="D9">
            <v>23362</v>
          </cell>
          <cell r="E9">
            <v>50864</v>
          </cell>
          <cell r="F9">
            <v>29389</v>
          </cell>
          <cell r="G9">
            <v>24516</v>
          </cell>
          <cell r="H9">
            <v>53905</v>
          </cell>
          <cell r="I9">
            <v>2348</v>
          </cell>
          <cell r="J9">
            <v>2186</v>
          </cell>
          <cell r="K9">
            <v>4534</v>
          </cell>
          <cell r="L9">
            <v>109303</v>
          </cell>
        </row>
        <row r="10">
          <cell r="C10">
            <v>27496</v>
          </cell>
          <cell r="D10">
            <v>24501</v>
          </cell>
          <cell r="E10">
            <v>51997</v>
          </cell>
          <cell r="F10">
            <v>29087</v>
          </cell>
          <cell r="G10">
            <v>25728</v>
          </cell>
          <cell r="H10">
            <v>54815</v>
          </cell>
          <cell r="I10">
            <v>2152</v>
          </cell>
          <cell r="J10">
            <v>2044</v>
          </cell>
          <cell r="K10">
            <v>4196</v>
          </cell>
          <cell r="L10">
            <v>111008</v>
          </cell>
        </row>
        <row r="11">
          <cell r="C11">
            <v>21284</v>
          </cell>
          <cell r="D11">
            <v>18851</v>
          </cell>
          <cell r="E11">
            <v>40135</v>
          </cell>
          <cell r="F11">
            <v>21888</v>
          </cell>
          <cell r="G11">
            <v>20628</v>
          </cell>
          <cell r="H11">
            <v>42516</v>
          </cell>
          <cell r="I11">
            <v>1134</v>
          </cell>
          <cell r="J11">
            <v>977</v>
          </cell>
          <cell r="K11">
            <v>2111</v>
          </cell>
          <cell r="L11">
            <v>84762</v>
          </cell>
        </row>
        <row r="12">
          <cell r="C12">
            <v>14046</v>
          </cell>
          <cell r="D12">
            <v>12840</v>
          </cell>
          <cell r="E12">
            <v>26886</v>
          </cell>
          <cell r="F12">
            <v>15626</v>
          </cell>
          <cell r="G12">
            <v>15119</v>
          </cell>
          <cell r="H12">
            <v>30745</v>
          </cell>
          <cell r="I12">
            <v>526</v>
          </cell>
          <cell r="J12">
            <v>440</v>
          </cell>
          <cell r="K12">
            <v>966</v>
          </cell>
          <cell r="L12">
            <v>58597</v>
          </cell>
        </row>
        <row r="13">
          <cell r="C13">
            <v>6868</v>
          </cell>
          <cell r="D13">
            <v>6392</v>
          </cell>
          <cell r="E13">
            <v>13260</v>
          </cell>
          <cell r="F13">
            <v>7533</v>
          </cell>
          <cell r="G13">
            <v>7979</v>
          </cell>
          <cell r="H13">
            <v>15512</v>
          </cell>
          <cell r="I13">
            <v>181</v>
          </cell>
          <cell r="J13">
            <v>169</v>
          </cell>
          <cell r="K13">
            <v>350</v>
          </cell>
          <cell r="L13">
            <v>29122</v>
          </cell>
        </row>
        <row r="14">
          <cell r="C14">
            <v>133</v>
          </cell>
          <cell r="D14">
            <v>189</v>
          </cell>
          <cell r="E14">
            <v>322</v>
          </cell>
          <cell r="F14">
            <v>228</v>
          </cell>
          <cell r="G14">
            <v>270</v>
          </cell>
          <cell r="H14">
            <v>498</v>
          </cell>
          <cell r="I14">
            <v>3</v>
          </cell>
          <cell r="J14">
            <v>3</v>
          </cell>
          <cell r="K14">
            <v>6</v>
          </cell>
          <cell r="L14">
            <v>826</v>
          </cell>
        </row>
        <row r="15">
          <cell r="C15">
            <v>16</v>
          </cell>
          <cell r="D15">
            <v>19</v>
          </cell>
          <cell r="E15">
            <v>35</v>
          </cell>
          <cell r="F15">
            <v>29</v>
          </cell>
          <cell r="G15">
            <v>30</v>
          </cell>
          <cell r="H15">
            <v>59</v>
          </cell>
          <cell r="I15">
            <v>0</v>
          </cell>
          <cell r="J15">
            <v>0</v>
          </cell>
          <cell r="K15">
            <v>0</v>
          </cell>
          <cell r="L15">
            <v>94</v>
          </cell>
        </row>
        <row r="16">
          <cell r="C16">
            <v>2</v>
          </cell>
          <cell r="D16">
            <v>2</v>
          </cell>
          <cell r="E16">
            <v>4</v>
          </cell>
          <cell r="F16">
            <v>1</v>
          </cell>
          <cell r="G16">
            <v>6</v>
          </cell>
          <cell r="H16">
            <v>7</v>
          </cell>
          <cell r="I16">
            <v>0</v>
          </cell>
          <cell r="J16">
            <v>0</v>
          </cell>
          <cell r="K16">
            <v>0</v>
          </cell>
          <cell r="L16">
            <v>11</v>
          </cell>
        </row>
        <row r="17">
          <cell r="C17">
            <v>135007</v>
          </cell>
          <cell r="D17">
            <v>116234</v>
          </cell>
          <cell r="E17">
            <v>251241</v>
          </cell>
          <cell r="F17">
            <v>143673</v>
          </cell>
          <cell r="G17">
            <v>125480</v>
          </cell>
          <cell r="H17">
            <v>269153</v>
          </cell>
          <cell r="I17">
            <v>16081</v>
          </cell>
          <cell r="J17">
            <v>14002</v>
          </cell>
          <cell r="K17">
            <v>30083</v>
          </cell>
          <cell r="L17">
            <v>550477</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-2061</v>
          </cell>
          <cell r="E5">
            <v>1337</v>
          </cell>
          <cell r="F5">
            <v>-2093</v>
          </cell>
          <cell r="G5">
            <v>1363</v>
          </cell>
          <cell r="H5">
            <v>-1626</v>
          </cell>
          <cell r="I5">
            <v>1060</v>
          </cell>
        </row>
        <row r="6">
          <cell r="C6" t="str">
            <v>21-25</v>
          </cell>
          <cell r="D6">
            <v>-13094</v>
          </cell>
          <cell r="E6">
            <v>9977</v>
          </cell>
          <cell r="F6">
            <v>-13943</v>
          </cell>
          <cell r="G6">
            <v>10086</v>
          </cell>
          <cell r="H6">
            <v>-4878</v>
          </cell>
          <cell r="I6">
            <v>3940</v>
          </cell>
        </row>
        <row r="7">
          <cell r="C7" t="str">
            <v>26-30</v>
          </cell>
          <cell r="D7">
            <v>-22505</v>
          </cell>
          <cell r="E7">
            <v>18764</v>
          </cell>
          <cell r="F7">
            <v>-23856</v>
          </cell>
          <cell r="G7">
            <v>19755</v>
          </cell>
          <cell r="H7">
            <v>-3233</v>
          </cell>
          <cell r="I7">
            <v>3183</v>
          </cell>
        </row>
        <row r="8">
          <cell r="C8" t="str">
            <v>31-35</v>
          </cell>
          <cell r="D8">
            <v>-27502</v>
          </cell>
          <cell r="E8">
            <v>23362</v>
          </cell>
          <cell r="F8">
            <v>-29389</v>
          </cell>
          <cell r="G8">
            <v>24516</v>
          </cell>
          <cell r="H8">
            <v>-2348</v>
          </cell>
          <cell r="I8">
            <v>2186</v>
          </cell>
        </row>
        <row r="9">
          <cell r="C9" t="str">
            <v>36-40</v>
          </cell>
          <cell r="D9">
            <v>-27496</v>
          </cell>
          <cell r="E9">
            <v>24501</v>
          </cell>
          <cell r="F9">
            <v>-29087</v>
          </cell>
          <cell r="G9">
            <v>25728</v>
          </cell>
          <cell r="H9">
            <v>-2152</v>
          </cell>
          <cell r="I9">
            <v>2044</v>
          </cell>
        </row>
        <row r="10">
          <cell r="C10" t="str">
            <v>41-45</v>
          </cell>
          <cell r="D10">
            <v>-21284</v>
          </cell>
          <cell r="E10">
            <v>18851</v>
          </cell>
          <cell r="F10">
            <v>-21888</v>
          </cell>
          <cell r="G10">
            <v>20628</v>
          </cell>
          <cell r="H10">
            <v>-1134</v>
          </cell>
          <cell r="I10">
            <v>977</v>
          </cell>
        </row>
        <row r="11">
          <cell r="C11" t="str">
            <v>46-50</v>
          </cell>
          <cell r="D11">
            <v>-14046</v>
          </cell>
          <cell r="E11">
            <v>12840</v>
          </cell>
          <cell r="F11">
            <v>-15626</v>
          </cell>
          <cell r="G11">
            <v>15119</v>
          </cell>
          <cell r="H11">
            <v>-526</v>
          </cell>
          <cell r="I11">
            <v>440</v>
          </cell>
        </row>
        <row r="12">
          <cell r="C12" t="str">
            <v>51-55</v>
          </cell>
          <cell r="D12">
            <v>-6868</v>
          </cell>
          <cell r="E12">
            <v>6392</v>
          </cell>
          <cell r="F12">
            <v>-7533</v>
          </cell>
          <cell r="G12">
            <v>7979</v>
          </cell>
          <cell r="H12">
            <v>-181</v>
          </cell>
          <cell r="I12">
            <v>169</v>
          </cell>
        </row>
        <row r="13">
          <cell r="C13" t="str">
            <v>56-60</v>
          </cell>
          <cell r="D13">
            <v>-133</v>
          </cell>
          <cell r="E13">
            <v>189</v>
          </cell>
          <cell r="F13">
            <v>-228</v>
          </cell>
          <cell r="G13">
            <v>270</v>
          </cell>
          <cell r="H13">
            <v>-3</v>
          </cell>
          <cell r="I13">
            <v>3</v>
          </cell>
        </row>
        <row r="14">
          <cell r="C14" t="str">
            <v>61-64</v>
          </cell>
          <cell r="D14">
            <v>-16</v>
          </cell>
          <cell r="E14">
            <v>19</v>
          </cell>
          <cell r="F14">
            <v>-29</v>
          </cell>
          <cell r="G14">
            <v>30</v>
          </cell>
          <cell r="H14">
            <v>0</v>
          </cell>
          <cell r="I14">
            <v>0</v>
          </cell>
        </row>
        <row r="15">
          <cell r="C15" t="str">
            <v xml:space="preserve"> ≥  65</v>
          </cell>
          <cell r="D15">
            <v>-2</v>
          </cell>
          <cell r="E15">
            <v>2</v>
          </cell>
          <cell r="F15">
            <v>-1</v>
          </cell>
          <cell r="G15">
            <v>6</v>
          </cell>
          <cell r="H15">
            <v>0</v>
          </cell>
          <cell r="I15">
            <v>0</v>
          </cell>
        </row>
      </sheetData>
      <sheetData sheetId="3"/>
      <sheetData sheetId="4">
        <row r="10">
          <cell r="D10">
            <v>44469</v>
          </cell>
          <cell r="E10">
            <v>44500</v>
          </cell>
          <cell r="F10">
            <v>44530</v>
          </cell>
          <cell r="G10">
            <v>44561</v>
          </cell>
        </row>
        <row r="11">
          <cell r="D11">
            <v>355.88039700000002</v>
          </cell>
          <cell r="E11">
            <v>358.76839100000001</v>
          </cell>
          <cell r="F11">
            <v>376.98966200000001</v>
          </cell>
          <cell r="G11">
            <v>486.058559</v>
          </cell>
        </row>
        <row r="12">
          <cell r="D12">
            <v>20.890944189999999</v>
          </cell>
          <cell r="E12">
            <v>21.0824955</v>
          </cell>
          <cell r="F12">
            <v>21.737250499999998</v>
          </cell>
          <cell r="G12">
            <v>24.012514500000002</v>
          </cell>
        </row>
        <row r="13">
          <cell r="D13">
            <v>45783.818576739613</v>
          </cell>
          <cell r="E13">
            <v>46731.194657820066</v>
          </cell>
          <cell r="F13">
            <v>47154.364380623454</v>
          </cell>
          <cell r="G13">
            <v>48059.627534515435</v>
          </cell>
        </row>
        <row r="14">
          <cell r="D14">
            <v>385.92534799999999</v>
          </cell>
          <cell r="E14">
            <v>387.711795</v>
          </cell>
          <cell r="F14">
            <v>408.08256999999998</v>
          </cell>
          <cell r="G14">
            <v>524.99728300000004</v>
          </cell>
        </row>
        <row r="15">
          <cell r="D15">
            <v>23.324608430000001</v>
          </cell>
          <cell r="E15">
            <v>23.517461999999998</v>
          </cell>
          <cell r="F15">
            <v>24.285941000000001</v>
          </cell>
          <cell r="G15">
            <v>26.731165000000001</v>
          </cell>
        </row>
        <row r="16">
          <cell r="D16">
            <v>51775.787140710272</v>
          </cell>
          <cell r="E16">
            <v>53068.204762253903</v>
          </cell>
          <cell r="F16">
            <v>53571.871465884229</v>
          </cell>
          <cell r="G16">
            <v>54605.420050614499</v>
          </cell>
        </row>
        <row r="17">
          <cell r="D17">
            <v>36.796143000000001</v>
          </cell>
          <cell r="E17">
            <v>38.370139000000002</v>
          </cell>
          <cell r="F17">
            <v>41.871743000000002</v>
          </cell>
          <cell r="G17">
            <v>58.522559000000001</v>
          </cell>
        </row>
        <row r="18">
          <cell r="D18">
            <v>1.4200452100000001</v>
          </cell>
          <cell r="E18">
            <v>1.5019260000000001</v>
          </cell>
          <cell r="F18">
            <v>1.6337740000000001</v>
          </cell>
          <cell r="G18">
            <v>2.0316689999999999</v>
          </cell>
        </row>
        <row r="19">
          <cell r="D19">
            <v>2341.2585827411754</v>
          </cell>
          <cell r="E19">
            <v>2530.4046012040139</v>
          </cell>
          <cell r="F19">
            <v>2729.4290940954079</v>
          </cell>
          <cell r="G19">
            <v>2996.678566369947</v>
          </cell>
        </row>
      </sheetData>
      <sheetData sheetId="5">
        <row r="2">
          <cell r="C2" t="str">
            <v>САВАз</v>
          </cell>
          <cell r="D2" t="str">
            <v>КБПз</v>
          </cell>
          <cell r="E2" t="str">
            <v>ТРИГЛАВз</v>
          </cell>
        </row>
        <row r="3">
          <cell r="B3">
            <v>44469</v>
          </cell>
          <cell r="C3">
            <v>234.69379900000001</v>
          </cell>
          <cell r="D3">
            <v>243.89037300000001</v>
          </cell>
          <cell r="E3">
            <v>106.82662200000001</v>
          </cell>
          <cell r="G3">
            <v>44469</v>
          </cell>
          <cell r="H3">
            <v>234.69379900000001</v>
          </cell>
          <cell r="I3">
            <v>243.89037300000001</v>
          </cell>
          <cell r="J3">
            <v>106.82662200000001</v>
          </cell>
        </row>
        <row r="4">
          <cell r="B4">
            <v>44470</v>
          </cell>
          <cell r="C4">
            <v>235.323128</v>
          </cell>
          <cell r="D4">
            <v>244.813289</v>
          </cell>
          <cell r="E4">
            <v>107.12666</v>
          </cell>
          <cell r="G4">
            <v>44484</v>
          </cell>
          <cell r="H4">
            <v>237.06426800000003</v>
          </cell>
          <cell r="I4">
            <v>246.95324500000001</v>
          </cell>
          <cell r="J4">
            <v>108.01322499999999</v>
          </cell>
        </row>
        <row r="5">
          <cell r="B5">
            <v>44471</v>
          </cell>
          <cell r="C5">
            <v>235.23036400000001</v>
          </cell>
          <cell r="D5">
            <v>244.68109899999999</v>
          </cell>
          <cell r="E5">
            <v>107.084439</v>
          </cell>
          <cell r="G5">
            <v>44500</v>
          </cell>
          <cell r="H5">
            <v>238.03155599999999</v>
          </cell>
          <cell r="I5">
            <v>248.46707499999999</v>
          </cell>
          <cell r="J5">
            <v>108.53227699999999</v>
          </cell>
        </row>
        <row r="6">
          <cell r="B6">
            <v>44472</v>
          </cell>
          <cell r="C6">
            <v>235.24266900000001</v>
          </cell>
          <cell r="D6">
            <v>244.69418800000003</v>
          </cell>
          <cell r="E6">
            <v>107.08846</v>
          </cell>
          <cell r="G6">
            <v>44515</v>
          </cell>
          <cell r="H6">
            <v>240.51773799999998</v>
          </cell>
          <cell r="I6">
            <v>250.993078</v>
          </cell>
          <cell r="J6">
            <v>109.53853100000001</v>
          </cell>
        </row>
        <row r="7">
          <cell r="B7">
            <v>44473</v>
          </cell>
          <cell r="C7">
            <v>234.54650100000001</v>
          </cell>
          <cell r="D7">
            <v>243.84608</v>
          </cell>
          <cell r="E7">
            <v>106.79831000000001</v>
          </cell>
          <cell r="G7">
            <v>44530</v>
          </cell>
          <cell r="H7">
            <v>238.72582100000002</v>
          </cell>
          <cell r="I7">
            <v>249.36406100000002</v>
          </cell>
          <cell r="J7">
            <v>108.818566</v>
          </cell>
        </row>
        <row r="8">
          <cell r="B8">
            <v>44474</v>
          </cell>
          <cell r="C8">
            <v>234.97166799999999</v>
          </cell>
          <cell r="D8">
            <v>244.28783999999999</v>
          </cell>
          <cell r="E8">
            <v>107.021129</v>
          </cell>
          <cell r="G8">
            <v>44545</v>
          </cell>
          <cell r="H8">
            <v>240.392698</v>
          </cell>
          <cell r="I8">
            <v>251.26455200000001</v>
          </cell>
          <cell r="J8">
            <v>109.61584499999999</v>
          </cell>
        </row>
        <row r="9">
          <cell r="B9">
            <v>44475</v>
          </cell>
          <cell r="C9">
            <v>235.03639000000001</v>
          </cell>
          <cell r="D9">
            <v>244.49586400000001</v>
          </cell>
          <cell r="E9">
            <v>107.04941400000001</v>
          </cell>
          <cell r="G9">
            <v>44561</v>
          </cell>
          <cell r="H9">
            <v>241.50414599999999</v>
          </cell>
          <cell r="I9">
            <v>252.37382400000001</v>
          </cell>
          <cell r="J9">
            <v>110.12871100000001</v>
          </cell>
        </row>
        <row r="10">
          <cell r="B10">
            <v>44476</v>
          </cell>
          <cell r="C10">
            <v>235.88471000000001</v>
          </cell>
          <cell r="D10">
            <v>245.51506599999999</v>
          </cell>
          <cell r="E10">
            <v>107.482885</v>
          </cell>
        </row>
        <row r="11">
          <cell r="B11">
            <v>44477</v>
          </cell>
          <cell r="C11">
            <v>235.71446900000001</v>
          </cell>
          <cell r="D11">
            <v>245.31482200000002</v>
          </cell>
          <cell r="E11">
            <v>107.434347</v>
          </cell>
        </row>
        <row r="12">
          <cell r="B12">
            <v>44478</v>
          </cell>
          <cell r="C12">
            <v>235.70190000000002</v>
          </cell>
          <cell r="D12">
            <v>245.297552</v>
          </cell>
          <cell r="E12">
            <v>107.425836</v>
          </cell>
        </row>
        <row r="13">
          <cell r="B13">
            <v>44479</v>
          </cell>
          <cell r="C13">
            <v>235.714371</v>
          </cell>
          <cell r="D13">
            <v>245.31059499999998</v>
          </cell>
          <cell r="E13">
            <v>107.429925</v>
          </cell>
        </row>
        <row r="14">
          <cell r="B14">
            <v>44480</v>
          </cell>
          <cell r="C14">
            <v>235.547178</v>
          </cell>
          <cell r="D14">
            <v>244.95457099999999</v>
          </cell>
          <cell r="E14">
            <v>107.314272</v>
          </cell>
        </row>
        <row r="15">
          <cell r="B15">
            <v>44481</v>
          </cell>
          <cell r="C15">
            <v>235.509423</v>
          </cell>
          <cell r="D15">
            <v>244.94482100000002</v>
          </cell>
          <cell r="E15">
            <v>107.27673799999999</v>
          </cell>
        </row>
        <row r="16">
          <cell r="B16">
            <v>44482</v>
          </cell>
          <cell r="C16">
            <v>235.91863700000002</v>
          </cell>
          <cell r="D16">
            <v>245.53536399999999</v>
          </cell>
          <cell r="E16">
            <v>107.43081799999999</v>
          </cell>
        </row>
        <row r="17">
          <cell r="B17">
            <v>44483</v>
          </cell>
          <cell r="C17">
            <v>236.81513200000001</v>
          </cell>
          <cell r="D17">
            <v>246.58626800000002</v>
          </cell>
          <cell r="E17">
            <v>107.86193900000001</v>
          </cell>
        </row>
        <row r="18">
          <cell r="B18">
            <v>44484</v>
          </cell>
          <cell r="C18">
            <v>237.06426800000003</v>
          </cell>
          <cell r="D18">
            <v>246.95324500000001</v>
          </cell>
          <cell r="E18">
            <v>108.01322499999999</v>
          </cell>
        </row>
        <row r="19">
          <cell r="B19">
            <v>44485</v>
          </cell>
          <cell r="C19">
            <v>237.06799800000002</v>
          </cell>
          <cell r="D19">
            <v>246.96640600000001</v>
          </cell>
          <cell r="E19">
            <v>108.01590400000001</v>
          </cell>
        </row>
        <row r="20">
          <cell r="B20">
            <v>44486</v>
          </cell>
          <cell r="C20">
            <v>237.08022000000003</v>
          </cell>
          <cell r="D20">
            <v>246.979568</v>
          </cell>
          <cell r="E20">
            <v>108.02002499999999</v>
          </cell>
        </row>
        <row r="21">
          <cell r="B21">
            <v>44487</v>
          </cell>
          <cell r="C21">
            <v>236.98690200000001</v>
          </cell>
          <cell r="D21">
            <v>247.00993899999997</v>
          </cell>
          <cell r="E21">
            <v>108.00756700000001</v>
          </cell>
        </row>
        <row r="22">
          <cell r="B22">
            <v>44488</v>
          </cell>
          <cell r="C22">
            <v>237.30513099999999</v>
          </cell>
          <cell r="D22">
            <v>247.592522</v>
          </cell>
          <cell r="E22">
            <v>108.184781</v>
          </cell>
        </row>
        <row r="23">
          <cell r="B23">
            <v>44489</v>
          </cell>
          <cell r="C23">
            <v>237.34031100000001</v>
          </cell>
          <cell r="D23">
            <v>247.56682599999999</v>
          </cell>
          <cell r="E23">
            <v>108.24128399999999</v>
          </cell>
        </row>
        <row r="24">
          <cell r="B24">
            <v>44490</v>
          </cell>
          <cell r="C24">
            <v>237.52450400000001</v>
          </cell>
          <cell r="D24">
            <v>247.78167499999998</v>
          </cell>
          <cell r="E24">
            <v>108.3168</v>
          </cell>
        </row>
        <row r="25">
          <cell r="B25">
            <v>44491</v>
          </cell>
          <cell r="C25">
            <v>237.430015</v>
          </cell>
          <cell r="D25">
            <v>247.821877</v>
          </cell>
          <cell r="E25">
            <v>108.34496999999999</v>
          </cell>
        </row>
        <row r="26">
          <cell r="B26">
            <v>44492</v>
          </cell>
          <cell r="C26">
            <v>237.47733500000001</v>
          </cell>
          <cell r="D26">
            <v>247.87658400000001</v>
          </cell>
          <cell r="E26">
            <v>108.36320499999999</v>
          </cell>
        </row>
        <row r="27">
          <cell r="B27">
            <v>44493</v>
          </cell>
          <cell r="C27">
            <v>237.48932500000001</v>
          </cell>
          <cell r="D27">
            <v>247.88971599999999</v>
          </cell>
          <cell r="E27">
            <v>108.367232</v>
          </cell>
        </row>
        <row r="28">
          <cell r="B28">
            <v>44494</v>
          </cell>
          <cell r="C28">
            <v>237.657478</v>
          </cell>
          <cell r="D28">
            <v>248.17505799999998</v>
          </cell>
          <cell r="E28">
            <v>108.477436</v>
          </cell>
        </row>
        <row r="29">
          <cell r="B29">
            <v>44495</v>
          </cell>
          <cell r="C29">
            <v>238.002827</v>
          </cell>
          <cell r="D29">
            <v>248.41717400000002</v>
          </cell>
          <cell r="E29">
            <v>108.580018</v>
          </cell>
        </row>
        <row r="30">
          <cell r="B30">
            <v>44496</v>
          </cell>
          <cell r="C30">
            <v>237.762573</v>
          </cell>
          <cell r="D30">
            <v>248.03946999999999</v>
          </cell>
          <cell r="E30">
            <v>108.39157900000001</v>
          </cell>
        </row>
        <row r="31">
          <cell r="B31">
            <v>44497</v>
          </cell>
          <cell r="C31">
            <v>238.146986</v>
          </cell>
          <cell r="D31">
            <v>248.70744500000001</v>
          </cell>
          <cell r="E31">
            <v>108.58976999999999</v>
          </cell>
        </row>
        <row r="32">
          <cell r="B32">
            <v>44498</v>
          </cell>
          <cell r="C32">
            <v>238.27669899999998</v>
          </cell>
          <cell r="D32">
            <v>248.804597</v>
          </cell>
          <cell r="E32">
            <v>108.63151000000001</v>
          </cell>
        </row>
        <row r="33">
          <cell r="B33">
            <v>44499</v>
          </cell>
          <cell r="C33">
            <v>238.01944900000001</v>
          </cell>
          <cell r="D33">
            <v>248.45394900000002</v>
          </cell>
          <cell r="E33">
            <v>108.526875</v>
          </cell>
        </row>
        <row r="34">
          <cell r="B34">
            <v>44500</v>
          </cell>
          <cell r="C34">
            <v>238.03155599999999</v>
          </cell>
          <cell r="D34">
            <v>248.46707499999999</v>
          </cell>
          <cell r="E34">
            <v>108.53227699999999</v>
          </cell>
        </row>
        <row r="35">
          <cell r="B35">
            <v>44501</v>
          </cell>
          <cell r="C35">
            <v>238.30712399999999</v>
          </cell>
          <cell r="D35">
            <v>248.83906300000001</v>
          </cell>
          <cell r="E35">
            <v>108.642741</v>
          </cell>
        </row>
        <row r="36">
          <cell r="B36">
            <v>44502</v>
          </cell>
          <cell r="C36">
            <v>238.92190400000001</v>
          </cell>
          <cell r="D36">
            <v>249.39580100000001</v>
          </cell>
          <cell r="E36">
            <v>108.867118</v>
          </cell>
        </row>
        <row r="37">
          <cell r="B37">
            <v>44503</v>
          </cell>
          <cell r="C37">
            <v>239.132057</v>
          </cell>
          <cell r="D37">
            <v>249.706807</v>
          </cell>
          <cell r="E37">
            <v>108.967454</v>
          </cell>
        </row>
        <row r="38">
          <cell r="B38">
            <v>44504</v>
          </cell>
          <cell r="C38">
            <v>239.50739999999999</v>
          </cell>
          <cell r="D38">
            <v>250.10582300000002</v>
          </cell>
          <cell r="E38">
            <v>109.083405</v>
          </cell>
        </row>
        <row r="39">
          <cell r="B39">
            <v>44505</v>
          </cell>
          <cell r="C39">
            <v>239.82541799999998</v>
          </cell>
          <cell r="D39">
            <v>250.296528</v>
          </cell>
          <cell r="E39">
            <v>109.203509</v>
          </cell>
        </row>
        <row r="40">
          <cell r="B40">
            <v>44506</v>
          </cell>
          <cell r="C40">
            <v>240.06341300000003</v>
          </cell>
          <cell r="D40">
            <v>250.617334</v>
          </cell>
          <cell r="E40">
            <v>109.304897</v>
          </cell>
        </row>
        <row r="41">
          <cell r="B41">
            <v>44507</v>
          </cell>
          <cell r="C41">
            <v>240.07537200000002</v>
          </cell>
          <cell r="D41">
            <v>250.63032199999998</v>
          </cell>
          <cell r="E41">
            <v>109.308983</v>
          </cell>
        </row>
        <row r="42">
          <cell r="B42">
            <v>44508</v>
          </cell>
          <cell r="C42">
            <v>240.08206000000001</v>
          </cell>
          <cell r="D42">
            <v>250.73444600000002</v>
          </cell>
          <cell r="E42">
            <v>109.344207</v>
          </cell>
        </row>
        <row r="43">
          <cell r="B43">
            <v>44509</v>
          </cell>
          <cell r="C43">
            <v>239.631821</v>
          </cell>
          <cell r="D43">
            <v>250.01810499999999</v>
          </cell>
          <cell r="E43">
            <v>109.149528</v>
          </cell>
        </row>
        <row r="44">
          <cell r="B44">
            <v>44510</v>
          </cell>
          <cell r="C44">
            <v>239.17772600000001</v>
          </cell>
          <cell r="D44">
            <v>249.419543</v>
          </cell>
          <cell r="E44">
            <v>109.017962</v>
          </cell>
        </row>
        <row r="45">
          <cell r="B45">
            <v>44511</v>
          </cell>
          <cell r="C45">
            <v>239.57650599999999</v>
          </cell>
          <cell r="D45">
            <v>249.86916500000001</v>
          </cell>
          <cell r="E45">
            <v>109.127638</v>
          </cell>
        </row>
        <row r="46">
          <cell r="B46">
            <v>44512</v>
          </cell>
          <cell r="C46">
            <v>240.354298</v>
          </cell>
          <cell r="D46">
            <v>250.925917</v>
          </cell>
          <cell r="E46">
            <v>109.46102599999999</v>
          </cell>
        </row>
        <row r="47">
          <cell r="B47">
            <v>44513</v>
          </cell>
          <cell r="C47">
            <v>240.41920299999998</v>
          </cell>
          <cell r="D47">
            <v>251.012868</v>
          </cell>
          <cell r="E47">
            <v>109.488304</v>
          </cell>
        </row>
        <row r="48">
          <cell r="B48">
            <v>44514</v>
          </cell>
          <cell r="C48">
            <v>240.43114199999999</v>
          </cell>
          <cell r="D48">
            <v>251.025823</v>
          </cell>
          <cell r="E48">
            <v>109.492363</v>
          </cell>
        </row>
        <row r="49">
          <cell r="B49">
            <v>44515</v>
          </cell>
          <cell r="C49">
            <v>240.51773799999998</v>
          </cell>
          <cell r="D49">
            <v>250.993078</v>
          </cell>
          <cell r="E49">
            <v>109.53853100000001</v>
          </cell>
        </row>
        <row r="50">
          <cell r="B50">
            <v>44516</v>
          </cell>
          <cell r="C50">
            <v>240.65868400000002</v>
          </cell>
          <cell r="D50">
            <v>251.1918</v>
          </cell>
          <cell r="E50">
            <v>109.604116</v>
          </cell>
        </row>
        <row r="51">
          <cell r="B51">
            <v>44517</v>
          </cell>
          <cell r="C51">
            <v>240.928507</v>
          </cell>
          <cell r="D51">
            <v>251.53283000000002</v>
          </cell>
          <cell r="E51">
            <v>109.69158400000001</v>
          </cell>
        </row>
        <row r="52">
          <cell r="B52">
            <v>44518</v>
          </cell>
          <cell r="C52">
            <v>241.199624</v>
          </cell>
          <cell r="D52">
            <v>251.96157500000001</v>
          </cell>
          <cell r="E52">
            <v>109.789081</v>
          </cell>
        </row>
        <row r="53">
          <cell r="B53">
            <v>44519</v>
          </cell>
          <cell r="C53">
            <v>240.95229300000003</v>
          </cell>
          <cell r="D53">
            <v>251.53371999999999</v>
          </cell>
          <cell r="E53">
            <v>109.61958799999999</v>
          </cell>
        </row>
        <row r="54">
          <cell r="B54">
            <v>44520</v>
          </cell>
          <cell r="C54">
            <v>241.32621699999999</v>
          </cell>
          <cell r="D54">
            <v>252.02023299999999</v>
          </cell>
          <cell r="E54">
            <v>109.766184</v>
          </cell>
        </row>
        <row r="55">
          <cell r="B55">
            <v>44521</v>
          </cell>
          <cell r="C55">
            <v>241.338292</v>
          </cell>
          <cell r="D55">
            <v>252.033297</v>
          </cell>
          <cell r="E55">
            <v>109.77060999999999</v>
          </cell>
        </row>
        <row r="56">
          <cell r="B56">
            <v>44522</v>
          </cell>
          <cell r="C56">
            <v>241.04148000000001</v>
          </cell>
          <cell r="D56">
            <v>251.68228299999998</v>
          </cell>
          <cell r="E56">
            <v>109.73984300000001</v>
          </cell>
        </row>
        <row r="57">
          <cell r="B57">
            <v>44523</v>
          </cell>
          <cell r="C57">
            <v>240.70563200000001</v>
          </cell>
          <cell r="D57">
            <v>251.580546</v>
          </cell>
          <cell r="E57">
            <v>109.716652</v>
          </cell>
        </row>
        <row r="58">
          <cell r="B58">
            <v>44524</v>
          </cell>
          <cell r="C58">
            <v>240.83087900000001</v>
          </cell>
          <cell r="D58">
            <v>251.66892000000001</v>
          </cell>
          <cell r="E58">
            <v>109.77086200000001</v>
          </cell>
        </row>
        <row r="59">
          <cell r="B59">
            <v>44525</v>
          </cell>
          <cell r="C59">
            <v>241.16097400000001</v>
          </cell>
          <cell r="D59">
            <v>252.07034100000001</v>
          </cell>
          <cell r="E59">
            <v>109.89431900000001</v>
          </cell>
        </row>
        <row r="60">
          <cell r="B60">
            <v>44526</v>
          </cell>
          <cell r="C60">
            <v>239.249967</v>
          </cell>
          <cell r="D60">
            <v>250.028932</v>
          </cell>
          <cell r="E60">
            <v>109.165948</v>
          </cell>
        </row>
        <row r="61">
          <cell r="B61">
            <v>44527</v>
          </cell>
          <cell r="C61">
            <v>238.95503199999999</v>
          </cell>
          <cell r="D61">
            <v>249.61814900000002</v>
          </cell>
          <cell r="E61">
            <v>109.044307</v>
          </cell>
        </row>
        <row r="62">
          <cell r="B62">
            <v>44528</v>
          </cell>
          <cell r="C62">
            <v>238.967161</v>
          </cell>
          <cell r="D62">
            <v>249.63125199999999</v>
          </cell>
          <cell r="E62">
            <v>109.048742</v>
          </cell>
        </row>
        <row r="63">
          <cell r="B63">
            <v>44529</v>
          </cell>
          <cell r="C63">
            <v>239.47787399999999</v>
          </cell>
          <cell r="D63">
            <v>250.31248199999999</v>
          </cell>
          <cell r="E63">
            <v>109.228419</v>
          </cell>
        </row>
        <row r="64">
          <cell r="B64">
            <v>44530</v>
          </cell>
          <cell r="C64">
            <v>238.72582100000002</v>
          </cell>
          <cell r="D64">
            <v>249.36406100000002</v>
          </cell>
          <cell r="E64">
            <v>108.818566</v>
          </cell>
        </row>
        <row r="65">
          <cell r="B65">
            <v>44531</v>
          </cell>
          <cell r="C65">
            <v>238.14574900000002</v>
          </cell>
          <cell r="D65">
            <v>248.264387</v>
          </cell>
          <cell r="E65">
            <v>108.548869</v>
          </cell>
        </row>
        <row r="66">
          <cell r="B66">
            <v>44532</v>
          </cell>
          <cell r="C66">
            <v>238.85396800000001</v>
          </cell>
          <cell r="D66">
            <v>249.516141</v>
          </cell>
          <cell r="E66">
            <v>108.922678</v>
          </cell>
        </row>
        <row r="67">
          <cell r="B67">
            <v>44533</v>
          </cell>
          <cell r="C67">
            <v>238.247704</v>
          </cell>
          <cell r="D67">
            <v>248.77942200000001</v>
          </cell>
          <cell r="E67">
            <v>108.72584000000001</v>
          </cell>
        </row>
        <row r="68">
          <cell r="B68">
            <v>44534</v>
          </cell>
          <cell r="C68">
            <v>238.485919</v>
          </cell>
          <cell r="D68">
            <v>249.08552700000001</v>
          </cell>
          <cell r="E68">
            <v>108.820363</v>
          </cell>
        </row>
        <row r="69">
          <cell r="B69">
            <v>44535</v>
          </cell>
          <cell r="C69">
            <v>238.49808199999998</v>
          </cell>
          <cell r="D69">
            <v>249.09868500000002</v>
          </cell>
          <cell r="E69">
            <v>108.82480999999999</v>
          </cell>
        </row>
        <row r="70">
          <cell r="B70">
            <v>44536</v>
          </cell>
          <cell r="C70">
            <v>239.23320399999997</v>
          </cell>
          <cell r="D70">
            <v>249.901872</v>
          </cell>
          <cell r="E70">
            <v>109.14999399999999</v>
          </cell>
        </row>
        <row r="71">
          <cell r="B71">
            <v>44537</v>
          </cell>
          <cell r="C71">
            <v>240.78040099999998</v>
          </cell>
          <cell r="D71">
            <v>251.57718100000002</v>
          </cell>
          <cell r="E71">
            <v>109.69025600000001</v>
          </cell>
        </row>
        <row r="72">
          <cell r="B72">
            <v>44538</v>
          </cell>
          <cell r="C72">
            <v>241.00868199999999</v>
          </cell>
          <cell r="D72">
            <v>251.92707799999999</v>
          </cell>
          <cell r="E72">
            <v>109.752323</v>
          </cell>
        </row>
        <row r="73">
          <cell r="B73">
            <v>44539</v>
          </cell>
          <cell r="C73">
            <v>240.52083499999998</v>
          </cell>
          <cell r="D73">
            <v>251.38251099999999</v>
          </cell>
          <cell r="E73">
            <v>109.640469</v>
          </cell>
        </row>
        <row r="74">
          <cell r="B74">
            <v>44540</v>
          </cell>
          <cell r="C74">
            <v>240.51158799999999</v>
          </cell>
          <cell r="D74">
            <v>251.49485799999999</v>
          </cell>
          <cell r="E74">
            <v>109.680779</v>
          </cell>
        </row>
        <row r="75">
          <cell r="B75">
            <v>44541</v>
          </cell>
          <cell r="C75">
            <v>240.70919800000001</v>
          </cell>
          <cell r="D75">
            <v>251.74786699999999</v>
          </cell>
          <cell r="E75">
            <v>109.75862099999999</v>
          </cell>
        </row>
        <row r="76">
          <cell r="B76">
            <v>44542</v>
          </cell>
          <cell r="C76">
            <v>240.72130800000002</v>
          </cell>
          <cell r="D76">
            <v>251.76101199999999</v>
          </cell>
          <cell r="E76">
            <v>109.76304300000001</v>
          </cell>
        </row>
        <row r="77">
          <cell r="B77">
            <v>44543</v>
          </cell>
          <cell r="C77">
            <v>240.240106</v>
          </cell>
          <cell r="D77">
            <v>250.86520399999998</v>
          </cell>
          <cell r="E77">
            <v>109.519007</v>
          </cell>
        </row>
        <row r="78">
          <cell r="B78">
            <v>44544</v>
          </cell>
          <cell r="C78">
            <v>239.69303099999999</v>
          </cell>
          <cell r="D78">
            <v>250.45209400000002</v>
          </cell>
          <cell r="E78">
            <v>109.37793500000001</v>
          </cell>
        </row>
        <row r="79">
          <cell r="B79">
            <v>44545</v>
          </cell>
          <cell r="C79">
            <v>240.392698</v>
          </cell>
          <cell r="D79">
            <v>251.26455200000001</v>
          </cell>
          <cell r="E79">
            <v>109.61584499999999</v>
          </cell>
        </row>
        <row r="80">
          <cell r="B80">
            <v>44546</v>
          </cell>
          <cell r="C80">
            <v>240.49112099999999</v>
          </cell>
          <cell r="D80">
            <v>251.232755</v>
          </cell>
          <cell r="E80">
            <v>109.70440600000001</v>
          </cell>
        </row>
        <row r="81">
          <cell r="B81">
            <v>44547</v>
          </cell>
          <cell r="C81">
            <v>239.58375900000001</v>
          </cell>
          <cell r="D81">
            <v>249.92000299999998</v>
          </cell>
          <cell r="E81">
            <v>109.303184</v>
          </cell>
        </row>
        <row r="82">
          <cell r="B82">
            <v>44548</v>
          </cell>
          <cell r="C82">
            <v>239.63540700000001</v>
          </cell>
          <cell r="D82">
            <v>249.97050300000001</v>
          </cell>
          <cell r="E82">
            <v>109.320267</v>
          </cell>
        </row>
        <row r="83">
          <cell r="B83">
            <v>44549</v>
          </cell>
          <cell r="C83">
            <v>239.64752399999998</v>
          </cell>
          <cell r="D83">
            <v>249.983667</v>
          </cell>
          <cell r="E83">
            <v>109.324352</v>
          </cell>
        </row>
        <row r="84">
          <cell r="B84">
            <v>44550</v>
          </cell>
          <cell r="C84">
            <v>239.12088299999999</v>
          </cell>
          <cell r="D84">
            <v>249.30282</v>
          </cell>
          <cell r="E84">
            <v>109.034409</v>
          </cell>
        </row>
        <row r="85">
          <cell r="B85">
            <v>44551</v>
          </cell>
          <cell r="C85">
            <v>240.32540800000001</v>
          </cell>
          <cell r="D85">
            <v>250.83828400000002</v>
          </cell>
          <cell r="E85">
            <v>109.537603</v>
          </cell>
        </row>
        <row r="86">
          <cell r="B86">
            <v>44552</v>
          </cell>
          <cell r="C86">
            <v>240.75548700000002</v>
          </cell>
          <cell r="D86">
            <v>251.39952199999999</v>
          </cell>
          <cell r="E86">
            <v>109.729439</v>
          </cell>
        </row>
        <row r="87">
          <cell r="B87">
            <v>44553</v>
          </cell>
          <cell r="C87">
            <v>241.093996</v>
          </cell>
          <cell r="D87">
            <v>251.725493</v>
          </cell>
          <cell r="E87">
            <v>109.87798599999999</v>
          </cell>
        </row>
        <row r="88">
          <cell r="B88">
            <v>44554</v>
          </cell>
          <cell r="C88">
            <v>241.08484199999998</v>
          </cell>
          <cell r="D88">
            <v>251.715744</v>
          </cell>
          <cell r="E88">
            <v>109.875084</v>
          </cell>
        </row>
        <row r="89">
          <cell r="B89">
            <v>44555</v>
          </cell>
          <cell r="C89">
            <v>241.04236800000001</v>
          </cell>
          <cell r="D89">
            <v>251.66020999999998</v>
          </cell>
          <cell r="E89">
            <v>109.86114099999999</v>
          </cell>
        </row>
        <row r="90">
          <cell r="B90">
            <v>44556</v>
          </cell>
          <cell r="C90">
            <v>241.05448199999998</v>
          </cell>
          <cell r="D90">
            <v>251.673351</v>
          </cell>
          <cell r="E90">
            <v>109.86525400000001</v>
          </cell>
        </row>
        <row r="91">
          <cell r="B91">
            <v>44557</v>
          </cell>
          <cell r="C91">
            <v>241.671167</v>
          </cell>
          <cell r="D91">
            <v>252.55062599999999</v>
          </cell>
          <cell r="E91">
            <v>110.145973</v>
          </cell>
        </row>
        <row r="92">
          <cell r="B92">
            <v>44558</v>
          </cell>
          <cell r="C92">
            <v>241.85644400000001</v>
          </cell>
          <cell r="D92">
            <v>252.73357099999998</v>
          </cell>
          <cell r="E92">
            <v>110.231882</v>
          </cell>
        </row>
        <row r="93">
          <cell r="B93">
            <v>44559</v>
          </cell>
          <cell r="C93">
            <v>241.66801999999998</v>
          </cell>
          <cell r="D93">
            <v>252.64813699999999</v>
          </cell>
          <cell r="E93">
            <v>110.19841400000001</v>
          </cell>
        </row>
        <row r="94">
          <cell r="B94">
            <v>44560</v>
          </cell>
          <cell r="C94">
            <v>241.76388900000001</v>
          </cell>
          <cell r="D94">
            <v>252.64308400000002</v>
          </cell>
          <cell r="E94">
            <v>110.21122800000001</v>
          </cell>
        </row>
        <row r="95">
          <cell r="B95">
            <v>44561</v>
          </cell>
          <cell r="C95">
            <v>241.50414599999999</v>
          </cell>
          <cell r="D95">
            <v>252.37382400000001</v>
          </cell>
          <cell r="E95">
            <v>110.12871100000001</v>
          </cell>
        </row>
      </sheetData>
      <sheetData sheetId="6">
        <row r="3">
          <cell r="C3" t="str">
            <v>нето средства</v>
          </cell>
          <cell r="D3" t="str">
            <v>вредност на единица</v>
          </cell>
        </row>
        <row r="4">
          <cell r="B4">
            <v>44469</v>
          </cell>
          <cell r="C4">
            <v>45783.818576739613</v>
          </cell>
          <cell r="D4">
            <v>234.69379900000001</v>
          </cell>
        </row>
        <row r="5">
          <cell r="B5">
            <v>44484</v>
          </cell>
          <cell r="C5">
            <v>46443.125126608837</v>
          </cell>
          <cell r="D5">
            <v>237.06426800000003</v>
          </cell>
        </row>
        <row r="6">
          <cell r="B6">
            <v>44500</v>
          </cell>
          <cell r="C6">
            <v>46731.194657820066</v>
          </cell>
          <cell r="D6">
            <v>238.03155599999999</v>
          </cell>
        </row>
        <row r="7">
          <cell r="B7">
            <v>44515</v>
          </cell>
          <cell r="C7">
            <v>47391.898007789263</v>
          </cell>
          <cell r="D7">
            <v>240.51773799999998</v>
          </cell>
        </row>
        <row r="8">
          <cell r="B8">
            <v>44530</v>
          </cell>
          <cell r="C8">
            <v>47154.364380623454</v>
          </cell>
          <cell r="D8">
            <v>238.72582100000002</v>
          </cell>
        </row>
        <row r="9">
          <cell r="B9">
            <v>44545</v>
          </cell>
          <cell r="C9">
            <v>47619.296061992427</v>
          </cell>
          <cell r="D9">
            <v>240.392698</v>
          </cell>
        </row>
        <row r="10">
          <cell r="B10">
            <v>44561</v>
          </cell>
          <cell r="C10">
            <v>48059.627534515435</v>
          </cell>
          <cell r="D10">
            <v>241.50414599999999</v>
          </cell>
        </row>
        <row r="24">
          <cell r="C24" t="str">
            <v>нето средства</v>
          </cell>
          <cell r="D24" t="str">
            <v>вредност на единица</v>
          </cell>
        </row>
        <row r="25">
          <cell r="B25">
            <v>44469</v>
          </cell>
          <cell r="C25">
            <v>51775.787140710272</v>
          </cell>
          <cell r="D25">
            <v>243.89037300000001</v>
          </cell>
        </row>
        <row r="26">
          <cell r="B26">
            <v>44484</v>
          </cell>
          <cell r="C26">
            <v>52633.82052942607</v>
          </cell>
          <cell r="D26">
            <v>246.95324500000001</v>
          </cell>
        </row>
        <row r="27">
          <cell r="B27">
            <v>44500</v>
          </cell>
          <cell r="C27">
            <v>53068.204762253903</v>
          </cell>
          <cell r="D27">
            <v>248.46707499999999</v>
          </cell>
        </row>
        <row r="28">
          <cell r="B28">
            <v>44515</v>
          </cell>
          <cell r="C28">
            <v>53791.312375300229</v>
          </cell>
          <cell r="D28">
            <v>250.993078</v>
          </cell>
        </row>
        <row r="29">
          <cell r="B29">
            <v>44530</v>
          </cell>
          <cell r="C29">
            <v>53571.871465884229</v>
          </cell>
          <cell r="D29">
            <v>249.36406100000002</v>
          </cell>
        </row>
        <row r="30">
          <cell r="B30">
            <v>44545</v>
          </cell>
          <cell r="C30">
            <v>54123.427650934442</v>
          </cell>
          <cell r="D30">
            <v>251.26455200000001</v>
          </cell>
        </row>
        <row r="31">
          <cell r="B31">
            <v>44561</v>
          </cell>
          <cell r="C31">
            <v>54605.420050614499</v>
          </cell>
          <cell r="D31">
            <v>252.37382400000001</v>
          </cell>
        </row>
        <row r="49">
          <cell r="C49" t="str">
            <v>нето средства</v>
          </cell>
          <cell r="D49" t="str">
            <v>вредност на единица</v>
          </cell>
        </row>
        <row r="50">
          <cell r="B50">
            <v>44469</v>
          </cell>
          <cell r="C50">
            <v>2341.2585827411754</v>
          </cell>
          <cell r="D50">
            <v>106.82662200000001</v>
          </cell>
        </row>
        <row r="51">
          <cell r="B51">
            <v>44484</v>
          </cell>
          <cell r="C51">
            <v>2509.1418549789119</v>
          </cell>
          <cell r="D51">
            <v>108.01322499999999</v>
          </cell>
        </row>
        <row r="52">
          <cell r="B52">
            <v>44500</v>
          </cell>
          <cell r="C52">
            <v>2530.4046012040139</v>
          </cell>
          <cell r="D52">
            <v>108.53227699999999</v>
          </cell>
        </row>
        <row r="53">
          <cell r="B53">
            <v>44515</v>
          </cell>
          <cell r="C53">
            <v>2735.4608697887711</v>
          </cell>
          <cell r="D53">
            <v>109.53853100000001</v>
          </cell>
        </row>
        <row r="54">
          <cell r="B54">
            <v>44530</v>
          </cell>
          <cell r="C54">
            <v>2729.4290940954079</v>
          </cell>
          <cell r="D54">
            <v>108.818566</v>
          </cell>
        </row>
        <row r="55">
          <cell r="B55">
            <v>44545</v>
          </cell>
          <cell r="C55">
            <v>2956.579255548289</v>
          </cell>
          <cell r="D55">
            <v>109.61584499999999</v>
          </cell>
        </row>
        <row r="56">
          <cell r="B56">
            <v>44561</v>
          </cell>
          <cell r="C56">
            <v>2996.678566369947</v>
          </cell>
          <cell r="D56">
            <v>110.12871100000001</v>
          </cell>
        </row>
        <row r="73">
          <cell r="C73" t="str">
            <v>САВАз</v>
          </cell>
          <cell r="D73" t="str">
            <v>КБПз</v>
          </cell>
          <cell r="E73" t="str">
            <v>ТРИГЛАВз</v>
          </cell>
        </row>
        <row r="74">
          <cell r="B74">
            <v>44469</v>
          </cell>
          <cell r="C74">
            <v>45783.818576739613</v>
          </cell>
          <cell r="D74">
            <v>51775.787140710272</v>
          </cell>
          <cell r="E74">
            <v>2341.2585827411754</v>
          </cell>
        </row>
        <row r="75">
          <cell r="B75">
            <v>44484</v>
          </cell>
          <cell r="C75">
            <v>46443.125126608837</v>
          </cell>
          <cell r="D75">
            <v>52633.82052942607</v>
          </cell>
          <cell r="E75">
            <v>2509.1418549789119</v>
          </cell>
        </row>
        <row r="76">
          <cell r="B76">
            <v>44500</v>
          </cell>
          <cell r="C76">
            <v>46731.194657820066</v>
          </cell>
          <cell r="D76">
            <v>53068.204762253903</v>
          </cell>
          <cell r="E76">
            <v>2530.4046012040139</v>
          </cell>
        </row>
        <row r="77">
          <cell r="B77">
            <v>44515</v>
          </cell>
          <cell r="C77">
            <v>47391.898007789263</v>
          </cell>
          <cell r="D77">
            <v>53791.312375300229</v>
          </cell>
          <cell r="E77">
            <v>2735.4608697887711</v>
          </cell>
        </row>
        <row r="78">
          <cell r="B78">
            <v>44530</v>
          </cell>
          <cell r="C78">
            <v>47154.364380623454</v>
          </cell>
          <cell r="D78">
            <v>53571.871465884229</v>
          </cell>
          <cell r="E78">
            <v>2729.4290940954079</v>
          </cell>
        </row>
        <row r="79">
          <cell r="B79">
            <v>44545</v>
          </cell>
          <cell r="C79">
            <v>47619.296061992427</v>
          </cell>
          <cell r="D79">
            <v>54123.427650934442</v>
          </cell>
          <cell r="E79">
            <v>2956.579255548289</v>
          </cell>
        </row>
        <row r="80">
          <cell r="B80">
            <v>44561</v>
          </cell>
          <cell r="C80">
            <v>48059.627534515435</v>
          </cell>
          <cell r="D80">
            <v>54605.420050614499</v>
          </cell>
          <cell r="E80">
            <v>2996.678566369947</v>
          </cell>
        </row>
      </sheetData>
      <sheetData sheetId="7">
        <row r="6">
          <cell r="A6">
            <v>41729</v>
          </cell>
          <cell r="B6">
            <v>44286</v>
          </cell>
          <cell r="C6">
            <v>5.8299999999999998E-2</v>
          </cell>
          <cell r="D6">
            <v>4.99E-2</v>
          </cell>
          <cell r="E6">
            <v>6.1100000000000002E-2</v>
          </cell>
          <cell r="F6">
            <v>5.2699999999999997E-2</v>
          </cell>
          <cell r="G6" t="str">
            <v>-</v>
          </cell>
          <cell r="H6" t="str">
            <v>-</v>
          </cell>
        </row>
        <row r="7">
          <cell r="A7" t="str">
            <v>30.06.2019</v>
          </cell>
          <cell r="B7">
            <v>44286</v>
          </cell>
          <cell r="C7" t="str">
            <v>-</v>
          </cell>
          <cell r="D7" t="str">
            <v>-</v>
          </cell>
          <cell r="E7" t="str">
            <v>-</v>
          </cell>
          <cell r="F7" t="str">
            <v>-</v>
          </cell>
          <cell r="G7">
            <v>1.9400000000000001E-2</v>
          </cell>
          <cell r="H7">
            <v>5.0000000000000001E-3</v>
          </cell>
        </row>
        <row r="8">
          <cell r="A8">
            <v>41820</v>
          </cell>
          <cell r="B8">
            <v>44377</v>
          </cell>
          <cell r="C8">
            <v>5.9124951341106513E-2</v>
          </cell>
          <cell r="D8">
            <v>4.8121074348060011E-2</v>
          </cell>
          <cell r="E8">
            <v>6.1647583249331284E-2</v>
          </cell>
          <cell r="F8">
            <v>5.0617497137916301E-2</v>
          </cell>
          <cell r="G8" t="str">
            <v>-</v>
          </cell>
          <cell r="H8" t="str">
            <v>-</v>
          </cell>
        </row>
        <row r="9">
          <cell r="A9">
            <v>43646</v>
          </cell>
          <cell r="B9">
            <v>44377</v>
          </cell>
          <cell r="C9" t="str">
            <v>-</v>
          </cell>
          <cell r="D9" t="str">
            <v>-</v>
          </cell>
          <cell r="E9" t="str">
            <v>-</v>
          </cell>
          <cell r="F9" t="str">
            <v>-</v>
          </cell>
          <cell r="G9">
            <v>2.7511033474187041E-2</v>
          </cell>
          <cell r="H9">
            <v>5.5330894781662199E-3</v>
          </cell>
        </row>
        <row r="10">
          <cell r="A10">
            <v>41912</v>
          </cell>
          <cell r="B10">
            <v>44469</v>
          </cell>
          <cell r="C10">
            <v>5.833243972797364E-2</v>
          </cell>
          <cell r="D10">
            <v>4.547350816538076E-2</v>
          </cell>
          <cell r="E10">
            <v>6.1057829902330107E-2</v>
          </cell>
          <cell r="F10">
            <v>4.816578435360408E-2</v>
          </cell>
          <cell r="G10" t="str">
            <v>-</v>
          </cell>
          <cell r="H10" t="str">
            <v>-</v>
          </cell>
        </row>
        <row r="11">
          <cell r="A11">
            <v>43646</v>
          </cell>
          <cell r="B11">
            <v>44469</v>
          </cell>
          <cell r="C11" t="str">
            <v>-</v>
          </cell>
          <cell r="D11" t="str">
            <v>-</v>
          </cell>
          <cell r="E11" t="str">
            <v>-</v>
          </cell>
          <cell r="F11" t="str">
            <v>-</v>
          </cell>
          <cell r="G11">
            <v>2.884993554485038E-2</v>
          </cell>
          <cell r="H11">
            <v>4.8742690099958796E-3</v>
          </cell>
        </row>
        <row r="12">
          <cell r="A12">
            <v>42004</v>
          </cell>
          <cell r="B12">
            <v>44561</v>
          </cell>
          <cell r="C12">
            <v>5.9838846982858129E-2</v>
          </cell>
          <cell r="D12">
            <v>4.4824091450558434E-2</v>
          </cell>
          <cell r="E12">
            <v>6.2928057794991776E-2</v>
          </cell>
          <cell r="F12">
            <v>4.7869537358939063E-2</v>
          </cell>
          <cell r="G12" t="str">
            <v>-</v>
          </cell>
          <cell r="H12" t="str">
            <v>-</v>
          </cell>
        </row>
        <row r="13">
          <cell r="A13">
            <v>41820</v>
          </cell>
          <cell r="B13">
            <v>44561</v>
          </cell>
          <cell r="C13" t="str">
            <v>-</v>
          </cell>
          <cell r="D13" t="str">
            <v>-</v>
          </cell>
          <cell r="E13" t="str">
            <v>-</v>
          </cell>
          <cell r="F13" t="str">
            <v>-</v>
          </cell>
          <cell r="G13">
            <v>3.8446331417013813E-2</v>
          </cell>
          <cell r="H13">
            <v>1.0094087566653087E-2</v>
          </cell>
        </row>
        <row r="14">
          <cell r="B14">
            <v>44561</v>
          </cell>
          <cell r="C14">
            <v>5.6624068216067247E-2</v>
          </cell>
          <cell r="D14">
            <v>3.5047374718418789E-2</v>
          </cell>
          <cell r="E14">
            <v>5.9533927285686739E-2</v>
          </cell>
          <cell r="F14">
            <v>3.7897813281582815E-2</v>
          </cell>
          <cell r="G14">
            <v>3.5660982371508387E-2</v>
          </cell>
          <cell r="H14">
            <v>9.3243944448688776E-3</v>
          </cell>
        </row>
        <row r="19">
          <cell r="B19">
            <v>0.02</v>
          </cell>
          <cell r="C19">
            <v>0.02</v>
          </cell>
          <cell r="D19">
            <v>0.02</v>
          </cell>
        </row>
        <row r="20">
          <cell r="B20">
            <v>2.9999999999999997E-4</v>
          </cell>
          <cell r="C20">
            <v>2.9999999999999997E-4</v>
          </cell>
          <cell r="D20">
            <v>2.9999999999999997E-4</v>
          </cell>
        </row>
      </sheetData>
      <sheetData sheetId="8">
        <row r="6">
          <cell r="C6">
            <v>28730396499.68</v>
          </cell>
          <cell r="D6">
            <v>0.59635038864368817</v>
          </cell>
          <cell r="E6">
            <v>36100602812.229996</v>
          </cell>
          <cell r="F6">
            <v>0.66086097496742224</v>
          </cell>
          <cell r="G6">
            <v>1851803324.2</v>
          </cell>
          <cell r="H6">
            <v>0.61772054268271437</v>
          </cell>
        </row>
        <row r="7">
          <cell r="C7">
            <v>2008341832.6099999</v>
          </cell>
          <cell r="D7">
            <v>4.1686700440061453E-2</v>
          </cell>
          <cell r="E7">
            <v>1031598430.3099999</v>
          </cell>
          <cell r="F7">
            <v>1.8884536304711541E-2</v>
          </cell>
          <cell r="G7">
            <v>20173545.98</v>
          </cell>
          <cell r="H7">
            <v>6.7294477808456515E-3</v>
          </cell>
        </row>
        <row r="8">
          <cell r="C8">
            <v>26721442044.880001</v>
          </cell>
          <cell r="D8">
            <v>0.55465097214239512</v>
          </cell>
          <cell r="E8">
            <v>34868598731.029999</v>
          </cell>
          <cell r="F8">
            <v>0.63830779427677053</v>
          </cell>
          <cell r="G8">
            <v>1750421269.4000001</v>
          </cell>
          <cell r="H8">
            <v>0.58390173639214915</v>
          </cell>
        </row>
        <row r="9">
          <cell r="C9">
            <v>612622.18999999994</v>
          </cell>
          <cell r="D9">
            <v>1.2716061231605921E-5</v>
          </cell>
          <cell r="E9">
            <v>200405650.88999999</v>
          </cell>
          <cell r="F9">
            <v>3.6686443859402463E-3</v>
          </cell>
          <cell r="G9">
            <v>81208508.819999993</v>
          </cell>
          <cell r="H9">
            <v>2.7089358509719642E-2</v>
          </cell>
        </row>
        <row r="10">
          <cell r="C10">
            <v>0</v>
          </cell>
          <cell r="D10">
            <v>0</v>
          </cell>
          <cell r="E10">
            <v>0</v>
          </cell>
          <cell r="F10">
            <v>0</v>
          </cell>
          <cell r="G10">
            <v>0</v>
          </cell>
          <cell r="H10">
            <v>0</v>
          </cell>
        </row>
        <row r="11">
          <cell r="C11">
            <v>14239996791.290001</v>
          </cell>
          <cell r="D11">
            <v>0.29557641576109983</v>
          </cell>
          <cell r="E11">
            <v>16433027619.219999</v>
          </cell>
          <cell r="F11">
            <v>0.30082452391695863</v>
          </cell>
          <cell r="G11">
            <v>753650258.62</v>
          </cell>
          <cell r="H11">
            <v>0.25140102119043084</v>
          </cell>
        </row>
        <row r="12">
          <cell r="C12">
            <v>4340395930.96</v>
          </cell>
          <cell r="D12">
            <v>9.0092623689488865E-2</v>
          </cell>
          <cell r="E12">
            <v>0</v>
          </cell>
          <cell r="F12">
            <v>0</v>
          </cell>
          <cell r="G12">
            <v>31798233.02</v>
          </cell>
          <cell r="H12">
            <v>1.0607185709611767E-2</v>
          </cell>
        </row>
        <row r="13">
          <cell r="C13">
            <v>0</v>
          </cell>
          <cell r="D13">
            <v>0</v>
          </cell>
          <cell r="E13">
            <v>0</v>
          </cell>
          <cell r="F13">
            <v>0</v>
          </cell>
          <cell r="G13">
            <v>0</v>
          </cell>
          <cell r="H13">
            <v>0</v>
          </cell>
        </row>
        <row r="14">
          <cell r="C14">
            <v>9899600860.3299999</v>
          </cell>
          <cell r="D14">
            <v>0.20548379207161097</v>
          </cell>
          <cell r="E14">
            <v>16433027619.219999</v>
          </cell>
          <cell r="F14">
            <v>0.30082452391695863</v>
          </cell>
          <cell r="G14">
            <v>721852025.60000002</v>
          </cell>
          <cell r="H14">
            <v>0.24079383548081906</v>
          </cell>
        </row>
        <row r="15">
          <cell r="C15">
            <v>0</v>
          </cell>
          <cell r="D15">
            <v>0</v>
          </cell>
          <cell r="E15">
            <v>0</v>
          </cell>
          <cell r="F15">
            <v>0</v>
          </cell>
          <cell r="G15">
            <v>0</v>
          </cell>
          <cell r="H15">
            <v>0</v>
          </cell>
        </row>
        <row r="16">
          <cell r="C16">
            <v>42970393290.970001</v>
          </cell>
          <cell r="D16">
            <v>0.891926804404788</v>
          </cell>
          <cell r="E16">
            <v>52533630431.449997</v>
          </cell>
          <cell r="F16">
            <v>0.96168549888438093</v>
          </cell>
          <cell r="G16">
            <v>2605453582.8200002</v>
          </cell>
          <cell r="H16">
            <v>0.86912156387314521</v>
          </cell>
        </row>
        <row r="17">
          <cell r="C17">
            <v>4985188733.9899998</v>
          </cell>
          <cell r="D17">
            <v>0.10347644311174697</v>
          </cell>
          <cell r="E17">
            <v>1959666488.78</v>
          </cell>
          <cell r="F17">
            <v>3.5873836044294498E-2</v>
          </cell>
          <cell r="G17">
            <v>274376530.42000002</v>
          </cell>
          <cell r="H17">
            <v>9.1525928836780457E-2</v>
          </cell>
        </row>
        <row r="18">
          <cell r="C18">
            <v>101555678.95999999</v>
          </cell>
          <cell r="D18">
            <v>2.107968423528167E-3</v>
          </cell>
          <cell r="E18">
            <v>3014766.24</v>
          </cell>
          <cell r="F18">
            <v>5.5188589703834904E-5</v>
          </cell>
          <cell r="G18">
            <v>106930823.65000001</v>
          </cell>
          <cell r="H18">
            <v>3.5669752587318332E-2</v>
          </cell>
        </row>
        <row r="19">
          <cell r="C19">
            <v>119902249.09</v>
          </cell>
          <cell r="D19">
            <v>2.4887840599370154E-3</v>
          </cell>
          <cell r="E19">
            <v>130310522.55</v>
          </cell>
          <cell r="F19">
            <v>2.3854764816207694E-3</v>
          </cell>
          <cell r="G19">
            <v>11040166.109999999</v>
          </cell>
          <cell r="H19">
            <v>3.6827547027558746E-3</v>
          </cell>
        </row>
        <row r="20">
          <cell r="C20">
            <v>48177039953.009995</v>
          </cell>
          <cell r="D20">
            <v>1</v>
          </cell>
          <cell r="E20">
            <v>54626622209.019997</v>
          </cell>
          <cell r="F20">
            <v>1</v>
          </cell>
          <cell r="G20">
            <v>2997801103.0000005</v>
          </cell>
          <cell r="H20">
            <v>0.99999999999999989</v>
          </cell>
        </row>
        <row r="21">
          <cell r="C21">
            <v>117412439.95</v>
          </cell>
          <cell r="D21">
            <v>2.4371036507124457E-3</v>
          </cell>
          <cell r="E21">
            <v>21202171.949999999</v>
          </cell>
          <cell r="F21">
            <v>3.8812892125881946E-4</v>
          </cell>
          <cell r="G21">
            <v>1122529.54</v>
          </cell>
          <cell r="H21">
            <v>3.7445097304042186E-4</v>
          </cell>
        </row>
        <row r="22">
          <cell r="C22">
            <v>48059627534.515434</v>
          </cell>
          <cell r="D22">
            <v>0.99756289679463328</v>
          </cell>
          <cell r="E22">
            <v>54605420050.614502</v>
          </cell>
          <cell r="F22">
            <v>0.99961187132668816</v>
          </cell>
          <cell r="G22">
            <v>2996678566.369947</v>
          </cell>
          <cell r="H22">
            <v>0.99962554666187486</v>
          </cell>
        </row>
        <row r="26">
          <cell r="D26" t="str">
            <v>САВАз</v>
          </cell>
          <cell r="F26" t="str">
            <v>КБПз</v>
          </cell>
          <cell r="H26" t="str">
            <v>ТРИГЛАВз</v>
          </cell>
        </row>
        <row r="27">
          <cell r="B27" t="str">
            <v xml:space="preserve">Акции од домашни издавачи </v>
          </cell>
          <cell r="D27">
            <v>4.1686700440061453E-2</v>
          </cell>
          <cell r="F27">
            <v>1.8884536304711541E-2</v>
          </cell>
          <cell r="H27">
            <v>6.7294477808456515E-3</v>
          </cell>
        </row>
        <row r="28">
          <cell r="B28" t="str">
            <v xml:space="preserve">Обврзници од домашни издавачи </v>
          </cell>
          <cell r="D28">
            <v>0.55465097214239512</v>
          </cell>
          <cell r="F28">
            <v>0.63830779427677053</v>
          </cell>
          <cell r="H28">
            <v>0.58390173639214915</v>
          </cell>
        </row>
        <row r="29">
          <cell r="B29" t="str">
            <v xml:space="preserve">Инвестициски фондови од домашни издавачи </v>
          </cell>
          <cell r="D29">
            <v>1.2716061231605921E-5</v>
          </cell>
          <cell r="F29">
            <v>3.6686443859402463E-3</v>
          </cell>
          <cell r="H29">
            <v>2.7089358509719642E-2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9.0092623689488865E-2</v>
          </cell>
          <cell r="F31">
            <v>0</v>
          </cell>
          <cell r="H31">
            <v>1.0607185709611767E-2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0.20548379207161097</v>
          </cell>
          <cell r="F33">
            <v>0.30082452391695863</v>
          </cell>
          <cell r="H33">
            <v>0.24079383548081906</v>
          </cell>
        </row>
        <row r="34">
          <cell r="B34" t="str">
            <v xml:space="preserve">Депозити </v>
          </cell>
          <cell r="D34">
            <v>0.10347644311174697</v>
          </cell>
          <cell r="F34">
            <v>3.5873836044294498E-2</v>
          </cell>
          <cell r="H34">
            <v>9.1525928836780457E-2</v>
          </cell>
        </row>
        <row r="35">
          <cell r="B35" t="str">
            <v xml:space="preserve">Парични средства </v>
          </cell>
          <cell r="D35">
            <v>2.107968423528167E-3</v>
          </cell>
          <cell r="F35">
            <v>5.5188589703834904E-5</v>
          </cell>
          <cell r="H35">
            <v>3.5669752587318332E-2</v>
          </cell>
        </row>
        <row r="36">
          <cell r="B36" t="str">
            <v>Побарувања</v>
          </cell>
          <cell r="D36">
            <v>2.4887840599370154E-3</v>
          </cell>
          <cell r="F36">
            <v>2.3854764816207694E-3</v>
          </cell>
          <cell r="H36">
            <v>3.6827547027558746E-3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pf_clenovi"/>
      <sheetName val="semi-SAVA"/>
      <sheetName val="semi-KB"/>
      <sheetName val="semi-TRIGLAV"/>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s>
    <sheetDataSet>
      <sheetData sheetId="0">
        <row r="4">
          <cell r="B4">
            <v>44469</v>
          </cell>
        </row>
        <row r="5">
          <cell r="C5">
            <v>7920</v>
          </cell>
          <cell r="D5">
            <v>3534</v>
          </cell>
          <cell r="E5">
            <v>11454</v>
          </cell>
        </row>
        <row r="6">
          <cell r="C6">
            <v>3797</v>
          </cell>
          <cell r="D6">
            <v>11516</v>
          </cell>
          <cell r="E6">
            <v>15313</v>
          </cell>
        </row>
        <row r="7">
          <cell r="C7">
            <v>29</v>
          </cell>
          <cell r="D7">
            <v>27</v>
          </cell>
          <cell r="E7">
            <v>56</v>
          </cell>
        </row>
        <row r="8">
          <cell r="C8">
            <v>11746</v>
          </cell>
          <cell r="D8">
            <v>15077</v>
          </cell>
          <cell r="E8">
            <v>26823</v>
          </cell>
        </row>
        <row r="9">
          <cell r="B9">
            <v>44561</v>
          </cell>
        </row>
        <row r="10">
          <cell r="C10">
            <v>8056</v>
          </cell>
          <cell r="D10">
            <v>4072</v>
          </cell>
          <cell r="E10">
            <v>12128</v>
          </cell>
        </row>
        <row r="11">
          <cell r="C11">
            <v>3990</v>
          </cell>
          <cell r="D11">
            <v>11579</v>
          </cell>
          <cell r="E11">
            <v>15569</v>
          </cell>
        </row>
        <row r="12">
          <cell r="C12">
            <v>42</v>
          </cell>
          <cell r="D12">
            <v>33</v>
          </cell>
          <cell r="E12">
            <v>75</v>
          </cell>
        </row>
        <row r="13">
          <cell r="C13">
            <v>12088</v>
          </cell>
          <cell r="D13">
            <v>15684</v>
          </cell>
          <cell r="E13">
            <v>27772</v>
          </cell>
        </row>
        <row r="16">
          <cell r="C16" t="str">
            <v xml:space="preserve">Со  доброволна индивидуална сметка </v>
          </cell>
          <cell r="D16" t="str">
            <v>Во пензиска шема  со  професионална сметка</v>
          </cell>
        </row>
        <row r="17">
          <cell r="B17" t="str">
            <v xml:space="preserve">САВАд </v>
          </cell>
          <cell r="C17">
            <v>0.66424802110817938</v>
          </cell>
          <cell r="D17">
            <v>0.33575197889182057</v>
          </cell>
        </row>
        <row r="18">
          <cell r="B18" t="str">
            <v>КБПд</v>
          </cell>
          <cell r="C18">
            <v>0.25627850215171172</v>
          </cell>
          <cell r="D18">
            <v>0.74372149784828823</v>
          </cell>
        </row>
        <row r="19">
          <cell r="B19" t="str">
            <v>ТРИГЛАВд</v>
          </cell>
          <cell r="C19">
            <v>0.56000000000000005</v>
          </cell>
          <cell r="D19">
            <v>0.44</v>
          </cell>
        </row>
        <row r="20">
          <cell r="B20" t="str">
            <v>Вкупно</v>
          </cell>
          <cell r="C20">
            <v>0.43525853377502521</v>
          </cell>
          <cell r="D20">
            <v>0.56474146622497479</v>
          </cell>
        </row>
        <row r="26">
          <cell r="B26">
            <v>44469</v>
          </cell>
        </row>
        <row r="27">
          <cell r="C27">
            <v>1190</v>
          </cell>
        </row>
        <row r="28">
          <cell r="C28">
            <v>2891</v>
          </cell>
        </row>
        <row r="29">
          <cell r="C29">
            <v>4</v>
          </cell>
        </row>
        <row r="30">
          <cell r="C30">
            <v>4085</v>
          </cell>
        </row>
        <row r="31">
          <cell r="B31">
            <v>44561</v>
          </cell>
        </row>
        <row r="32">
          <cell r="C32">
            <v>1205</v>
          </cell>
        </row>
        <row r="33">
          <cell r="C33">
            <v>2910</v>
          </cell>
        </row>
        <row r="34">
          <cell r="C34">
            <v>5</v>
          </cell>
        </row>
        <row r="35">
          <cell r="C35">
            <v>4120</v>
          </cell>
        </row>
      </sheetData>
      <sheetData sheetId="1" refreshError="1"/>
      <sheetData sheetId="2" refreshError="1"/>
      <sheetData sheetId="3" refreshError="1"/>
      <sheetData sheetId="4">
        <row r="8">
          <cell r="C8" t="str">
            <v>САВАд</v>
          </cell>
          <cell r="D8" t="str">
            <v>КБПд</v>
          </cell>
          <cell r="E8" t="str">
            <v>ТРИГЛАВд</v>
          </cell>
        </row>
        <row r="9">
          <cell r="C9">
            <v>2217</v>
          </cell>
          <cell r="D9">
            <v>7150</v>
          </cell>
          <cell r="E9">
            <v>22</v>
          </cell>
        </row>
        <row r="10">
          <cell r="C10">
            <v>687</v>
          </cell>
          <cell r="D10">
            <v>1043</v>
          </cell>
        </row>
        <row r="11">
          <cell r="C11">
            <v>503</v>
          </cell>
          <cell r="D11">
            <v>503</v>
          </cell>
        </row>
        <row r="12">
          <cell r="C12">
            <v>418</v>
          </cell>
          <cell r="D12">
            <v>490</v>
          </cell>
        </row>
        <row r="13">
          <cell r="C13">
            <v>243</v>
          </cell>
          <cell r="D13">
            <v>397</v>
          </cell>
        </row>
        <row r="14">
          <cell r="C14"/>
          <cell r="D14">
            <v>359</v>
          </cell>
        </row>
        <row r="15">
          <cell r="C15"/>
          <cell r="D15">
            <v>232</v>
          </cell>
        </row>
        <row r="16">
          <cell r="C16"/>
          <cell r="D16">
            <v>222</v>
          </cell>
        </row>
        <row r="17">
          <cell r="C17"/>
          <cell r="D17">
            <v>197</v>
          </cell>
        </row>
        <row r="18">
          <cell r="C18"/>
          <cell r="D18">
            <v>191</v>
          </cell>
        </row>
        <row r="19">
          <cell r="C19"/>
          <cell r="D19">
            <v>181</v>
          </cell>
        </row>
        <row r="20">
          <cell r="C20"/>
          <cell r="D20">
            <v>139</v>
          </cell>
        </row>
        <row r="21">
          <cell r="C21"/>
          <cell r="D21">
            <v>136</v>
          </cell>
        </row>
        <row r="22">
          <cell r="C22"/>
          <cell r="D22">
            <v>115</v>
          </cell>
        </row>
        <row r="23">
          <cell r="C23"/>
          <cell r="D23">
            <v>114</v>
          </cell>
        </row>
        <row r="24">
          <cell r="C24"/>
          <cell r="D24">
            <v>104</v>
          </cell>
        </row>
        <row r="27">
          <cell r="D27"/>
        </row>
        <row r="28">
          <cell r="C28"/>
          <cell r="D28"/>
        </row>
        <row r="29">
          <cell r="D29"/>
        </row>
      </sheetData>
      <sheetData sheetId="5">
        <row r="6">
          <cell r="C6">
            <v>19</v>
          </cell>
          <cell r="D6">
            <v>8</v>
          </cell>
          <cell r="E6">
            <v>27</v>
          </cell>
          <cell r="F6">
            <v>5</v>
          </cell>
          <cell r="G6">
            <v>2</v>
          </cell>
          <cell r="H6">
            <v>7</v>
          </cell>
          <cell r="I6">
            <v>0</v>
          </cell>
          <cell r="J6">
            <v>0</v>
          </cell>
          <cell r="K6">
            <v>0</v>
          </cell>
          <cell r="L6">
            <v>34</v>
          </cell>
        </row>
        <row r="7">
          <cell r="C7">
            <v>142</v>
          </cell>
          <cell r="D7">
            <v>76</v>
          </cell>
          <cell r="E7">
            <v>218</v>
          </cell>
          <cell r="F7">
            <v>41</v>
          </cell>
          <cell r="G7">
            <v>32</v>
          </cell>
          <cell r="H7">
            <v>73</v>
          </cell>
          <cell r="I7">
            <v>0</v>
          </cell>
          <cell r="J7">
            <v>0</v>
          </cell>
          <cell r="K7">
            <v>0</v>
          </cell>
          <cell r="L7">
            <v>291</v>
          </cell>
        </row>
        <row r="8">
          <cell r="C8">
            <v>381</v>
          </cell>
          <cell r="D8">
            <v>362</v>
          </cell>
          <cell r="E8">
            <v>743</v>
          </cell>
          <cell r="F8">
            <v>192</v>
          </cell>
          <cell r="G8">
            <v>186</v>
          </cell>
          <cell r="H8">
            <v>378</v>
          </cell>
          <cell r="I8">
            <v>7</v>
          </cell>
          <cell r="J8">
            <v>8</v>
          </cell>
          <cell r="K8">
            <v>15</v>
          </cell>
          <cell r="L8">
            <v>1136</v>
          </cell>
        </row>
        <row r="9">
          <cell r="C9">
            <v>917</v>
          </cell>
          <cell r="D9">
            <v>947</v>
          </cell>
          <cell r="E9">
            <v>1864</v>
          </cell>
          <cell r="F9">
            <v>689</v>
          </cell>
          <cell r="G9">
            <v>568</v>
          </cell>
          <cell r="H9">
            <v>1257</v>
          </cell>
          <cell r="I9">
            <v>9</v>
          </cell>
          <cell r="J9">
            <v>9</v>
          </cell>
          <cell r="K9">
            <v>18</v>
          </cell>
          <cell r="L9">
            <v>3139</v>
          </cell>
        </row>
        <row r="10">
          <cell r="C10">
            <v>1193</v>
          </cell>
          <cell r="D10">
            <v>1165</v>
          </cell>
          <cell r="E10">
            <v>2358</v>
          </cell>
          <cell r="F10">
            <v>1235</v>
          </cell>
          <cell r="G10">
            <v>981</v>
          </cell>
          <cell r="H10">
            <v>2216</v>
          </cell>
          <cell r="I10">
            <v>5</v>
          </cell>
          <cell r="J10">
            <v>9</v>
          </cell>
          <cell r="K10">
            <v>14</v>
          </cell>
          <cell r="L10">
            <v>4588</v>
          </cell>
        </row>
        <row r="11">
          <cell r="C11">
            <v>1183</v>
          </cell>
          <cell r="D11">
            <v>1027</v>
          </cell>
          <cell r="E11">
            <v>2210</v>
          </cell>
          <cell r="F11">
            <v>1385</v>
          </cell>
          <cell r="G11">
            <v>1195</v>
          </cell>
          <cell r="H11">
            <v>2580</v>
          </cell>
          <cell r="I11">
            <v>13</v>
          </cell>
          <cell r="J11">
            <v>5</v>
          </cell>
          <cell r="K11">
            <v>18</v>
          </cell>
          <cell r="L11">
            <v>4808</v>
          </cell>
        </row>
        <row r="12">
          <cell r="C12">
            <v>964</v>
          </cell>
          <cell r="D12">
            <v>799</v>
          </cell>
          <cell r="E12">
            <v>1763</v>
          </cell>
          <cell r="F12">
            <v>1367</v>
          </cell>
          <cell r="G12">
            <v>1204</v>
          </cell>
          <cell r="H12">
            <v>2571</v>
          </cell>
          <cell r="I12">
            <v>4</v>
          </cell>
          <cell r="J12">
            <v>1</v>
          </cell>
          <cell r="K12">
            <v>5</v>
          </cell>
          <cell r="L12">
            <v>4339</v>
          </cell>
        </row>
        <row r="13">
          <cell r="C13">
            <v>689</v>
          </cell>
          <cell r="D13">
            <v>576</v>
          </cell>
          <cell r="E13">
            <v>1265</v>
          </cell>
          <cell r="F13">
            <v>1172</v>
          </cell>
          <cell r="G13">
            <v>1154</v>
          </cell>
          <cell r="H13">
            <v>2326</v>
          </cell>
          <cell r="I13">
            <v>2</v>
          </cell>
          <cell r="J13">
            <v>0</v>
          </cell>
          <cell r="K13">
            <v>2</v>
          </cell>
          <cell r="L13">
            <v>3593</v>
          </cell>
        </row>
        <row r="14">
          <cell r="C14">
            <v>471</v>
          </cell>
          <cell r="D14">
            <v>408</v>
          </cell>
          <cell r="E14">
            <v>879</v>
          </cell>
          <cell r="F14">
            <v>1018</v>
          </cell>
          <cell r="G14">
            <v>901</v>
          </cell>
          <cell r="H14">
            <v>1919</v>
          </cell>
          <cell r="I14">
            <v>0</v>
          </cell>
          <cell r="J14">
            <v>1</v>
          </cell>
          <cell r="K14">
            <v>1</v>
          </cell>
          <cell r="L14">
            <v>2799</v>
          </cell>
        </row>
        <row r="15">
          <cell r="C15">
            <v>322</v>
          </cell>
          <cell r="D15">
            <v>240</v>
          </cell>
          <cell r="E15">
            <v>562</v>
          </cell>
          <cell r="F15">
            <v>666</v>
          </cell>
          <cell r="G15">
            <v>585</v>
          </cell>
          <cell r="H15">
            <v>1251</v>
          </cell>
          <cell r="I15">
            <v>1</v>
          </cell>
          <cell r="J15">
            <v>1</v>
          </cell>
          <cell r="K15">
            <v>2</v>
          </cell>
          <cell r="L15">
            <v>1815</v>
          </cell>
        </row>
        <row r="16">
          <cell r="C16">
            <v>155</v>
          </cell>
          <cell r="D16">
            <v>84</v>
          </cell>
          <cell r="E16">
            <v>239</v>
          </cell>
          <cell r="F16">
            <v>643</v>
          </cell>
          <cell r="G16">
            <v>348</v>
          </cell>
          <cell r="H16">
            <v>991</v>
          </cell>
          <cell r="I16">
            <v>0</v>
          </cell>
          <cell r="J16">
            <v>0</v>
          </cell>
          <cell r="K16">
            <v>0</v>
          </cell>
          <cell r="L16">
            <v>1230</v>
          </cell>
        </row>
        <row r="17">
          <cell r="C17">
            <v>6436</v>
          </cell>
          <cell r="D17">
            <v>5692</v>
          </cell>
          <cell r="E17">
            <v>12128</v>
          </cell>
          <cell r="F17">
            <v>8413</v>
          </cell>
          <cell r="G17">
            <v>7156</v>
          </cell>
          <cell r="H17">
            <v>15569</v>
          </cell>
          <cell r="I17">
            <v>41</v>
          </cell>
          <cell r="J17">
            <v>34</v>
          </cell>
          <cell r="K17">
            <v>75</v>
          </cell>
          <cell r="L17">
            <v>27772</v>
          </cell>
        </row>
      </sheetData>
      <sheetData sheetId="6">
        <row r="8">
          <cell r="C8" t="str">
            <v>Член кој има уплаќач</v>
          </cell>
          <cell r="D8" t="str">
            <v>Член кој сам уплаќа</v>
          </cell>
        </row>
        <row r="9">
          <cell r="C9"/>
          <cell r="D9"/>
        </row>
        <row r="16">
          <cell r="B16" t="str">
            <v>САВАд</v>
          </cell>
          <cell r="F16">
            <v>5.474180734856008E-2</v>
          </cell>
          <cell r="G16">
            <v>0.94525819265143995</v>
          </cell>
        </row>
        <row r="17">
          <cell r="B17" t="str">
            <v xml:space="preserve">КБПд </v>
          </cell>
          <cell r="F17">
            <v>4.5112781954887216E-2</v>
          </cell>
          <cell r="G17">
            <v>0.95488721804511278</v>
          </cell>
        </row>
        <row r="18">
          <cell r="B18" t="str">
            <v>ТРИГЛАВд</v>
          </cell>
          <cell r="F18">
            <v>0</v>
          </cell>
          <cell r="G18">
            <v>1</v>
          </cell>
        </row>
      </sheetData>
      <sheetData sheetId="7">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row>
        <row r="5">
          <cell r="B5" t="str">
            <v xml:space="preserve"> ≤  20</v>
          </cell>
          <cell r="C5">
            <v>-19</v>
          </cell>
          <cell r="D5">
            <v>8</v>
          </cell>
          <cell r="E5">
            <v>-5</v>
          </cell>
          <cell r="F5">
            <v>2</v>
          </cell>
          <cell r="G5">
            <v>0</v>
          </cell>
          <cell r="H5">
            <v>0</v>
          </cell>
        </row>
        <row r="6">
          <cell r="B6" t="str">
            <v>21-25</v>
          </cell>
          <cell r="C6">
            <v>-142</v>
          </cell>
          <cell r="D6">
            <v>76</v>
          </cell>
          <cell r="E6">
            <v>-41</v>
          </cell>
          <cell r="F6">
            <v>32</v>
          </cell>
          <cell r="G6">
            <v>0</v>
          </cell>
          <cell r="H6">
            <v>0</v>
          </cell>
        </row>
        <row r="7">
          <cell r="B7" t="str">
            <v>26-30</v>
          </cell>
          <cell r="C7">
            <v>-381</v>
          </cell>
          <cell r="D7">
            <v>362</v>
          </cell>
          <cell r="E7">
            <v>-192</v>
          </cell>
          <cell r="F7">
            <v>186</v>
          </cell>
          <cell r="G7">
            <v>-7</v>
          </cell>
          <cell r="H7">
            <v>8</v>
          </cell>
        </row>
        <row r="8">
          <cell r="B8" t="str">
            <v>31-35</v>
          </cell>
          <cell r="C8">
            <v>-917</v>
          </cell>
          <cell r="D8">
            <v>947</v>
          </cell>
          <cell r="E8">
            <v>-689</v>
          </cell>
          <cell r="F8">
            <v>568</v>
          </cell>
          <cell r="G8">
            <v>-9</v>
          </cell>
          <cell r="H8">
            <v>9</v>
          </cell>
        </row>
        <row r="9">
          <cell r="B9" t="str">
            <v>36-40</v>
          </cell>
          <cell r="C9">
            <v>-1193</v>
          </cell>
          <cell r="D9">
            <v>1165</v>
          </cell>
          <cell r="E9">
            <v>-1235</v>
          </cell>
          <cell r="F9">
            <v>981</v>
          </cell>
          <cell r="G9">
            <v>-5</v>
          </cell>
          <cell r="H9">
            <v>9</v>
          </cell>
        </row>
        <row r="10">
          <cell r="B10" t="str">
            <v>41-45</v>
          </cell>
          <cell r="C10">
            <v>-1183</v>
          </cell>
          <cell r="D10">
            <v>1027</v>
          </cell>
          <cell r="E10">
            <v>-1385</v>
          </cell>
          <cell r="F10">
            <v>1195</v>
          </cell>
          <cell r="G10">
            <v>-13</v>
          </cell>
          <cell r="H10">
            <v>5</v>
          </cell>
        </row>
        <row r="11">
          <cell r="B11" t="str">
            <v>46-50</v>
          </cell>
          <cell r="C11">
            <v>-964</v>
          </cell>
          <cell r="D11">
            <v>799</v>
          </cell>
          <cell r="E11">
            <v>-1367</v>
          </cell>
          <cell r="F11">
            <v>1204</v>
          </cell>
          <cell r="G11">
            <v>-4</v>
          </cell>
          <cell r="H11">
            <v>1</v>
          </cell>
        </row>
        <row r="12">
          <cell r="B12" t="str">
            <v>51-55</v>
          </cell>
          <cell r="C12">
            <v>-689</v>
          </cell>
          <cell r="D12">
            <v>576</v>
          </cell>
          <cell r="E12">
            <v>-1172</v>
          </cell>
          <cell r="F12">
            <v>1154</v>
          </cell>
          <cell r="G12">
            <v>-2</v>
          </cell>
          <cell r="H12">
            <v>0</v>
          </cell>
        </row>
        <row r="13">
          <cell r="B13" t="str">
            <v>56-60</v>
          </cell>
          <cell r="C13">
            <v>-471</v>
          </cell>
          <cell r="D13">
            <v>408</v>
          </cell>
          <cell r="E13">
            <v>-1018</v>
          </cell>
          <cell r="F13">
            <v>901</v>
          </cell>
          <cell r="G13">
            <v>0</v>
          </cell>
          <cell r="H13">
            <v>1</v>
          </cell>
        </row>
        <row r="14">
          <cell r="B14" t="str">
            <v>61-64</v>
          </cell>
          <cell r="C14">
            <v>-322</v>
          </cell>
          <cell r="D14">
            <v>240</v>
          </cell>
          <cell r="E14">
            <v>-666</v>
          </cell>
          <cell r="F14">
            <v>585</v>
          </cell>
          <cell r="G14">
            <v>-1</v>
          </cell>
          <cell r="H14">
            <v>1</v>
          </cell>
        </row>
        <row r="15">
          <cell r="B15" t="str">
            <v xml:space="preserve"> ≥  65</v>
          </cell>
          <cell r="C15">
            <v>-155</v>
          </cell>
          <cell r="D15">
            <v>84</v>
          </cell>
          <cell r="E15">
            <v>-643</v>
          </cell>
          <cell r="F15">
            <v>348</v>
          </cell>
          <cell r="G15">
            <v>0</v>
          </cell>
          <cell r="H15">
            <v>0</v>
          </cell>
        </row>
        <row r="16">
          <cell r="G16">
            <v>-41</v>
          </cell>
          <cell r="H16">
            <v>34</v>
          </cell>
        </row>
      </sheetData>
      <sheetData sheetId="8" refreshError="1"/>
      <sheetData sheetId="9">
        <row r="10">
          <cell r="D10">
            <v>44469</v>
          </cell>
          <cell r="E10">
            <v>44500</v>
          </cell>
          <cell r="F10" t="str">
            <v>11/31/2021</v>
          </cell>
          <cell r="G10">
            <v>44561</v>
          </cell>
        </row>
        <row r="11">
          <cell r="D11">
            <v>12.280431999999999</v>
          </cell>
          <cell r="E11">
            <v>24.871832000000001</v>
          </cell>
          <cell r="F11">
            <v>14.834766999999999</v>
          </cell>
          <cell r="G11">
            <v>34.550719000000001</v>
          </cell>
        </row>
        <row r="12">
          <cell r="D12">
            <v>1.2702335600000001</v>
          </cell>
          <cell r="E12">
            <v>1.59258269</v>
          </cell>
          <cell r="F12">
            <v>1.36480369</v>
          </cell>
          <cell r="G12">
            <v>1.8295837800000001</v>
          </cell>
        </row>
        <row r="13">
          <cell r="D13">
            <v>1313.5241534962051</v>
          </cell>
          <cell r="E13">
            <v>1354.6019309498552</v>
          </cell>
          <cell r="F13">
            <v>1369.7949174765811</v>
          </cell>
          <cell r="G13">
            <v>1416.138515202374</v>
          </cell>
        </row>
        <row r="14">
          <cell r="D14">
            <v>11.278172</v>
          </cell>
          <cell r="E14">
            <v>17.385460999999999</v>
          </cell>
          <cell r="F14">
            <v>20.230383</v>
          </cell>
          <cell r="G14">
            <v>49.782457000000001</v>
          </cell>
        </row>
        <row r="15">
          <cell r="D15">
            <v>1.3152428700000001</v>
          </cell>
          <cell r="E15">
            <v>1.50337181</v>
          </cell>
          <cell r="F15">
            <v>1.60470925</v>
          </cell>
          <cell r="G15">
            <v>2.3684754100000003</v>
          </cell>
        </row>
        <row r="16">
          <cell r="D16">
            <v>1329.866124234336</v>
          </cell>
          <cell r="E16">
            <v>1369.6333300892629</v>
          </cell>
          <cell r="F16">
            <v>1389.650311963926</v>
          </cell>
          <cell r="G16">
            <v>1450.403613964716</v>
          </cell>
        </row>
        <row r="17">
          <cell r="D17">
            <v>0.13650000000000001</v>
          </cell>
          <cell r="E17">
            <v>0.1237</v>
          </cell>
          <cell r="F17">
            <v>0.12834999999999999</v>
          </cell>
          <cell r="G17">
            <v>0.37030000000000002</v>
          </cell>
        </row>
        <row r="18">
          <cell r="D18">
            <v>4.5312099999999999E-3</v>
          </cell>
          <cell r="E18">
            <v>9.2858000000000003E-4</v>
          </cell>
          <cell r="F18">
            <v>4.63357E-3</v>
          </cell>
          <cell r="G18">
            <v>1.1855930000000001E-2</v>
          </cell>
        </row>
        <row r="19">
          <cell r="D19">
            <v>1.147396277441</v>
          </cell>
          <cell r="E19">
            <v>1.2831456277789999</v>
          </cell>
          <cell r="F19">
            <v>1.663958537022</v>
          </cell>
          <cell r="G19">
            <v>3.0607290639849998</v>
          </cell>
        </row>
      </sheetData>
      <sheetData sheetId="10">
        <row r="2">
          <cell r="C2" t="str">
            <v>САВАд</v>
          </cell>
          <cell r="D2" t="str">
            <v>КБПд</v>
          </cell>
          <cell r="E2" t="str">
            <v>ТРИГЛАВд</v>
          </cell>
        </row>
        <row r="3">
          <cell r="B3">
            <v>44469</v>
          </cell>
          <cell r="C3">
            <v>205.15785200000002</v>
          </cell>
          <cell r="D3">
            <v>201.14097699999999</v>
          </cell>
          <cell r="E3">
            <v>101.030855</v>
          </cell>
          <cell r="G3">
            <v>44469</v>
          </cell>
          <cell r="H3">
            <v>205.15785200000002</v>
          </cell>
          <cell r="I3">
            <v>201.14097699999999</v>
          </cell>
          <cell r="J3">
            <v>101.030855</v>
          </cell>
        </row>
        <row r="4">
          <cell r="B4">
            <v>44470</v>
          </cell>
          <cell r="C4">
            <v>205.73630000000003</v>
          </cell>
          <cell r="D4">
            <v>201.89811700000001</v>
          </cell>
          <cell r="E4">
            <v>101.292788</v>
          </cell>
          <cell r="G4">
            <v>44484</v>
          </cell>
          <cell r="H4">
            <v>207.24855199999999</v>
          </cell>
          <cell r="I4">
            <v>203.626926</v>
          </cell>
          <cell r="J4">
            <v>101.91055900000001</v>
          </cell>
        </row>
        <row r="5">
          <cell r="B5">
            <v>44471</v>
          </cell>
          <cell r="C5">
            <v>205.65152999999998</v>
          </cell>
          <cell r="D5">
            <v>201.78447299999999</v>
          </cell>
          <cell r="E5">
            <v>101.25230599999999</v>
          </cell>
          <cell r="G5">
            <v>44500</v>
          </cell>
          <cell r="H5">
            <v>208.26765699999999</v>
          </cell>
          <cell r="I5">
            <v>204.84930100000003</v>
          </cell>
          <cell r="J5">
            <v>102.31429900000001</v>
          </cell>
        </row>
        <row r="6">
          <cell r="B6">
            <v>44472</v>
          </cell>
          <cell r="C6">
            <v>205.657071</v>
          </cell>
          <cell r="D6">
            <v>201.791102</v>
          </cell>
          <cell r="E6">
            <v>101.25273799999999</v>
          </cell>
          <cell r="G6">
            <v>44515</v>
          </cell>
          <cell r="H6">
            <v>210.30134200000001</v>
          </cell>
          <cell r="I6">
            <v>206.79324099999999</v>
          </cell>
          <cell r="J6">
            <v>103.08784799999999</v>
          </cell>
        </row>
        <row r="7">
          <cell r="B7">
            <v>44473</v>
          </cell>
          <cell r="C7">
            <v>205.03730900000002</v>
          </cell>
          <cell r="D7">
            <v>201.08891</v>
          </cell>
          <cell r="E7">
            <v>101.030612</v>
          </cell>
          <cell r="G7">
            <v>44530</v>
          </cell>
          <cell r="H7">
            <v>208.59437700000001</v>
          </cell>
          <cell r="I7">
            <v>205.43324699999999</v>
          </cell>
          <cell r="J7">
            <v>102.57686700000001</v>
          </cell>
        </row>
        <row r="8">
          <cell r="B8">
            <v>44474</v>
          </cell>
          <cell r="C8">
            <v>205.40267700000001</v>
          </cell>
          <cell r="D8">
            <v>201.42424700000001</v>
          </cell>
          <cell r="E8">
            <v>101.18265500000001</v>
          </cell>
          <cell r="G8">
            <v>44545</v>
          </cell>
          <cell r="H8">
            <v>209.83901899999998</v>
          </cell>
          <cell r="I8">
            <v>206.93130699999998</v>
          </cell>
          <cell r="J8">
            <v>103.029736</v>
          </cell>
        </row>
        <row r="9">
          <cell r="B9">
            <v>44475</v>
          </cell>
          <cell r="C9">
            <v>205.46091300000001</v>
          </cell>
          <cell r="D9">
            <v>201.60398499999999</v>
          </cell>
          <cell r="E9">
            <v>101.228471</v>
          </cell>
          <cell r="G9">
            <v>44561</v>
          </cell>
          <cell r="H9">
            <v>210.750156</v>
          </cell>
          <cell r="I9">
            <v>207.79372500000002</v>
          </cell>
          <cell r="J9">
            <v>103.476074</v>
          </cell>
        </row>
        <row r="10">
          <cell r="B10">
            <v>44476</v>
          </cell>
          <cell r="C10">
            <v>206.15808399999997</v>
          </cell>
          <cell r="D10">
            <v>202.399755</v>
          </cell>
          <cell r="E10">
            <v>101.564572</v>
          </cell>
        </row>
        <row r="11">
          <cell r="B11">
            <v>44477</v>
          </cell>
          <cell r="C11">
            <v>206.06894699999998</v>
          </cell>
          <cell r="D11">
            <v>202.23991100000001</v>
          </cell>
          <cell r="E11">
            <v>101.51307199999999</v>
          </cell>
        </row>
        <row r="12">
          <cell r="B12">
            <v>44478</v>
          </cell>
          <cell r="C12">
            <v>206.05020999999999</v>
          </cell>
          <cell r="D12">
            <v>202.220887</v>
          </cell>
          <cell r="E12">
            <v>101.50778</v>
          </cell>
        </row>
        <row r="13">
          <cell r="B13">
            <v>44479</v>
          </cell>
          <cell r="C13">
            <v>206.05587599999998</v>
          </cell>
          <cell r="D13">
            <v>202.22792699999999</v>
          </cell>
          <cell r="E13">
            <v>101.510627</v>
          </cell>
        </row>
        <row r="14">
          <cell r="B14">
            <v>44480</v>
          </cell>
          <cell r="C14">
            <v>205.910279</v>
          </cell>
          <cell r="D14">
            <v>201.932805</v>
          </cell>
          <cell r="E14">
            <v>101.401824</v>
          </cell>
        </row>
        <row r="15">
          <cell r="B15">
            <v>44481</v>
          </cell>
          <cell r="C15">
            <v>205.85943900000001</v>
          </cell>
          <cell r="D15">
            <v>201.95243599999998</v>
          </cell>
          <cell r="E15">
            <v>101.37012700000001</v>
          </cell>
        </row>
        <row r="16">
          <cell r="B16">
            <v>44482</v>
          </cell>
          <cell r="C16">
            <v>206.21964800000001</v>
          </cell>
          <cell r="D16">
            <v>202.45396600000001</v>
          </cell>
          <cell r="E16">
            <v>101.47648700000001</v>
          </cell>
        </row>
        <row r="17">
          <cell r="B17">
            <v>44483</v>
          </cell>
          <cell r="C17">
            <v>207.02335199999999</v>
          </cell>
          <cell r="D17">
            <v>203.325534</v>
          </cell>
          <cell r="E17">
            <v>101.81020600000001</v>
          </cell>
        </row>
        <row r="18">
          <cell r="B18">
            <v>44484</v>
          </cell>
          <cell r="C18">
            <v>207.24855199999999</v>
          </cell>
          <cell r="D18">
            <v>203.626926</v>
          </cell>
          <cell r="E18">
            <v>101.91055900000001</v>
          </cell>
        </row>
        <row r="19">
          <cell r="B19">
            <v>44485</v>
          </cell>
          <cell r="C19">
            <v>207.24519000000001</v>
          </cell>
          <cell r="D19">
            <v>203.63386100000002</v>
          </cell>
          <cell r="E19">
            <v>101.914473</v>
          </cell>
        </row>
        <row r="20">
          <cell r="B20">
            <v>44486</v>
          </cell>
          <cell r="C20">
            <v>207.25049099999998</v>
          </cell>
          <cell r="D20">
            <v>203.64086799999998</v>
          </cell>
          <cell r="E20">
            <v>101.91838799999999</v>
          </cell>
        </row>
        <row r="21">
          <cell r="B21">
            <v>44487</v>
          </cell>
          <cell r="C21">
            <v>207.17364899999998</v>
          </cell>
          <cell r="D21">
            <v>203.66311200000001</v>
          </cell>
          <cell r="E21">
            <v>101.91834300000001</v>
          </cell>
        </row>
        <row r="22">
          <cell r="B22">
            <v>44488</v>
          </cell>
          <cell r="C22">
            <v>207.31547900000001</v>
          </cell>
          <cell r="D22">
            <v>204.156597</v>
          </cell>
          <cell r="E22">
            <v>102.078199</v>
          </cell>
        </row>
        <row r="23">
          <cell r="B23">
            <v>44489</v>
          </cell>
          <cell r="C23">
            <v>207.399385</v>
          </cell>
          <cell r="D23">
            <v>204.137777</v>
          </cell>
          <cell r="E23">
            <v>102.113496</v>
          </cell>
        </row>
        <row r="24">
          <cell r="B24">
            <v>44490</v>
          </cell>
          <cell r="C24">
            <v>207.75152299999999</v>
          </cell>
          <cell r="D24">
            <v>204.31447700000001</v>
          </cell>
          <cell r="E24">
            <v>102.163875</v>
          </cell>
        </row>
        <row r="25">
          <cell r="B25">
            <v>44491</v>
          </cell>
          <cell r="C25">
            <v>207.71240600000002</v>
          </cell>
          <cell r="D25">
            <v>204.358282</v>
          </cell>
          <cell r="E25">
            <v>102.174779</v>
          </cell>
        </row>
        <row r="26">
          <cell r="B26">
            <v>44492</v>
          </cell>
          <cell r="C26">
            <v>207.749841</v>
          </cell>
          <cell r="D26">
            <v>204.40023199999999</v>
          </cell>
          <cell r="E26">
            <v>102.18919000000001</v>
          </cell>
        </row>
        <row r="27">
          <cell r="B27">
            <v>44493</v>
          </cell>
          <cell r="C27">
            <v>207.754864</v>
          </cell>
          <cell r="D27">
            <v>204.407161</v>
          </cell>
          <cell r="E27">
            <v>102.192932</v>
          </cell>
        </row>
        <row r="28">
          <cell r="B28">
            <v>44494</v>
          </cell>
          <cell r="C28">
            <v>207.915446</v>
          </cell>
          <cell r="D28">
            <v>204.64748600000001</v>
          </cell>
          <cell r="E28">
            <v>102.261003</v>
          </cell>
        </row>
        <row r="29">
          <cell r="B29">
            <v>44495</v>
          </cell>
          <cell r="C29">
            <v>208.28498800000003</v>
          </cell>
          <cell r="D29">
            <v>204.82164</v>
          </cell>
          <cell r="E29">
            <v>102.35294599999999</v>
          </cell>
        </row>
        <row r="30">
          <cell r="B30">
            <v>44496</v>
          </cell>
          <cell r="C30">
            <v>208.13189199999999</v>
          </cell>
          <cell r="D30">
            <v>204.51471900000001</v>
          </cell>
          <cell r="E30">
            <v>102.21757100000001</v>
          </cell>
        </row>
        <row r="31">
          <cell r="B31">
            <v>44497</v>
          </cell>
          <cell r="C31">
            <v>208.37055100000001</v>
          </cell>
          <cell r="D31">
            <v>205.06505899999999</v>
          </cell>
          <cell r="E31">
            <v>102.353641</v>
          </cell>
        </row>
        <row r="32">
          <cell r="B32">
            <v>44498</v>
          </cell>
          <cell r="C32">
            <v>208.489734</v>
          </cell>
          <cell r="D32">
            <v>205.13925899999998</v>
          </cell>
          <cell r="E32">
            <v>102.40114899999999</v>
          </cell>
        </row>
        <row r="33">
          <cell r="B33">
            <v>44499</v>
          </cell>
          <cell r="C33">
            <v>208.262381</v>
          </cell>
          <cell r="D33">
            <v>204.842376</v>
          </cell>
          <cell r="E33">
            <v>102.31059399999999</v>
          </cell>
        </row>
        <row r="34">
          <cell r="B34">
            <v>44500</v>
          </cell>
          <cell r="C34">
            <v>208.26765699999999</v>
          </cell>
          <cell r="D34">
            <v>204.84930100000003</v>
          </cell>
          <cell r="E34">
            <v>102.31429900000001</v>
          </cell>
        </row>
        <row r="35">
          <cell r="B35">
            <v>44501</v>
          </cell>
          <cell r="C35">
            <v>208.48675800000001</v>
          </cell>
          <cell r="D35">
            <v>205.145905</v>
          </cell>
          <cell r="E35">
            <v>102.39586799999999</v>
          </cell>
        </row>
        <row r="36">
          <cell r="B36">
            <v>44502</v>
          </cell>
          <cell r="C36">
            <v>209.11082100000002</v>
          </cell>
          <cell r="D36">
            <v>205.58401999999998</v>
          </cell>
          <cell r="E36">
            <v>102.575569</v>
          </cell>
        </row>
        <row r="37">
          <cell r="B37">
            <v>44503</v>
          </cell>
          <cell r="C37">
            <v>209.347352</v>
          </cell>
          <cell r="D37">
            <v>205.82257899999999</v>
          </cell>
          <cell r="E37">
            <v>102.65589199999999</v>
          </cell>
        </row>
        <row r="38">
          <cell r="B38">
            <v>44504</v>
          </cell>
          <cell r="C38">
            <v>209.71725099999998</v>
          </cell>
          <cell r="D38">
            <v>206.145296</v>
          </cell>
          <cell r="E38">
            <v>102.73237400000001</v>
          </cell>
        </row>
        <row r="39">
          <cell r="B39">
            <v>44505</v>
          </cell>
          <cell r="C39">
            <v>210.00825300000002</v>
          </cell>
          <cell r="D39">
            <v>206.291821</v>
          </cell>
          <cell r="E39">
            <v>102.823863</v>
          </cell>
        </row>
        <row r="40">
          <cell r="B40">
            <v>44506</v>
          </cell>
          <cell r="C40">
            <v>210.21433200000001</v>
          </cell>
          <cell r="D40">
            <v>206.55753999999999</v>
          </cell>
          <cell r="E40">
            <v>102.899727</v>
          </cell>
        </row>
        <row r="41">
          <cell r="B41">
            <v>44507</v>
          </cell>
          <cell r="C41">
            <v>210.21937</v>
          </cell>
          <cell r="D41">
            <v>206.564232</v>
          </cell>
          <cell r="E41">
            <v>102.90061900000001</v>
          </cell>
        </row>
        <row r="42">
          <cell r="B42">
            <v>44508</v>
          </cell>
          <cell r="C42">
            <v>210.087751</v>
          </cell>
          <cell r="D42">
            <v>206.644622</v>
          </cell>
          <cell r="E42">
            <v>102.943427</v>
          </cell>
        </row>
        <row r="43">
          <cell r="B43">
            <v>44509</v>
          </cell>
          <cell r="C43">
            <v>209.58886799999999</v>
          </cell>
          <cell r="D43">
            <v>205.98419999999999</v>
          </cell>
          <cell r="E43">
            <v>102.82478499999999</v>
          </cell>
        </row>
        <row r="44">
          <cell r="B44">
            <v>44510</v>
          </cell>
          <cell r="C44">
            <v>209.18782400000001</v>
          </cell>
          <cell r="D44">
            <v>205.473298</v>
          </cell>
          <cell r="E44">
            <v>102.731172</v>
          </cell>
        </row>
        <row r="45">
          <cell r="B45">
            <v>44511</v>
          </cell>
          <cell r="C45">
            <v>209.529494</v>
          </cell>
          <cell r="D45">
            <v>205.91222000000002</v>
          </cell>
          <cell r="E45">
            <v>102.78752</v>
          </cell>
        </row>
        <row r="46">
          <cell r="B46">
            <v>44512</v>
          </cell>
          <cell r="C46">
            <v>210.22512500000002</v>
          </cell>
          <cell r="D46">
            <v>206.76622900000001</v>
          </cell>
          <cell r="E46">
            <v>103.029793</v>
          </cell>
        </row>
        <row r="47">
          <cell r="B47">
            <v>44513</v>
          </cell>
          <cell r="C47">
            <v>210.27720600000001</v>
          </cell>
          <cell r="D47">
            <v>206.83517499999999</v>
          </cell>
          <cell r="E47">
            <v>103.050072</v>
          </cell>
        </row>
        <row r="48">
          <cell r="B48">
            <v>44514</v>
          </cell>
          <cell r="C48">
            <v>210.28223500000001</v>
          </cell>
          <cell r="D48">
            <v>206.84178800000001</v>
          </cell>
          <cell r="E48">
            <v>103.05317100000001</v>
          </cell>
        </row>
        <row r="49">
          <cell r="B49">
            <v>44515</v>
          </cell>
          <cell r="C49">
            <v>210.30134200000001</v>
          </cell>
          <cell r="D49">
            <v>206.79324099999999</v>
          </cell>
          <cell r="E49">
            <v>103.08784799999999</v>
          </cell>
        </row>
        <row r="50">
          <cell r="B50">
            <v>44516</v>
          </cell>
          <cell r="C50">
            <v>210.438727</v>
          </cell>
          <cell r="D50">
            <v>206.935845</v>
          </cell>
          <cell r="E50">
            <v>103.137688</v>
          </cell>
        </row>
        <row r="51">
          <cell r="B51">
            <v>44517</v>
          </cell>
          <cell r="C51">
            <v>210.671266</v>
          </cell>
          <cell r="D51">
            <v>207.23211599999999</v>
          </cell>
          <cell r="E51">
            <v>103.21153699999999</v>
          </cell>
        </row>
        <row r="52">
          <cell r="B52">
            <v>44518</v>
          </cell>
          <cell r="C52">
            <v>210.983767</v>
          </cell>
          <cell r="D52">
            <v>207.58421799999999</v>
          </cell>
          <cell r="E52">
            <v>103.29404100000001</v>
          </cell>
        </row>
        <row r="53">
          <cell r="B53">
            <v>44519</v>
          </cell>
          <cell r="C53">
            <v>210.80505099999999</v>
          </cell>
          <cell r="D53">
            <v>207.22728600000002</v>
          </cell>
          <cell r="E53">
            <v>103.16951800000001</v>
          </cell>
        </row>
        <row r="54">
          <cell r="B54">
            <v>44520</v>
          </cell>
          <cell r="C54">
            <v>211.13374400000001</v>
          </cell>
          <cell r="D54">
            <v>207.63197400000001</v>
          </cell>
          <cell r="E54">
            <v>103.283422</v>
          </cell>
        </row>
        <row r="55">
          <cell r="B55">
            <v>44521</v>
          </cell>
          <cell r="C55">
            <v>211.13854900000001</v>
          </cell>
          <cell r="D55">
            <v>207.63870199999999</v>
          </cell>
          <cell r="E55">
            <v>103.287239</v>
          </cell>
        </row>
        <row r="56">
          <cell r="B56">
            <v>44522</v>
          </cell>
          <cell r="C56">
            <v>210.854851</v>
          </cell>
          <cell r="D56">
            <v>207.33843200000001</v>
          </cell>
          <cell r="E56">
            <v>103.241195</v>
          </cell>
        </row>
        <row r="57">
          <cell r="B57">
            <v>44523</v>
          </cell>
          <cell r="C57">
            <v>210.368402</v>
          </cell>
          <cell r="D57">
            <v>207.27772400000001</v>
          </cell>
          <cell r="E57">
            <v>103.218673</v>
          </cell>
        </row>
        <row r="58">
          <cell r="B58">
            <v>44524</v>
          </cell>
          <cell r="C58">
            <v>210.47130800000002</v>
          </cell>
          <cell r="D58">
            <v>207.31815700000001</v>
          </cell>
          <cell r="E58">
            <v>103.259595</v>
          </cell>
        </row>
        <row r="59">
          <cell r="B59">
            <v>44525</v>
          </cell>
          <cell r="C59">
            <v>210.74700299999998</v>
          </cell>
          <cell r="D59">
            <v>207.655778</v>
          </cell>
          <cell r="E59">
            <v>103.35464</v>
          </cell>
        </row>
        <row r="60">
          <cell r="B60">
            <v>44526</v>
          </cell>
          <cell r="C60">
            <v>209.020251</v>
          </cell>
          <cell r="D60">
            <v>205.99633899999998</v>
          </cell>
          <cell r="E60">
            <v>102.88379500000001</v>
          </cell>
        </row>
        <row r="61">
          <cell r="B61">
            <v>44527</v>
          </cell>
          <cell r="C61">
            <v>208.75348700000001</v>
          </cell>
          <cell r="D61">
            <v>205.64835299999999</v>
          </cell>
          <cell r="E61">
            <v>102.78823199999999</v>
          </cell>
        </row>
        <row r="62">
          <cell r="B62">
            <v>44528</v>
          </cell>
          <cell r="C62">
            <v>208.75862499999999</v>
          </cell>
          <cell r="D62">
            <v>205.6549</v>
          </cell>
          <cell r="E62">
            <v>102.79208199999999</v>
          </cell>
        </row>
        <row r="63">
          <cell r="B63">
            <v>44529</v>
          </cell>
          <cell r="C63">
            <v>209.176875</v>
          </cell>
          <cell r="D63">
            <v>206.19020900000001</v>
          </cell>
          <cell r="E63">
            <v>102.828192</v>
          </cell>
        </row>
        <row r="64">
          <cell r="B64">
            <v>44530</v>
          </cell>
          <cell r="C64">
            <v>208.59437700000001</v>
          </cell>
          <cell r="D64">
            <v>205.43324699999999</v>
          </cell>
          <cell r="E64">
            <v>102.57686700000001</v>
          </cell>
        </row>
        <row r="65">
          <cell r="B65">
            <v>44531</v>
          </cell>
          <cell r="C65">
            <v>208.02074500000001</v>
          </cell>
          <cell r="D65">
            <v>204.49276999999998</v>
          </cell>
          <cell r="E65">
            <v>102.39075699999999</v>
          </cell>
        </row>
        <row r="66">
          <cell r="B66">
            <v>44532</v>
          </cell>
          <cell r="C66">
            <v>208.68030000000002</v>
          </cell>
          <cell r="D66">
            <v>205.55809400000001</v>
          </cell>
          <cell r="E66">
            <v>102.618911</v>
          </cell>
        </row>
        <row r="67">
          <cell r="B67">
            <v>44533</v>
          </cell>
          <cell r="C67">
            <v>208.15195399999999</v>
          </cell>
          <cell r="D67">
            <v>204.95410699999999</v>
          </cell>
          <cell r="E67">
            <v>102.49945400000001</v>
          </cell>
        </row>
        <row r="68">
          <cell r="B68">
            <v>44534</v>
          </cell>
          <cell r="C68">
            <v>208.35741899999999</v>
          </cell>
          <cell r="D68">
            <v>205.20577500000002</v>
          </cell>
          <cell r="E68">
            <v>102.560181</v>
          </cell>
        </row>
        <row r="69">
          <cell r="B69">
            <v>44535</v>
          </cell>
          <cell r="C69">
            <v>208.36265599999999</v>
          </cell>
          <cell r="D69">
            <v>205.21251800000002</v>
          </cell>
          <cell r="E69">
            <v>102.563091</v>
          </cell>
        </row>
        <row r="70">
          <cell r="B70">
            <v>44536</v>
          </cell>
          <cell r="C70">
            <v>209.01105699999999</v>
          </cell>
          <cell r="D70">
            <v>205.85502300000002</v>
          </cell>
          <cell r="E70">
            <v>102.698752</v>
          </cell>
        </row>
        <row r="71">
          <cell r="B71">
            <v>44537</v>
          </cell>
          <cell r="C71">
            <v>210.364598</v>
          </cell>
          <cell r="D71">
            <v>207.21607800000001</v>
          </cell>
          <cell r="E71">
            <v>103.055786</v>
          </cell>
        </row>
        <row r="72">
          <cell r="B72">
            <v>44538</v>
          </cell>
          <cell r="C72">
            <v>210.57470799999999</v>
          </cell>
          <cell r="D72">
            <v>207.51326299999999</v>
          </cell>
          <cell r="E72">
            <v>103.085657</v>
          </cell>
        </row>
        <row r="73">
          <cell r="B73">
            <v>44539</v>
          </cell>
          <cell r="C73">
            <v>210.22019800000001</v>
          </cell>
          <cell r="D73">
            <v>207.05764500000001</v>
          </cell>
          <cell r="E73">
            <v>103.10660999999999</v>
          </cell>
        </row>
        <row r="74">
          <cell r="B74">
            <v>44540</v>
          </cell>
          <cell r="C74">
            <v>210.243481</v>
          </cell>
          <cell r="D74">
            <v>207.147762</v>
          </cell>
          <cell r="E74">
            <v>103.10477900000001</v>
          </cell>
        </row>
        <row r="75">
          <cell r="B75">
            <v>44541</v>
          </cell>
          <cell r="C75">
            <v>210.41339000000002</v>
          </cell>
          <cell r="D75">
            <v>207.35514499999999</v>
          </cell>
          <cell r="E75">
            <v>103.15034599999998</v>
          </cell>
        </row>
        <row r="76">
          <cell r="B76">
            <v>44542</v>
          </cell>
          <cell r="C76">
            <v>210.41850699999998</v>
          </cell>
          <cell r="D76">
            <v>207.36200099999999</v>
          </cell>
          <cell r="E76">
            <v>103.15297</v>
          </cell>
        </row>
        <row r="77">
          <cell r="B77">
            <v>44543</v>
          </cell>
          <cell r="C77">
            <v>209.906657</v>
          </cell>
          <cell r="D77">
            <v>206.61129099999999</v>
          </cell>
          <cell r="E77">
            <v>103.019491</v>
          </cell>
        </row>
        <row r="78">
          <cell r="B78">
            <v>44544</v>
          </cell>
          <cell r="C78">
            <v>209.220584</v>
          </cell>
          <cell r="D78">
            <v>206.27025699999999</v>
          </cell>
          <cell r="E78">
            <v>102.93007000000001</v>
          </cell>
        </row>
        <row r="79">
          <cell r="B79">
            <v>44545</v>
          </cell>
          <cell r="C79">
            <v>209.83901899999998</v>
          </cell>
          <cell r="D79">
            <v>206.93130699999998</v>
          </cell>
          <cell r="E79">
            <v>103.029736</v>
          </cell>
        </row>
        <row r="80">
          <cell r="B80">
            <v>44546</v>
          </cell>
          <cell r="C80">
            <v>209.90345600000001</v>
          </cell>
          <cell r="D80">
            <v>206.90344899999999</v>
          </cell>
          <cell r="E80">
            <v>103.057956</v>
          </cell>
        </row>
        <row r="81">
          <cell r="B81">
            <v>44547</v>
          </cell>
          <cell r="C81">
            <v>209.01502699999998</v>
          </cell>
          <cell r="D81">
            <v>205.808896</v>
          </cell>
          <cell r="E81">
            <v>102.760469</v>
          </cell>
        </row>
        <row r="82">
          <cell r="B82">
            <v>44548</v>
          </cell>
          <cell r="C82">
            <v>209.05682200000001</v>
          </cell>
          <cell r="D82">
            <v>205.84674699999999</v>
          </cell>
          <cell r="E82">
            <v>102.77344199999999</v>
          </cell>
        </row>
        <row r="83">
          <cell r="B83">
            <v>44549</v>
          </cell>
          <cell r="C83">
            <v>209.061992</v>
          </cell>
          <cell r="D83">
            <v>205.853611</v>
          </cell>
          <cell r="E83">
            <v>102.77592799999999</v>
          </cell>
        </row>
        <row r="84">
          <cell r="B84">
            <v>44550</v>
          </cell>
          <cell r="C84">
            <v>208.40910799999997</v>
          </cell>
          <cell r="D84">
            <v>205.31071700000001</v>
          </cell>
          <cell r="E84">
            <v>102.52916</v>
          </cell>
        </row>
        <row r="85">
          <cell r="B85">
            <v>44551</v>
          </cell>
          <cell r="C85">
            <v>209.42446900000002</v>
          </cell>
          <cell r="D85">
            <v>206.55989600000001</v>
          </cell>
          <cell r="E85">
            <v>102.89796999999999</v>
          </cell>
        </row>
        <row r="86">
          <cell r="B86">
            <v>44552</v>
          </cell>
          <cell r="C86">
            <v>209.823927</v>
          </cell>
          <cell r="D86">
            <v>207.011528</v>
          </cell>
          <cell r="E86">
            <v>103.122996</v>
          </cell>
        </row>
        <row r="87">
          <cell r="B87">
            <v>44553</v>
          </cell>
          <cell r="C87">
            <v>210.075118</v>
          </cell>
          <cell r="D87">
            <v>207.26974200000001</v>
          </cell>
          <cell r="E87">
            <v>103.25382499999999</v>
          </cell>
        </row>
        <row r="88">
          <cell r="B88">
            <v>44554</v>
          </cell>
          <cell r="C88">
            <v>210.07482900000002</v>
          </cell>
          <cell r="D88">
            <v>207.26743100000002</v>
          </cell>
          <cell r="E88">
            <v>103.271458</v>
          </cell>
        </row>
        <row r="89">
          <cell r="B89">
            <v>44555</v>
          </cell>
          <cell r="C89">
            <v>210.03542200000001</v>
          </cell>
          <cell r="D89">
            <v>207.21802499999998</v>
          </cell>
          <cell r="E89">
            <v>103.25534</v>
          </cell>
        </row>
        <row r="90">
          <cell r="B90">
            <v>44556</v>
          </cell>
          <cell r="C90">
            <v>210.04046499999998</v>
          </cell>
          <cell r="D90">
            <v>207.22479999999999</v>
          </cell>
          <cell r="E90">
            <v>103.257796</v>
          </cell>
        </row>
        <row r="91">
          <cell r="B91">
            <v>44557</v>
          </cell>
          <cell r="C91">
            <v>210.611727</v>
          </cell>
          <cell r="D91">
            <v>207.93357699999999</v>
          </cell>
          <cell r="E91">
            <v>103.48523399999999</v>
          </cell>
        </row>
        <row r="92">
          <cell r="B92">
            <v>44558</v>
          </cell>
          <cell r="C92">
            <v>211.03710799999999</v>
          </cell>
          <cell r="D92">
            <v>208.103925</v>
          </cell>
          <cell r="E92">
            <v>103.562929</v>
          </cell>
        </row>
        <row r="93">
          <cell r="B93">
            <v>44559</v>
          </cell>
          <cell r="C93">
            <v>210.87759199999999</v>
          </cell>
          <cell r="D93">
            <v>208.04307</v>
          </cell>
          <cell r="E93">
            <v>103.55043000000001</v>
          </cell>
        </row>
        <row r="94">
          <cell r="B94">
            <v>44560</v>
          </cell>
          <cell r="C94">
            <v>210.990703</v>
          </cell>
          <cell r="D94">
            <v>208.01634300000001</v>
          </cell>
          <cell r="E94">
            <v>103.539687</v>
          </cell>
        </row>
        <row r="95">
          <cell r="B95">
            <v>44561</v>
          </cell>
          <cell r="C95">
            <v>210.750156</v>
          </cell>
          <cell r="D95">
            <v>207.79372500000002</v>
          </cell>
          <cell r="E95">
            <v>103.476074</v>
          </cell>
        </row>
      </sheetData>
      <sheetData sheetId="11">
        <row r="3">
          <cell r="C3" t="str">
            <v>нето средства</v>
          </cell>
          <cell r="D3" t="str">
            <v>вредност на единица</v>
          </cell>
        </row>
        <row r="4">
          <cell r="B4">
            <v>44469</v>
          </cell>
          <cell r="C4">
            <v>1313.5241534962051</v>
          </cell>
          <cell r="D4">
            <v>205.15785200000002</v>
          </cell>
        </row>
        <row r="5">
          <cell r="B5">
            <v>44484</v>
          </cell>
          <cell r="C5">
            <v>1338.5730891966989</v>
          </cell>
          <cell r="D5">
            <v>207.24855199999999</v>
          </cell>
        </row>
        <row r="6">
          <cell r="B6">
            <v>44500</v>
          </cell>
          <cell r="C6">
            <v>1354.6019309498552</v>
          </cell>
          <cell r="D6">
            <v>208.26765699999999</v>
          </cell>
        </row>
        <row r="7">
          <cell r="B7">
            <v>44515</v>
          </cell>
          <cell r="C7">
            <v>1375.0856281587469</v>
          </cell>
          <cell r="D7">
            <v>210.30134200000001</v>
          </cell>
        </row>
        <row r="8">
          <cell r="B8">
            <v>44530</v>
          </cell>
          <cell r="C8">
            <v>1369.7949174765811</v>
          </cell>
          <cell r="D8">
            <v>208.59437700000001</v>
          </cell>
        </row>
        <row r="9">
          <cell r="B9">
            <v>44545</v>
          </cell>
          <cell r="C9">
            <v>1391.0965904824182</v>
          </cell>
          <cell r="D9">
            <v>209.83901899999998</v>
          </cell>
        </row>
        <row r="10">
          <cell r="B10">
            <v>44561</v>
          </cell>
          <cell r="C10">
            <v>1416.138515202374</v>
          </cell>
          <cell r="D10">
            <v>210.750156</v>
          </cell>
        </row>
        <row r="25">
          <cell r="D25" t="str">
            <v>вредност на единица</v>
          </cell>
        </row>
        <row r="26">
          <cell r="B26">
            <v>44469</v>
          </cell>
          <cell r="D26">
            <v>201.14097699999999</v>
          </cell>
        </row>
        <row r="27">
          <cell r="B27">
            <v>44484</v>
          </cell>
          <cell r="D27">
            <v>203.626926</v>
          </cell>
        </row>
        <row r="28">
          <cell r="B28">
            <v>44500</v>
          </cell>
          <cell r="D28">
            <v>204.84930100000003</v>
          </cell>
        </row>
        <row r="29">
          <cell r="B29">
            <v>44515</v>
          </cell>
          <cell r="D29">
            <v>206.79324099999999</v>
          </cell>
        </row>
        <row r="30">
          <cell r="B30">
            <v>44530</v>
          </cell>
          <cell r="D30">
            <v>205.43324699999999</v>
          </cell>
        </row>
        <row r="31">
          <cell r="B31">
            <v>44545</v>
          </cell>
          <cell r="D31">
            <v>206.93130699999998</v>
          </cell>
        </row>
        <row r="32">
          <cell r="B32">
            <v>44561</v>
          </cell>
          <cell r="D32">
            <v>207.79372500000002</v>
          </cell>
        </row>
        <row r="46">
          <cell r="C46" t="str">
            <v>нето средства</v>
          </cell>
          <cell r="D46" t="str">
            <v>вредност на единица</v>
          </cell>
        </row>
        <row r="47">
          <cell r="B47">
            <v>44469</v>
          </cell>
          <cell r="C47">
            <v>1.147396277441</v>
          </cell>
          <cell r="D47">
            <v>101.030855</v>
          </cell>
        </row>
        <row r="48">
          <cell r="B48">
            <v>44484</v>
          </cell>
          <cell r="C48">
            <v>1.237334499673</v>
          </cell>
          <cell r="D48">
            <v>101.91055900000001</v>
          </cell>
        </row>
        <row r="49">
          <cell r="B49">
            <v>44500</v>
          </cell>
          <cell r="C49">
            <v>1.2831456277789999</v>
          </cell>
          <cell r="D49">
            <v>102.31429900000001</v>
          </cell>
        </row>
        <row r="50">
          <cell r="B50">
            <v>44515</v>
          </cell>
          <cell r="C50">
            <v>1.41227130574</v>
          </cell>
          <cell r="D50">
            <v>103.08784799999999</v>
          </cell>
        </row>
        <row r="51">
          <cell r="B51">
            <v>44530</v>
          </cell>
          <cell r="C51">
            <v>1.663958537022</v>
          </cell>
          <cell r="D51">
            <v>102.57686700000001</v>
          </cell>
        </row>
        <row r="52">
          <cell r="B52">
            <v>44545</v>
          </cell>
          <cell r="C52">
            <v>1.8231570028500002</v>
          </cell>
          <cell r="D52">
            <v>103.029736</v>
          </cell>
        </row>
        <row r="53">
          <cell r="B53">
            <v>44561</v>
          </cell>
          <cell r="C53">
            <v>3.0607290639849998</v>
          </cell>
          <cell r="D53">
            <v>103.476074</v>
          </cell>
        </row>
        <row r="67">
          <cell r="C67" t="str">
            <v>САВАд</v>
          </cell>
          <cell r="D67" t="str">
            <v>КБПд</v>
          </cell>
          <cell r="E67" t="str">
            <v>ТРИГЛАВд</v>
          </cell>
        </row>
        <row r="68">
          <cell r="B68">
            <v>44469</v>
          </cell>
          <cell r="C68">
            <v>1313.5241534962051</v>
          </cell>
          <cell r="D68">
            <v>1329.866124234336</v>
          </cell>
          <cell r="E68">
            <v>1.147396277441</v>
          </cell>
        </row>
        <row r="69">
          <cell r="B69">
            <v>44484</v>
          </cell>
          <cell r="C69">
            <v>1338.5730891966989</v>
          </cell>
          <cell r="D69">
            <v>1351.6752051715971</v>
          </cell>
          <cell r="E69">
            <v>1.237334499673</v>
          </cell>
        </row>
        <row r="70">
          <cell r="B70">
            <v>44500</v>
          </cell>
          <cell r="C70">
            <v>1354.6019309498552</v>
          </cell>
          <cell r="D70">
            <v>1369.6333300892629</v>
          </cell>
          <cell r="E70">
            <v>1.2831456277789999</v>
          </cell>
        </row>
        <row r="71">
          <cell r="B71">
            <v>44515</v>
          </cell>
          <cell r="C71">
            <v>1375.0856281587469</v>
          </cell>
          <cell r="D71">
            <v>1391.2424835524589</v>
          </cell>
          <cell r="E71">
            <v>1.41227130574</v>
          </cell>
        </row>
        <row r="72">
          <cell r="B72">
            <v>44530</v>
          </cell>
          <cell r="C72">
            <v>1369.7949174765811</v>
          </cell>
          <cell r="D72">
            <v>1389.650311963926</v>
          </cell>
          <cell r="E72">
            <v>1.663958537022</v>
          </cell>
        </row>
        <row r="73">
          <cell r="B73">
            <v>44545</v>
          </cell>
          <cell r="C73">
            <v>1391.0965904824182</v>
          </cell>
          <cell r="D73">
            <v>1409.3702609459779</v>
          </cell>
          <cell r="E73">
            <v>1.8231570028500002</v>
          </cell>
        </row>
        <row r="74">
          <cell r="B74">
            <v>44561</v>
          </cell>
          <cell r="C74">
            <v>1416.138515202374</v>
          </cell>
          <cell r="D74">
            <v>1450.403613964716</v>
          </cell>
          <cell r="E74">
            <v>3.0607290639849998</v>
          </cell>
        </row>
      </sheetData>
      <sheetData sheetId="12">
        <row r="6">
          <cell r="A6">
            <v>41729</v>
          </cell>
          <cell r="B6">
            <v>44286</v>
          </cell>
          <cell r="C6">
            <v>5.9700000000000003E-2</v>
          </cell>
          <cell r="D6">
            <v>5.1299999999999998E-2</v>
          </cell>
          <cell r="E6">
            <v>5.8400000000000001E-2</v>
          </cell>
          <cell r="F6">
            <v>0.05</v>
          </cell>
        </row>
        <row r="7">
          <cell r="A7">
            <v>41820</v>
          </cell>
          <cell r="B7">
            <v>44377</v>
          </cell>
          <cell r="C7">
            <v>6.1692342811507483E-2</v>
          </cell>
          <cell r="D7">
            <v>5.0661791666466449E-2</v>
          </cell>
          <cell r="E7">
            <v>5.9023114609575433E-2</v>
          </cell>
          <cell r="F7">
            <v>4.8020295658703915E-2</v>
          </cell>
        </row>
        <row r="8">
          <cell r="A8">
            <v>41912</v>
          </cell>
          <cell r="B8">
            <v>44469</v>
          </cell>
          <cell r="C8">
            <v>6.0514785711183405E-2</v>
          </cell>
          <cell r="D8">
            <v>4.7629338248112996E-2</v>
          </cell>
          <cell r="E8">
            <v>5.8031649800105001E-2</v>
          </cell>
          <cell r="F8">
            <v>4.5176372889823568E-2</v>
          </cell>
        </row>
        <row r="9">
          <cell r="A9">
            <v>42004</v>
          </cell>
          <cell r="B9">
            <v>44561</v>
          </cell>
          <cell r="C9">
            <v>5.9106040951451666E-2</v>
          </cell>
          <cell r="D9">
            <v>4.4101667095050479E-2</v>
          </cell>
          <cell r="E9">
            <v>5.8088173414660771E-2</v>
          </cell>
          <cell r="F9">
            <v>4.3098219705504315E-2</v>
          </cell>
        </row>
        <row r="10">
          <cell r="B10">
            <v>44561</v>
          </cell>
          <cell r="C10">
            <v>6.1678923963542465E-2</v>
          </cell>
          <cell r="D10">
            <v>4.3393744803490231E-2</v>
          </cell>
          <cell r="E10">
            <v>6.2618587555840044E-2</v>
          </cell>
          <cell r="F10">
            <v>4.3987805976449579E-2</v>
          </cell>
        </row>
        <row r="15">
          <cell r="B15" t="str">
            <v>2,50%**</v>
          </cell>
          <cell r="C15" t="str">
            <v>2,90%***</v>
          </cell>
          <cell r="D15">
            <v>2.9000000000000001E-2</v>
          </cell>
        </row>
        <row r="16">
          <cell r="B16" t="str">
            <v>0,075%****</v>
          </cell>
          <cell r="C16" t="str">
            <v>0,075%*****</v>
          </cell>
          <cell r="D16">
            <v>7.5000000000000002E-4</v>
          </cell>
        </row>
      </sheetData>
      <sheetData sheetId="13">
        <row r="5">
          <cell r="C5">
            <v>832536157.78000009</v>
          </cell>
          <cell r="D5">
            <v>0.58717911668381095</v>
          </cell>
          <cell r="E5">
            <v>853461528.43000007</v>
          </cell>
          <cell r="F5">
            <v>0.58733763437592168</v>
          </cell>
          <cell r="G5">
            <v>1169848.6400000001</v>
          </cell>
          <cell r="H5">
            <v>0.381460883636211</v>
          </cell>
        </row>
        <row r="6">
          <cell r="C6">
            <v>196342711.96000001</v>
          </cell>
          <cell r="D6">
            <v>0.13847847820015283</v>
          </cell>
          <cell r="E6">
            <v>39535724.479999997</v>
          </cell>
          <cell r="F6">
            <v>2.7207809744087322E-2</v>
          </cell>
          <cell r="G6">
            <v>0</v>
          </cell>
          <cell r="H6">
            <v>0</v>
          </cell>
        </row>
        <row r="7">
          <cell r="C7">
            <v>636058471.10000002</v>
          </cell>
          <cell r="D7">
            <v>0.44860544221365395</v>
          </cell>
          <cell r="E7">
            <v>813925803.95000005</v>
          </cell>
          <cell r="F7">
            <v>0.56012982463183436</v>
          </cell>
          <cell r="G7">
            <v>1082665.08</v>
          </cell>
          <cell r="H7">
            <v>0.35303231886380537</v>
          </cell>
        </row>
        <row r="8">
          <cell r="C8">
            <v>134974.72</v>
          </cell>
          <cell r="D8">
            <v>9.5196270004152637E-5</v>
          </cell>
          <cell r="E8">
            <v>0</v>
          </cell>
          <cell r="F8">
            <v>0</v>
          </cell>
          <cell r="G8">
            <v>87183.56</v>
          </cell>
          <cell r="H8">
            <v>2.8428564772405612E-2</v>
          </cell>
        </row>
        <row r="9">
          <cell r="C9">
            <v>0</v>
          </cell>
          <cell r="D9">
            <v>0</v>
          </cell>
          <cell r="E9">
            <v>0</v>
          </cell>
          <cell r="F9">
            <v>0</v>
          </cell>
          <cell r="G9">
            <v>0</v>
          </cell>
          <cell r="H9">
            <v>0</v>
          </cell>
        </row>
        <row r="10">
          <cell r="C10">
            <v>419454219.39999998</v>
          </cell>
          <cell r="D10">
            <v>0.29583671019568314</v>
          </cell>
          <cell r="E10">
            <v>419657857.32999998</v>
          </cell>
          <cell r="F10">
            <v>0.28880136357744018</v>
          </cell>
          <cell r="G10">
            <v>412103.02</v>
          </cell>
          <cell r="H10">
            <v>0.13437736881785931</v>
          </cell>
        </row>
        <row r="11">
          <cell r="C11">
            <v>143447834.63</v>
          </cell>
          <cell r="D11">
            <v>0.10117226986615357</v>
          </cell>
          <cell r="E11">
            <v>0</v>
          </cell>
          <cell r="F11">
            <v>0</v>
          </cell>
          <cell r="G11">
            <v>0</v>
          </cell>
          <cell r="H11">
            <v>0</v>
          </cell>
        </row>
        <row r="12">
          <cell r="C12">
            <v>0</v>
          </cell>
          <cell r="D12">
            <v>0</v>
          </cell>
          <cell r="E12">
            <v>0</v>
          </cell>
          <cell r="F12">
            <v>0</v>
          </cell>
          <cell r="G12">
            <v>0</v>
          </cell>
          <cell r="H12">
            <v>0</v>
          </cell>
        </row>
        <row r="13">
          <cell r="C13">
            <v>276006384.76999998</v>
          </cell>
          <cell r="D13">
            <v>0.19466444032952956</v>
          </cell>
          <cell r="E13">
            <v>419657857.32999998</v>
          </cell>
          <cell r="F13">
            <v>0.28880136357744018</v>
          </cell>
          <cell r="G13">
            <v>412103.02</v>
          </cell>
          <cell r="H13">
            <v>0.13437736881785931</v>
          </cell>
        </row>
        <row r="14">
          <cell r="C14">
            <v>0</v>
          </cell>
          <cell r="D14">
            <v>0</v>
          </cell>
          <cell r="E14">
            <v>0</v>
          </cell>
          <cell r="F14">
            <v>0</v>
          </cell>
          <cell r="G14">
            <v>0</v>
          </cell>
          <cell r="H14">
            <v>0</v>
          </cell>
        </row>
        <row r="15">
          <cell r="C15">
            <v>1251990377.1800001</v>
          </cell>
          <cell r="D15">
            <v>0.88301582687949409</v>
          </cell>
          <cell r="E15">
            <v>1273119385.76</v>
          </cell>
          <cell r="F15">
            <v>0.87613899795336192</v>
          </cell>
          <cell r="G15">
            <v>1581951.6600000001</v>
          </cell>
          <cell r="H15">
            <v>0.51583825245407033</v>
          </cell>
        </row>
        <row r="16">
          <cell r="C16">
            <v>162982148.97</v>
          </cell>
          <cell r="D16">
            <v>0.1149496191524246</v>
          </cell>
          <cell r="E16">
            <v>163520525.49000001</v>
          </cell>
          <cell r="F16">
            <v>0.11253203034222234</v>
          </cell>
          <cell r="G16">
            <v>0</v>
          </cell>
          <cell r="H16">
            <v>0</v>
          </cell>
        </row>
        <row r="17">
          <cell r="C17">
            <v>2449878.17</v>
          </cell>
          <cell r="D17">
            <v>1.7278736621835508E-3</v>
          </cell>
          <cell r="E17">
            <v>16177655.91</v>
          </cell>
          <cell r="F17">
            <v>1.1133186248484042E-2</v>
          </cell>
          <cell r="G17">
            <v>463014.72</v>
          </cell>
          <cell r="H17">
            <v>0.15097850968803347</v>
          </cell>
        </row>
        <row r="18">
          <cell r="C18">
            <v>434828.89</v>
          </cell>
          <cell r="D18">
            <v>3.0668030589762281E-4</v>
          </cell>
          <cell r="E18">
            <v>284496.25</v>
          </cell>
          <cell r="F18">
            <v>1.957854559316856E-4</v>
          </cell>
          <cell r="G18">
            <v>1021792.73</v>
          </cell>
          <cell r="H18">
            <v>0.33318323785789616</v>
          </cell>
        </row>
        <row r="19">
          <cell r="C19">
            <v>1417857233.2100003</v>
          </cell>
          <cell r="D19">
            <v>0.99999999999999989</v>
          </cell>
          <cell r="E19">
            <v>1453102063.4100001</v>
          </cell>
          <cell r="F19">
            <v>1</v>
          </cell>
          <cell r="G19">
            <v>3066759.1100000003</v>
          </cell>
          <cell r="H19">
            <v>1</v>
          </cell>
        </row>
        <row r="20">
          <cell r="C20">
            <v>1718719.07</v>
          </cell>
          <cell r="D20">
            <v>1.2121947328285335E-3</v>
          </cell>
          <cell r="E20">
            <v>2698452.52</v>
          </cell>
          <cell r="F20">
            <v>1.8570288955942513E-3</v>
          </cell>
          <cell r="G20">
            <v>6030.04</v>
          </cell>
          <cell r="H20">
            <v>1.9662581193082358E-3</v>
          </cell>
        </row>
        <row r="21">
          <cell r="C21">
            <v>1416138515.202374</v>
          </cell>
          <cell r="D21">
            <v>0.99878780601645267</v>
          </cell>
          <cell r="E21">
            <v>1450403613.964716</v>
          </cell>
          <cell r="F21">
            <v>0.9981429732203726</v>
          </cell>
          <cell r="G21">
            <v>3060729.0639849999</v>
          </cell>
          <cell r="H21">
            <v>0.99803373991933775</v>
          </cell>
        </row>
        <row r="25">
          <cell r="D25" t="str">
            <v>САВАд</v>
          </cell>
          <cell r="F25" t="str">
            <v>КБПд</v>
          </cell>
          <cell r="H25" t="str">
            <v>ТРИГЛАВд</v>
          </cell>
        </row>
        <row r="26">
          <cell r="B26" t="str">
            <v xml:space="preserve">Акции од домашни издавачи </v>
          </cell>
          <cell r="D26">
            <v>0.13847847820015283</v>
          </cell>
          <cell r="F26">
            <v>2.7207809744087322E-2</v>
          </cell>
          <cell r="H26">
            <v>0</v>
          </cell>
        </row>
        <row r="27">
          <cell r="B27" t="str">
            <v xml:space="preserve">Обврзници од домашни издавачи </v>
          </cell>
          <cell r="D27">
            <v>0.44860544221365395</v>
          </cell>
          <cell r="F27">
            <v>0.56012982463183436</v>
          </cell>
          <cell r="H27">
            <v>0.35303231886380537</v>
          </cell>
        </row>
        <row r="28">
          <cell r="B28" t="str">
            <v xml:space="preserve">Инвестициски фондови од домашни издавачи  </v>
          </cell>
          <cell r="D28">
            <v>9.5196270004152637E-5</v>
          </cell>
          <cell r="F28">
            <v>0</v>
          </cell>
          <cell r="H28">
            <v>2.8428564772405612E-2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0.10117226986615357</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0.19466444032952956</v>
          </cell>
          <cell r="F32">
            <v>0.28880136357744018</v>
          </cell>
          <cell r="H32">
            <v>0.13437736881785931</v>
          </cell>
        </row>
        <row r="33">
          <cell r="B33" t="str">
            <v>Депозити</v>
          </cell>
          <cell r="D33">
            <v>0.1149496191524246</v>
          </cell>
          <cell r="F33">
            <v>0.11253203034222234</v>
          </cell>
          <cell r="H33">
            <v>0</v>
          </cell>
        </row>
        <row r="34">
          <cell r="B34" t="str">
            <v>Парични средства</v>
          </cell>
          <cell r="D34">
            <v>1.7278736621835508E-3</v>
          </cell>
          <cell r="F34">
            <v>1.1133186248484042E-2</v>
          </cell>
          <cell r="H34">
            <v>0.15097850968803347</v>
          </cell>
        </row>
        <row r="35">
          <cell r="B35" t="str">
            <v>Побарувања</v>
          </cell>
          <cell r="D35">
            <v>3.0668030589762281E-4</v>
          </cell>
          <cell r="F35">
            <v>1.957854559316856E-4</v>
          </cell>
          <cell r="H35">
            <v>0.33318323785789616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N26" sqref="N26"/>
    </sheetView>
  </sheetViews>
  <sheetFormatPr defaultRowHeight="12.75" x14ac:dyDescent="0.2"/>
  <cols>
    <col min="9" max="9" width="11.28515625" customWidth="1"/>
  </cols>
  <sheetData>
    <row r="3" spans="4:7" ht="15" x14ac:dyDescent="0.25">
      <c r="D3" s="30"/>
      <c r="E3" s="5"/>
      <c r="F3" s="5"/>
      <c r="G3" s="5"/>
    </row>
    <row r="4" spans="4:7" ht="15" x14ac:dyDescent="0.25">
      <c r="D4" s="30"/>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B1" sqref="B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182</v>
      </c>
      <c r="G1" s="221">
        <f>'[1]1 zpf_clenovi'!$B$10</f>
        <v>44561</v>
      </c>
      <c r="H1" s="221"/>
    </row>
    <row r="2" spans="2:14" x14ac:dyDescent="0.2">
      <c r="B2" s="43" t="s">
        <v>183</v>
      </c>
      <c r="E2" s="27"/>
      <c r="F2" s="220" t="s">
        <v>170</v>
      </c>
      <c r="G2" s="220"/>
      <c r="H2" s="220"/>
    </row>
    <row r="3" spans="2:14" ht="24.75" customHeight="1" thickBot="1" x14ac:dyDescent="0.25">
      <c r="B3" s="112" t="s">
        <v>131</v>
      </c>
      <c r="C3" s="222" t="s">
        <v>132</v>
      </c>
      <c r="D3" s="222"/>
      <c r="E3" s="222" t="s">
        <v>133</v>
      </c>
      <c r="F3" s="222"/>
      <c r="G3" s="222" t="s">
        <v>134</v>
      </c>
      <c r="H3" s="222"/>
    </row>
    <row r="4" spans="2:14" ht="10.5" customHeight="1" thickTop="1" x14ac:dyDescent="0.2">
      <c r="B4" s="19"/>
      <c r="C4" s="28" t="s">
        <v>24</v>
      </c>
      <c r="D4" s="113" t="s">
        <v>0</v>
      </c>
      <c r="E4" s="28" t="s">
        <v>24</v>
      </c>
      <c r="F4" s="113" t="s">
        <v>0</v>
      </c>
      <c r="G4" s="28" t="s">
        <v>24</v>
      </c>
      <c r="H4" s="113" t="s">
        <v>0</v>
      </c>
    </row>
    <row r="5" spans="2:14" ht="8.25" customHeight="1" x14ac:dyDescent="0.2">
      <c r="B5" s="19"/>
      <c r="C5" s="121" t="s">
        <v>25</v>
      </c>
      <c r="D5" s="122" t="s">
        <v>26</v>
      </c>
      <c r="E5" s="121" t="s">
        <v>25</v>
      </c>
      <c r="F5" s="122" t="s">
        <v>26</v>
      </c>
      <c r="G5" s="121" t="s">
        <v>25</v>
      </c>
      <c r="H5" s="122" t="s">
        <v>26</v>
      </c>
    </row>
    <row r="6" spans="2:14" x14ac:dyDescent="0.2">
      <c r="B6" s="115" t="s">
        <v>142</v>
      </c>
      <c r="C6" s="116">
        <f>'[1]8_zpf inv'!C6/10^6</f>
        <v>28730.396499679999</v>
      </c>
      <c r="D6" s="117">
        <f>'[1]8_zpf inv'!D6</f>
        <v>0.59635038864368817</v>
      </c>
      <c r="E6" s="116">
        <f>'[1]8_zpf inv'!E6/10^6</f>
        <v>36100.602812229998</v>
      </c>
      <c r="F6" s="117">
        <f>'[1]8_zpf inv'!F6</f>
        <v>0.66086097496742224</v>
      </c>
      <c r="G6" s="116">
        <f>'[1]8_zpf inv'!G6/10^6</f>
        <v>1851.8033242000001</v>
      </c>
      <c r="H6" s="117">
        <f>'[1]8_zpf inv'!H6</f>
        <v>0.61772054268271437</v>
      </c>
      <c r="J6" s="25"/>
      <c r="K6" s="26"/>
      <c r="L6" s="25"/>
      <c r="M6" s="26"/>
      <c r="N6" s="25"/>
    </row>
    <row r="7" spans="2:14" ht="18.75" customHeight="1" x14ac:dyDescent="0.2">
      <c r="B7" s="20" t="s">
        <v>135</v>
      </c>
      <c r="C7" s="24">
        <f>'[1]8_zpf inv'!C7/10^6</f>
        <v>2008.34183261</v>
      </c>
      <c r="D7" s="114">
        <f>'[1]8_zpf inv'!D7</f>
        <v>4.1686700440061453E-2</v>
      </c>
      <c r="E7" s="24">
        <f>'[1]8_zpf inv'!E7/10^6</f>
        <v>1031.5984303099999</v>
      </c>
      <c r="F7" s="114">
        <f>'[1]8_zpf inv'!F7</f>
        <v>1.8884536304711541E-2</v>
      </c>
      <c r="G7" s="24">
        <f>'[1]8_zpf inv'!G7/10^6</f>
        <v>20.17354598</v>
      </c>
      <c r="H7" s="114">
        <f>'[1]8_zpf inv'!H7</f>
        <v>6.7294477808456515E-3</v>
      </c>
      <c r="J7" s="25"/>
      <c r="K7" s="26"/>
      <c r="L7" s="4"/>
      <c r="M7" s="26"/>
      <c r="N7" s="25"/>
    </row>
    <row r="8" spans="2:14" ht="21" customHeight="1" x14ac:dyDescent="0.2">
      <c r="B8" s="20" t="s">
        <v>163</v>
      </c>
      <c r="C8" s="24">
        <f>'[1]8_zpf inv'!C8/10^6</f>
        <v>26721.442044880001</v>
      </c>
      <c r="D8" s="114">
        <f>'[1]8_zpf inv'!D8</f>
        <v>0.55465097214239512</v>
      </c>
      <c r="E8" s="24">
        <f>'[1]8_zpf inv'!E8/10^6</f>
        <v>34868.598731029997</v>
      </c>
      <c r="F8" s="114">
        <f>'[1]8_zpf inv'!F8</f>
        <v>0.63830779427677053</v>
      </c>
      <c r="G8" s="24">
        <f>'[1]8_zpf inv'!G8/10^6</f>
        <v>1750.4212694</v>
      </c>
      <c r="H8" s="114">
        <f>'[1]8_zpf inv'!H8</f>
        <v>0.58390173639214915</v>
      </c>
      <c r="J8" s="25"/>
      <c r="K8" s="26"/>
      <c r="L8" s="43"/>
      <c r="M8" s="26"/>
      <c r="N8" s="25"/>
    </row>
    <row r="9" spans="2:14" ht="21.75" customHeight="1" x14ac:dyDescent="0.2">
      <c r="B9" s="20" t="s">
        <v>136</v>
      </c>
      <c r="C9" s="24">
        <f>'[1]8_zpf inv'!C9/10^6</f>
        <v>0.61262218999999996</v>
      </c>
      <c r="D9" s="114">
        <f>'[1]8_zpf inv'!D9</f>
        <v>1.2716061231605921E-5</v>
      </c>
      <c r="E9" s="24">
        <f>'[1]8_zpf inv'!E9/10^6</f>
        <v>200.40565088999998</v>
      </c>
      <c r="F9" s="114">
        <f>'[1]8_zpf inv'!F9</f>
        <v>3.6686443859402463E-3</v>
      </c>
      <c r="G9" s="24">
        <f>'[1]8_zpf inv'!G9/10^6</f>
        <v>81.208508819999992</v>
      </c>
      <c r="H9" s="114">
        <f>'[1]8_zpf inv'!H9</f>
        <v>2.7089358509719642E-2</v>
      </c>
      <c r="J9" s="25"/>
      <c r="K9" s="26"/>
      <c r="L9" s="25"/>
      <c r="M9" s="26"/>
      <c r="N9" s="25"/>
    </row>
    <row r="10" spans="2:14" ht="24.75" customHeight="1" x14ac:dyDescent="0.2">
      <c r="B10" s="20" t="s">
        <v>284</v>
      </c>
      <c r="C10" s="24">
        <f>'[1]8_zpf inv'!C10/10^6</f>
        <v>0</v>
      </c>
      <c r="D10" s="114">
        <f>'[1]8_zpf inv'!D10</f>
        <v>0</v>
      </c>
      <c r="E10" s="24">
        <f>'[1]8_zpf inv'!E10/10^6</f>
        <v>0</v>
      </c>
      <c r="F10" s="114">
        <f>'[1]8_zpf inv'!F10</f>
        <v>0</v>
      </c>
      <c r="G10" s="24">
        <f>'[1]8_zpf inv'!G10/10^6</f>
        <v>0</v>
      </c>
      <c r="H10" s="114">
        <f>'[1]8_zpf inv'!H10</f>
        <v>0</v>
      </c>
      <c r="J10" s="25"/>
      <c r="K10" s="26"/>
      <c r="L10" s="4"/>
      <c r="M10" s="26"/>
      <c r="N10" s="25"/>
    </row>
    <row r="11" spans="2:14" x14ac:dyDescent="0.2">
      <c r="B11" s="115" t="s">
        <v>141</v>
      </c>
      <c r="C11" s="116">
        <f>'[1]8_zpf inv'!C11/10^6</f>
        <v>14239.996791290001</v>
      </c>
      <c r="D11" s="117">
        <f>'[1]8_zpf inv'!D11</f>
        <v>0.29557641576109983</v>
      </c>
      <c r="E11" s="116">
        <f>'[1]8_zpf inv'!E11/10^6</f>
        <v>16433.02761922</v>
      </c>
      <c r="F11" s="117">
        <f>'[1]8_zpf inv'!F11</f>
        <v>0.30082452391695863</v>
      </c>
      <c r="G11" s="116">
        <f>'[1]8_zpf inv'!G11/10^6</f>
        <v>753.65025862000005</v>
      </c>
      <c r="H11" s="117">
        <f>'[1]8_zpf inv'!H11</f>
        <v>0.25140102119043084</v>
      </c>
      <c r="J11" s="25"/>
      <c r="K11" s="26"/>
      <c r="L11" s="43"/>
      <c r="M11" s="26"/>
      <c r="N11" s="25"/>
    </row>
    <row r="12" spans="2:14" ht="21.75" customHeight="1" x14ac:dyDescent="0.2">
      <c r="B12" s="20" t="s">
        <v>138</v>
      </c>
      <c r="C12" s="24">
        <f>'[1]8_zpf inv'!C12/10^6</f>
        <v>4340.3959309600004</v>
      </c>
      <c r="D12" s="114">
        <f>'[1]8_zpf inv'!D12</f>
        <v>9.0092623689488865E-2</v>
      </c>
      <c r="E12" s="24">
        <f>'[1]8_zpf inv'!E12/10^6</f>
        <v>0</v>
      </c>
      <c r="F12" s="114">
        <f>'[1]8_zpf inv'!F12</f>
        <v>0</v>
      </c>
      <c r="G12" s="24">
        <f>'[1]8_zpf inv'!G12/10^6</f>
        <v>31.798233019999998</v>
      </c>
      <c r="H12" s="114">
        <f>'[1]8_zpf inv'!H12</f>
        <v>1.0607185709611767E-2</v>
      </c>
      <c r="J12" s="25"/>
      <c r="K12" s="26"/>
      <c r="L12" s="25"/>
      <c r="M12" s="26"/>
      <c r="N12" s="25"/>
    </row>
    <row r="13" spans="2:14" ht="21" customHeight="1" x14ac:dyDescent="0.2">
      <c r="B13" s="20" t="s">
        <v>139</v>
      </c>
      <c r="C13" s="24">
        <f>'[1]8_zpf inv'!C13/10^6</f>
        <v>0</v>
      </c>
      <c r="D13" s="114">
        <f>'[1]8_zpf inv'!D13</f>
        <v>0</v>
      </c>
      <c r="E13" s="24">
        <f>'[1]8_zpf inv'!E13/10^6</f>
        <v>0</v>
      </c>
      <c r="F13" s="114">
        <f>'[1]8_zpf inv'!F13</f>
        <v>0</v>
      </c>
      <c r="G13" s="24">
        <f>'[1]8_zpf inv'!G13/10^6</f>
        <v>0</v>
      </c>
      <c r="H13" s="114">
        <f>'[1]8_zpf inv'!H13</f>
        <v>0</v>
      </c>
      <c r="J13" s="25"/>
      <c r="K13" s="26"/>
      <c r="L13" s="25"/>
      <c r="M13" s="26"/>
      <c r="N13" s="25"/>
    </row>
    <row r="14" spans="2:14" ht="21.75" customHeight="1" x14ac:dyDescent="0.2">
      <c r="B14" s="20" t="s">
        <v>140</v>
      </c>
      <c r="C14" s="24">
        <f>'[1]8_zpf inv'!C14/10^6</f>
        <v>9899.6008603299997</v>
      </c>
      <c r="D14" s="114">
        <f>'[1]8_zpf inv'!D14</f>
        <v>0.20548379207161097</v>
      </c>
      <c r="E14" s="24">
        <f>'[1]8_zpf inv'!E14/10^6</f>
        <v>16433.02761922</v>
      </c>
      <c r="F14" s="114">
        <f>'[1]8_zpf inv'!F14</f>
        <v>0.30082452391695863</v>
      </c>
      <c r="G14" s="24">
        <f>'[1]8_zpf inv'!G14/10^6</f>
        <v>721.85202560000005</v>
      </c>
      <c r="H14" s="114">
        <f>'[1]8_zpf inv'!H14</f>
        <v>0.24079383548081906</v>
      </c>
      <c r="J14" s="25"/>
      <c r="K14" s="26"/>
      <c r="L14" s="25"/>
      <c r="M14" s="26"/>
      <c r="N14" s="25"/>
    </row>
    <row r="15" spans="2:14" ht="22.5" x14ac:dyDescent="0.2">
      <c r="B15" s="20" t="s">
        <v>143</v>
      </c>
      <c r="C15" s="24">
        <f>'[1]8_zpf inv'!C15/10^6</f>
        <v>0</v>
      </c>
      <c r="D15" s="114">
        <f>'[1]8_zpf inv'!D15</f>
        <v>0</v>
      </c>
      <c r="E15" s="24">
        <f>'[1]8_zpf inv'!E15/10^6</f>
        <v>0</v>
      </c>
      <c r="F15" s="114">
        <f>'[1]8_zpf inv'!F15</f>
        <v>0</v>
      </c>
      <c r="G15" s="24">
        <f>'[1]8_zpf inv'!G15/10^6</f>
        <v>0</v>
      </c>
      <c r="H15" s="114">
        <f>'[1]8_zpf inv'!H15</f>
        <v>0</v>
      </c>
      <c r="J15" s="25"/>
      <c r="K15" s="26"/>
      <c r="L15" s="25"/>
      <c r="M15" s="26"/>
      <c r="N15" s="25"/>
    </row>
    <row r="16" spans="2:14" ht="33.75" x14ac:dyDescent="0.2">
      <c r="B16" s="118" t="s">
        <v>144</v>
      </c>
      <c r="C16" s="116">
        <f>'[1]8_zpf inv'!C16/10^6</f>
        <v>42970.393290970002</v>
      </c>
      <c r="D16" s="117">
        <f>'[1]8_zpf inv'!D16</f>
        <v>0.891926804404788</v>
      </c>
      <c r="E16" s="116">
        <f>'[1]8_zpf inv'!E16/10^6</f>
        <v>52533.630431449994</v>
      </c>
      <c r="F16" s="117">
        <f>'[1]8_zpf inv'!F16</f>
        <v>0.96168549888438093</v>
      </c>
      <c r="G16" s="116">
        <f>'[1]8_zpf inv'!G16/10^6</f>
        <v>2605.4535828200001</v>
      </c>
      <c r="H16" s="117">
        <f>'[1]8_zpf inv'!H16</f>
        <v>0.86912156387314521</v>
      </c>
      <c r="J16" s="25"/>
      <c r="K16" s="26"/>
      <c r="L16" s="25"/>
      <c r="M16" s="26"/>
      <c r="N16" s="25"/>
    </row>
    <row r="17" spans="2:14" x14ac:dyDescent="0.2">
      <c r="B17" s="18" t="s">
        <v>145</v>
      </c>
      <c r="C17" s="24">
        <f>'[1]8_zpf inv'!C17/10^6</f>
        <v>4985.1887339899995</v>
      </c>
      <c r="D17" s="114">
        <f>'[1]8_zpf inv'!D17</f>
        <v>0.10347644311174697</v>
      </c>
      <c r="E17" s="24">
        <f>'[1]8_zpf inv'!E17/10^6</f>
        <v>1959.66648878</v>
      </c>
      <c r="F17" s="114">
        <f>'[1]8_zpf inv'!F17</f>
        <v>3.5873836044294498E-2</v>
      </c>
      <c r="G17" s="24">
        <f>'[1]8_zpf inv'!G17/10^6</f>
        <v>274.37653041999999</v>
      </c>
      <c r="H17" s="114">
        <f>'[1]8_zpf inv'!H17</f>
        <v>9.1525928836780457E-2</v>
      </c>
      <c r="J17" s="25"/>
      <c r="K17" s="26"/>
      <c r="L17" s="25"/>
      <c r="M17" s="26"/>
      <c r="N17" s="25"/>
    </row>
    <row r="18" spans="2:14" ht="11.25" customHeight="1" x14ac:dyDescent="0.2">
      <c r="B18" s="22" t="s">
        <v>146</v>
      </c>
      <c r="C18" s="24">
        <f>'[1]8_zpf inv'!C18/10^6</f>
        <v>101.55567895999999</v>
      </c>
      <c r="D18" s="114">
        <f>'[1]8_zpf inv'!D18</f>
        <v>2.107968423528167E-3</v>
      </c>
      <c r="E18" s="24">
        <f>'[1]8_zpf inv'!E18/10^6</f>
        <v>3.0147662400000002</v>
      </c>
      <c r="F18" s="114">
        <f>'[1]8_zpf inv'!F18</f>
        <v>5.5188589703834904E-5</v>
      </c>
      <c r="G18" s="24">
        <f>'[1]8_zpf inv'!G18/10^6</f>
        <v>106.93082365000001</v>
      </c>
      <c r="H18" s="114">
        <f>'[1]8_zpf inv'!H18</f>
        <v>3.5669752587318332E-2</v>
      </c>
      <c r="J18" s="25"/>
      <c r="K18" s="26"/>
      <c r="L18" s="25"/>
      <c r="M18" s="26"/>
      <c r="N18" s="25"/>
    </row>
    <row r="19" spans="2:14" x14ac:dyDescent="0.2">
      <c r="B19" s="22" t="s">
        <v>147</v>
      </c>
      <c r="C19" s="24">
        <f>'[1]8_zpf inv'!C19/10^6</f>
        <v>119.90224909</v>
      </c>
      <c r="D19" s="114">
        <f>'[1]8_zpf inv'!D19</f>
        <v>2.4887840599370154E-3</v>
      </c>
      <c r="E19" s="24">
        <f>'[1]8_zpf inv'!E19/10^6</f>
        <v>130.31052255</v>
      </c>
      <c r="F19" s="114">
        <f>'[1]8_zpf inv'!F19</f>
        <v>2.3854764816207694E-3</v>
      </c>
      <c r="G19" s="24">
        <f>'[1]8_zpf inv'!G19/10^6</f>
        <v>11.040166109999999</v>
      </c>
      <c r="H19" s="114">
        <f>'[1]8_zpf inv'!H19</f>
        <v>3.6827547027558746E-3</v>
      </c>
      <c r="J19" s="25"/>
      <c r="K19" s="26"/>
      <c r="L19" s="25"/>
      <c r="M19" s="26"/>
      <c r="N19" s="25"/>
    </row>
    <row r="20" spans="2:14" x14ac:dyDescent="0.2">
      <c r="B20" s="119" t="s">
        <v>148</v>
      </c>
      <c r="C20" s="116">
        <f>'[1]8_zpf inv'!C20/10^6</f>
        <v>48177.039953009997</v>
      </c>
      <c r="D20" s="117">
        <f>'[1]8_zpf inv'!D20</f>
        <v>1</v>
      </c>
      <c r="E20" s="116">
        <f>'[1]8_zpf inv'!E20/10^6</f>
        <v>54626.622209019995</v>
      </c>
      <c r="F20" s="117">
        <f>'[1]8_zpf inv'!F20</f>
        <v>1</v>
      </c>
      <c r="G20" s="116">
        <f>'[1]8_zpf inv'!G20/10^6</f>
        <v>2997.8011030000007</v>
      </c>
      <c r="H20" s="117">
        <f>'[1]8_zpf inv'!H20</f>
        <v>0.99999999999999989</v>
      </c>
      <c r="J20" s="25"/>
      <c r="K20" s="26"/>
      <c r="L20" s="25"/>
      <c r="M20" s="26"/>
      <c r="N20" s="25"/>
    </row>
    <row r="21" spans="2:14" x14ac:dyDescent="0.2">
      <c r="B21" s="21" t="s">
        <v>149</v>
      </c>
      <c r="C21" s="24">
        <f>'[1]8_zpf inv'!C21/10^6</f>
        <v>117.41243995000001</v>
      </c>
      <c r="D21" s="114">
        <f>'[1]8_zpf inv'!D21</f>
        <v>2.4371036507124457E-3</v>
      </c>
      <c r="E21" s="24">
        <f>'[1]8_zpf inv'!E21/10^6</f>
        <v>21.20217195</v>
      </c>
      <c r="F21" s="114">
        <f>'[1]8_zpf inv'!F21</f>
        <v>3.8812892125881946E-4</v>
      </c>
      <c r="G21" s="24">
        <f>'[1]8_zpf inv'!G21/10^6</f>
        <v>1.1225295399999999</v>
      </c>
      <c r="H21" s="114">
        <f>'[1]8_zpf inv'!H21</f>
        <v>3.7445097304042186E-4</v>
      </c>
      <c r="J21" s="25"/>
      <c r="K21" s="26"/>
      <c r="L21" s="25"/>
      <c r="M21" s="26"/>
      <c r="N21" s="25"/>
    </row>
    <row r="22" spans="2:14" x14ac:dyDescent="0.2">
      <c r="B22" s="120" t="s">
        <v>150</v>
      </c>
      <c r="C22" s="116">
        <f>'[1]8_zpf inv'!C22/10^6</f>
        <v>48059.627534515435</v>
      </c>
      <c r="D22" s="117">
        <f>'[1]8_zpf inv'!D22</f>
        <v>0.99756289679463328</v>
      </c>
      <c r="E22" s="116">
        <f>'[1]8_zpf inv'!E22/10^6</f>
        <v>54605.420050614499</v>
      </c>
      <c r="F22" s="117">
        <f>'[1]8_zpf inv'!F22</f>
        <v>0.99961187132668816</v>
      </c>
      <c r="G22" s="116">
        <f>'[1]8_zpf inv'!G22/10^6</f>
        <v>2996.678566369947</v>
      </c>
      <c r="H22" s="117">
        <f>'[1]8_zpf inv'!H22</f>
        <v>0.99962554666187486</v>
      </c>
      <c r="J22" s="25"/>
      <c r="K22" s="26"/>
      <c r="L22" s="25"/>
      <c r="M22" s="26"/>
      <c r="N22" s="25"/>
    </row>
    <row r="23" spans="2:14" ht="3.75" customHeight="1" x14ac:dyDescent="0.2">
      <c r="B23" s="3"/>
      <c r="J23" s="26"/>
      <c r="K23" s="26"/>
      <c r="L23" s="26"/>
      <c r="M23" s="111"/>
      <c r="N23" s="25"/>
    </row>
    <row r="24" spans="2:14" ht="18" customHeight="1" x14ac:dyDescent="0.2">
      <c r="B24" s="216" t="s">
        <v>161</v>
      </c>
      <c r="C24" s="216"/>
      <c r="D24" s="216"/>
      <c r="E24" s="216"/>
      <c r="F24" s="216"/>
      <c r="G24" s="216"/>
      <c r="H24" s="216"/>
      <c r="I24" s="12"/>
      <c r="J24" s="12"/>
      <c r="K24" s="12"/>
      <c r="M24" s="111"/>
    </row>
    <row r="25" spans="2:14" ht="18.75" customHeight="1" x14ac:dyDescent="0.2">
      <c r="B25" s="217" t="s">
        <v>162</v>
      </c>
      <c r="C25" s="217"/>
      <c r="D25" s="217"/>
      <c r="E25" s="217"/>
      <c r="F25" s="217"/>
      <c r="G25" s="217"/>
      <c r="H25" s="217"/>
      <c r="I25" s="12"/>
      <c r="J25" s="12"/>
      <c r="K25" s="12"/>
      <c r="L25" s="4"/>
      <c r="M25" s="111"/>
    </row>
    <row r="26" spans="2:14" s="33" customFormat="1" ht="11.25" customHeight="1" x14ac:dyDescent="0.2">
      <c r="B26" s="216" t="s">
        <v>285</v>
      </c>
      <c r="C26" s="216"/>
      <c r="D26" s="216"/>
      <c r="E26" s="216"/>
      <c r="F26" s="216"/>
      <c r="G26" s="216"/>
      <c r="H26" s="216"/>
      <c r="I26" s="12"/>
      <c r="J26" s="12"/>
      <c r="K26" s="12"/>
      <c r="L26" s="47"/>
      <c r="M26" s="161"/>
    </row>
    <row r="27" spans="2:14" ht="9.75" customHeight="1" x14ac:dyDescent="0.2">
      <c r="B27" s="217" t="s">
        <v>286</v>
      </c>
      <c r="C27" s="217"/>
      <c r="D27" s="217"/>
      <c r="E27" s="217"/>
      <c r="F27" s="217"/>
      <c r="G27" s="217"/>
      <c r="H27" s="217"/>
      <c r="L27" s="43"/>
      <c r="M27" s="111"/>
    </row>
    <row r="28" spans="2:14" s="33" customFormat="1" ht="5.25" customHeight="1" x14ac:dyDescent="0.2">
      <c r="B28" s="160"/>
      <c r="C28" s="160"/>
      <c r="D28" s="160"/>
      <c r="E28" s="160"/>
      <c r="F28" s="160"/>
      <c r="G28" s="160"/>
      <c r="H28" s="160"/>
      <c r="L28" s="71"/>
      <c r="M28" s="161"/>
    </row>
    <row r="29" spans="2:14" ht="11.25" customHeight="1" x14ac:dyDescent="0.2">
      <c r="B29" s="4" t="s">
        <v>232</v>
      </c>
      <c r="C29" s="1"/>
      <c r="D29" s="1"/>
      <c r="F29" s="1"/>
      <c r="G29" s="4"/>
      <c r="H29" s="4"/>
    </row>
    <row r="30" spans="2:14" x14ac:dyDescent="0.2">
      <c r="B30" s="43" t="s">
        <v>233</v>
      </c>
      <c r="L30" s="4"/>
    </row>
    <row r="31" spans="2:14" x14ac:dyDescent="0.2">
      <c r="L31" s="43"/>
    </row>
    <row r="40" spans="3:6" x14ac:dyDescent="0.2">
      <c r="C40" s="4"/>
      <c r="D40" s="4"/>
      <c r="E40" s="4"/>
      <c r="F40" s="4"/>
    </row>
    <row r="41" spans="3:6" x14ac:dyDescent="0.2">
      <c r="C41" s="4"/>
      <c r="D41" s="4"/>
      <c r="E41" s="4"/>
      <c r="F41" s="4"/>
    </row>
    <row r="53" spans="2:2" x14ac:dyDescent="0.2">
      <c r="B53" s="13" t="s">
        <v>118</v>
      </c>
    </row>
  </sheetData>
  <mergeCells count="9">
    <mergeCell ref="B27:H27"/>
    <mergeCell ref="B26:H26"/>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sheetPr>
  <dimension ref="A1:H61"/>
  <sheetViews>
    <sheetView showGridLines="0" workbookViewId="0">
      <selection activeCell="B2" sqref="B2:G2"/>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1:8" ht="12.75" x14ac:dyDescent="0.2">
      <c r="B1" s="2"/>
      <c r="C1" s="2"/>
      <c r="D1" s="2"/>
      <c r="E1" s="2"/>
      <c r="F1" s="2"/>
      <c r="G1" s="2"/>
    </row>
    <row r="2" spans="1:8" ht="12.75" x14ac:dyDescent="0.2">
      <c r="B2" s="203" t="s">
        <v>151</v>
      </c>
      <c r="C2" s="203"/>
      <c r="D2" s="203"/>
      <c r="E2" s="203"/>
      <c r="F2" s="203"/>
      <c r="G2" s="203"/>
    </row>
    <row r="3" spans="1:8" s="33" customFormat="1" ht="12.75" x14ac:dyDescent="0.2">
      <c r="B3" s="138"/>
      <c r="C3" s="138"/>
      <c r="D3" s="138"/>
      <c r="E3" s="138"/>
      <c r="F3" s="138"/>
      <c r="G3" s="14"/>
    </row>
    <row r="4" spans="1:8" s="33" customFormat="1" ht="12.75" x14ac:dyDescent="0.2">
      <c r="B4" s="203" t="s">
        <v>259</v>
      </c>
      <c r="C4" s="203"/>
      <c r="D4" s="203"/>
      <c r="E4" s="203"/>
      <c r="F4" s="203"/>
      <c r="G4" s="203"/>
      <c r="H4" s="203"/>
    </row>
    <row r="6" spans="1:8" x14ac:dyDescent="0.2">
      <c r="B6" s="7" t="s">
        <v>184</v>
      </c>
    </row>
    <row r="7" spans="1:8" x14ac:dyDescent="0.2">
      <c r="B7" s="58" t="s">
        <v>185</v>
      </c>
    </row>
    <row r="8" spans="1:8" ht="5.25" customHeight="1" x14ac:dyDescent="0.2">
      <c r="B8" s="9"/>
    </row>
    <row r="9" spans="1:8" ht="25.5" customHeight="1" x14ac:dyDescent="0.2">
      <c r="A9" s="33"/>
      <c r="B9" s="204" t="s">
        <v>152</v>
      </c>
      <c r="C9" s="204" t="s">
        <v>153</v>
      </c>
      <c r="D9" s="204" t="s">
        <v>154</v>
      </c>
      <c r="E9" s="204" t="s">
        <v>76</v>
      </c>
    </row>
    <row r="10" spans="1:8" ht="25.5" customHeight="1" thickBot="1" x14ac:dyDescent="0.25">
      <c r="A10" s="33"/>
      <c r="B10" s="205"/>
      <c r="C10" s="205"/>
      <c r="D10" s="205"/>
      <c r="E10" s="205"/>
    </row>
    <row r="11" spans="1:8" ht="12.75" thickTop="1" x14ac:dyDescent="0.2">
      <c r="A11" s="33"/>
      <c r="B11" s="60">
        <f>'[2]1_dpf_clenovi'!$B$4</f>
        <v>44469</v>
      </c>
      <c r="C11" s="61"/>
      <c r="D11" s="61"/>
      <c r="E11" s="61"/>
    </row>
    <row r="12" spans="1:8" x14ac:dyDescent="0.2">
      <c r="A12" s="33"/>
      <c r="B12" s="62" t="s">
        <v>155</v>
      </c>
      <c r="C12" s="63">
        <f>'[2]1_dpf_clenovi'!C5</f>
        <v>7920</v>
      </c>
      <c r="D12" s="63">
        <f>'[2]1_dpf_clenovi'!D5</f>
        <v>3534</v>
      </c>
      <c r="E12" s="63">
        <f>'[2]1_dpf_clenovi'!E5</f>
        <v>11454</v>
      </c>
    </row>
    <row r="13" spans="1:8" x14ac:dyDescent="0.2">
      <c r="A13" s="33"/>
      <c r="B13" s="62" t="s">
        <v>156</v>
      </c>
      <c r="C13" s="63">
        <f>'[2]1_dpf_clenovi'!C6</f>
        <v>3797</v>
      </c>
      <c r="D13" s="63">
        <f>'[2]1_dpf_clenovi'!D6</f>
        <v>11516</v>
      </c>
      <c r="E13" s="63">
        <f>'[2]1_dpf_clenovi'!E6</f>
        <v>15313</v>
      </c>
    </row>
    <row r="14" spans="1:8" x14ac:dyDescent="0.2">
      <c r="A14" s="33"/>
      <c r="B14" s="63" t="s">
        <v>299</v>
      </c>
      <c r="C14" s="63">
        <f>'[2]1_dpf_clenovi'!C7</f>
        <v>29</v>
      </c>
      <c r="D14" s="63">
        <f>'[2]1_dpf_clenovi'!D7</f>
        <v>27</v>
      </c>
      <c r="E14" s="63">
        <f>'[2]1_dpf_clenovi'!E7</f>
        <v>56</v>
      </c>
    </row>
    <row r="15" spans="1:8" x14ac:dyDescent="0.2">
      <c r="B15" s="64" t="s">
        <v>4</v>
      </c>
      <c r="C15" s="65">
        <f>'[2]1_dpf_clenovi'!C8</f>
        <v>11746</v>
      </c>
      <c r="D15" s="65">
        <f>'[2]1_dpf_clenovi'!D8</f>
        <v>15077</v>
      </c>
      <c r="E15" s="65">
        <f>'[2]1_dpf_clenovi'!E8</f>
        <v>26823</v>
      </c>
    </row>
    <row r="16" spans="1:8" x14ac:dyDescent="0.2">
      <c r="B16" s="66">
        <f>'[2]1_dpf_clenovi'!$B$9</f>
        <v>44561</v>
      </c>
      <c r="C16" s="67"/>
      <c r="D16" s="67"/>
      <c r="E16" s="67"/>
      <c r="G16" s="8"/>
    </row>
    <row r="17" spans="2:7" x14ac:dyDescent="0.2">
      <c r="B17" s="68" t="s">
        <v>157</v>
      </c>
      <c r="C17" s="69">
        <f>'[2]1_dpf_clenovi'!C10</f>
        <v>8056</v>
      </c>
      <c r="D17" s="69">
        <f>'[2]1_dpf_clenovi'!D10</f>
        <v>4072</v>
      </c>
      <c r="E17" s="69">
        <f>'[2]1_dpf_clenovi'!E10</f>
        <v>12128</v>
      </c>
    </row>
    <row r="18" spans="2:7" x14ac:dyDescent="0.2">
      <c r="B18" s="68" t="s">
        <v>156</v>
      </c>
      <c r="C18" s="69">
        <f>'[2]1_dpf_clenovi'!C11</f>
        <v>3990</v>
      </c>
      <c r="D18" s="69">
        <f>'[2]1_dpf_clenovi'!D11</f>
        <v>11579</v>
      </c>
      <c r="E18" s="69">
        <f>'[2]1_dpf_clenovi'!E11</f>
        <v>15569</v>
      </c>
    </row>
    <row r="19" spans="2:7" x14ac:dyDescent="0.2">
      <c r="B19" s="68" t="s">
        <v>299</v>
      </c>
      <c r="C19" s="69">
        <f>'[2]1_dpf_clenovi'!C12</f>
        <v>42</v>
      </c>
      <c r="D19" s="69">
        <f>'[2]1_dpf_clenovi'!D12</f>
        <v>33</v>
      </c>
      <c r="E19" s="69">
        <f>'[2]1_dpf_clenovi'!E12</f>
        <v>75</v>
      </c>
    </row>
    <row r="20" spans="2:7" x14ac:dyDescent="0.2">
      <c r="B20" s="64" t="s">
        <v>4</v>
      </c>
      <c r="C20" s="65">
        <f>'[2]1_dpf_clenovi'!C13</f>
        <v>12088</v>
      </c>
      <c r="D20" s="65">
        <f>'[2]1_dpf_clenovi'!D13</f>
        <v>15684</v>
      </c>
      <c r="E20" s="65">
        <f>'[2]1_dpf_clenovi'!E13</f>
        <v>27772</v>
      </c>
    </row>
    <row r="21" spans="2:7" ht="5.25" customHeight="1" x14ac:dyDescent="0.2">
      <c r="B21" s="11"/>
      <c r="C21" s="12"/>
      <c r="D21" s="12"/>
      <c r="E21" s="12"/>
      <c r="F21" s="12"/>
      <c r="G21" s="12"/>
    </row>
    <row r="22" spans="2:7" x14ac:dyDescent="0.2">
      <c r="B22" s="7" t="s">
        <v>186</v>
      </c>
      <c r="C22" s="31"/>
      <c r="D22" s="31"/>
      <c r="E22" s="31"/>
      <c r="F22" s="31"/>
      <c r="G22" s="31"/>
    </row>
    <row r="23" spans="2:7" x14ac:dyDescent="0.2">
      <c r="B23" s="58" t="s">
        <v>187</v>
      </c>
      <c r="C23" s="31"/>
      <c r="D23" s="31"/>
      <c r="E23" s="31"/>
      <c r="F23" s="31"/>
      <c r="G23" s="31"/>
    </row>
    <row r="24" spans="2:7" ht="5.25" customHeight="1" x14ac:dyDescent="0.2">
      <c r="B24" s="31"/>
      <c r="C24" s="31"/>
      <c r="D24" s="31"/>
      <c r="E24" s="31"/>
      <c r="F24" s="31"/>
      <c r="G24" s="31"/>
    </row>
    <row r="25" spans="2:7" ht="16.5" customHeight="1" x14ac:dyDescent="0.2">
      <c r="B25" s="204" t="s">
        <v>152</v>
      </c>
      <c r="C25" s="204" t="s">
        <v>158</v>
      </c>
      <c r="D25" s="16"/>
      <c r="E25" s="16"/>
      <c r="F25" s="16"/>
      <c r="G25" s="16"/>
    </row>
    <row r="26" spans="2:7" ht="20.25" customHeight="1" thickBot="1" x14ac:dyDescent="0.25">
      <c r="B26" s="205"/>
      <c r="C26" s="205"/>
      <c r="D26" s="32"/>
      <c r="E26" s="32"/>
      <c r="F26" s="32"/>
      <c r="G26" s="32"/>
    </row>
    <row r="27" spans="2:7" ht="12.75" thickTop="1" x14ac:dyDescent="0.2">
      <c r="B27" s="60">
        <f>'[2]1_dpf_clenovi'!$B$26</f>
        <v>44469</v>
      </c>
      <c r="C27" s="61"/>
      <c r="D27" s="32"/>
      <c r="E27" s="32"/>
      <c r="F27" s="32"/>
      <c r="G27" s="32"/>
    </row>
    <row r="28" spans="2:7" x14ac:dyDescent="0.2">
      <c r="B28" s="62" t="s">
        <v>157</v>
      </c>
      <c r="C28" s="63">
        <f>'[2]1_dpf_clenovi'!$C$27</f>
        <v>1190</v>
      </c>
      <c r="D28" s="32"/>
      <c r="E28" s="32"/>
      <c r="F28" s="32"/>
      <c r="G28" s="32"/>
    </row>
    <row r="29" spans="2:7" x14ac:dyDescent="0.2">
      <c r="B29" s="62" t="s">
        <v>159</v>
      </c>
      <c r="C29" s="63">
        <f>'[2]1_dpf_clenovi'!$C$28</f>
        <v>2891</v>
      </c>
      <c r="D29" s="16"/>
      <c r="E29" s="16"/>
      <c r="F29" s="16"/>
      <c r="G29" s="16"/>
    </row>
    <row r="30" spans="2:7" x14ac:dyDescent="0.2">
      <c r="B30" s="62" t="s">
        <v>299</v>
      </c>
      <c r="C30" s="63">
        <f>'[2]1_dpf_clenovi'!$C$29</f>
        <v>4</v>
      </c>
      <c r="D30" s="16"/>
      <c r="E30" s="16"/>
      <c r="F30" s="16"/>
      <c r="G30" s="16"/>
    </row>
    <row r="31" spans="2:7" x14ac:dyDescent="0.2">
      <c r="B31" s="64" t="s">
        <v>4</v>
      </c>
      <c r="C31" s="65">
        <f>'[2]1_dpf_clenovi'!$C$30</f>
        <v>4085</v>
      </c>
      <c r="D31" s="31"/>
      <c r="E31" s="31"/>
      <c r="F31" s="31"/>
      <c r="G31" s="31"/>
    </row>
    <row r="32" spans="2:7" x14ac:dyDescent="0.2">
      <c r="B32" s="66">
        <f>'[2]1_dpf_clenovi'!$B$31</f>
        <v>44561</v>
      </c>
      <c r="C32" s="67"/>
      <c r="D32" s="31"/>
      <c r="E32" s="31"/>
      <c r="F32" s="31"/>
      <c r="G32" s="31"/>
    </row>
    <row r="33" spans="2:7" x14ac:dyDescent="0.2">
      <c r="B33" s="68" t="s">
        <v>157</v>
      </c>
      <c r="C33" s="69">
        <f>'[2]1_dpf_clenovi'!C32</f>
        <v>1205</v>
      </c>
      <c r="D33" s="23"/>
      <c r="E33" s="23"/>
      <c r="F33" s="23"/>
      <c r="G33" s="23"/>
    </row>
    <row r="34" spans="2:7" ht="13.5" customHeight="1" x14ac:dyDescent="0.2">
      <c r="B34" s="68" t="s">
        <v>156</v>
      </c>
      <c r="C34" s="69">
        <f>'[2]1_dpf_clenovi'!C33</f>
        <v>2910</v>
      </c>
      <c r="D34" s="32"/>
      <c r="E34" s="32"/>
      <c r="F34" s="32"/>
      <c r="G34" s="32"/>
    </row>
    <row r="35" spans="2:7" ht="13.5" customHeight="1" x14ac:dyDescent="0.2">
      <c r="B35" s="68" t="s">
        <v>299</v>
      </c>
      <c r="C35" s="69">
        <f>'[2]1_dpf_clenovi'!C34</f>
        <v>5</v>
      </c>
      <c r="D35" s="32"/>
      <c r="E35" s="32"/>
      <c r="F35" s="32"/>
      <c r="G35" s="32"/>
    </row>
    <row r="36" spans="2:7" x14ac:dyDescent="0.2">
      <c r="B36" s="64" t="s">
        <v>4</v>
      </c>
      <c r="C36" s="65">
        <f>'[2]1_dpf_clenovi'!C35</f>
        <v>4120</v>
      </c>
      <c r="D36" s="12"/>
      <c r="E36" s="12"/>
      <c r="F36" s="12"/>
      <c r="G36" s="12"/>
    </row>
    <row r="37" spans="2:7" s="33" customFormat="1" ht="3.75" customHeight="1" x14ac:dyDescent="0.2">
      <c r="B37" s="11"/>
      <c r="C37" s="12"/>
      <c r="D37" s="12"/>
      <c r="E37" s="12"/>
      <c r="F37" s="12"/>
      <c r="G37" s="12"/>
    </row>
    <row r="38" spans="2:7" x14ac:dyDescent="0.2">
      <c r="B38" s="7" t="s">
        <v>234</v>
      </c>
    </row>
    <row r="39" spans="2:7" x14ac:dyDescent="0.2">
      <c r="B39" s="58" t="s">
        <v>235</v>
      </c>
    </row>
    <row r="61" spans="2:2" x14ac:dyDescent="0.2">
      <c r="B61" s="13" t="s">
        <v>160</v>
      </c>
    </row>
  </sheetData>
  <mergeCells count="8">
    <mergeCell ref="B2:G2"/>
    <mergeCell ref="B4:H4"/>
    <mergeCell ref="E9:E10"/>
    <mergeCell ref="D9:D10"/>
    <mergeCell ref="B25:B26"/>
    <mergeCell ref="C25:C26"/>
    <mergeCell ref="B9:B10"/>
    <mergeCell ref="C9:C10"/>
  </mergeCells>
  <hyperlinks>
    <hyperlink ref="B61" location="'2 Содржина'!A1" display="Содржина / Table of Contents" xr:uid="{00000000-0004-0000-0A00-000000000000}"/>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G61"/>
  <sheetViews>
    <sheetView showGridLines="0" workbookViewId="0">
      <selection activeCell="B1" sqref="B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1:7" ht="9.75" customHeight="1" x14ac:dyDescent="0.2"/>
    <row r="2" spans="1:7" x14ac:dyDescent="0.2">
      <c r="B2" s="7" t="s">
        <v>236</v>
      </c>
    </row>
    <row r="3" spans="1:7" x14ac:dyDescent="0.2">
      <c r="B3" s="58" t="s">
        <v>237</v>
      </c>
    </row>
    <row r="4" spans="1:7" x14ac:dyDescent="0.2">
      <c r="B4" s="9"/>
    </row>
    <row r="5" spans="1:7" x14ac:dyDescent="0.2">
      <c r="A5" s="33"/>
    </row>
    <row r="6" spans="1:7" x14ac:dyDescent="0.2">
      <c r="A6" s="33"/>
    </row>
    <row r="7" spans="1:7" x14ac:dyDescent="0.2">
      <c r="A7" s="33"/>
    </row>
    <row r="8" spans="1:7" x14ac:dyDescent="0.2">
      <c r="A8" s="33"/>
    </row>
    <row r="9" spans="1:7" x14ac:dyDescent="0.2">
      <c r="A9" s="33"/>
    </row>
    <row r="11" spans="1:7" x14ac:dyDescent="0.2">
      <c r="G11" s="8"/>
    </row>
    <row r="15" spans="1:7" x14ac:dyDescent="0.2">
      <c r="F15" s="12"/>
      <c r="G15" s="12"/>
    </row>
    <row r="16" spans="1:7" x14ac:dyDescent="0.2">
      <c r="F16" s="31"/>
      <c r="G16" s="31"/>
    </row>
    <row r="17" spans="2:7" x14ac:dyDescent="0.2">
      <c r="F17" s="31"/>
      <c r="G17" s="31"/>
    </row>
    <row r="18" spans="2:7" x14ac:dyDescent="0.2">
      <c r="F18" s="31"/>
      <c r="G18" s="31"/>
    </row>
    <row r="19" spans="2:7" ht="16.5" customHeight="1" x14ac:dyDescent="0.2">
      <c r="F19" s="16"/>
      <c r="G19" s="16"/>
    </row>
    <row r="20" spans="2:7" ht="20.25" customHeight="1" x14ac:dyDescent="0.2">
      <c r="F20" s="32"/>
      <c r="G20" s="32"/>
    </row>
    <row r="21" spans="2:7" x14ac:dyDescent="0.2">
      <c r="F21" s="32"/>
      <c r="G21" s="32"/>
    </row>
    <row r="22" spans="2:7" x14ac:dyDescent="0.2">
      <c r="F22" s="32"/>
      <c r="G22" s="32"/>
    </row>
    <row r="23" spans="2:7" x14ac:dyDescent="0.2">
      <c r="F23" s="16"/>
      <c r="G23" s="16"/>
    </row>
    <row r="24" spans="2:7" x14ac:dyDescent="0.2">
      <c r="F24" s="31"/>
      <c r="G24" s="31"/>
    </row>
    <row r="25" spans="2:7" x14ac:dyDescent="0.2">
      <c r="F25" s="31"/>
      <c r="G25" s="31"/>
    </row>
    <row r="26" spans="2:7" x14ac:dyDescent="0.2">
      <c r="B26" s="216" t="s">
        <v>314</v>
      </c>
      <c r="C26" s="216"/>
      <c r="D26" s="216"/>
      <c r="E26" s="216"/>
      <c r="F26" s="216"/>
      <c r="G26" s="31"/>
    </row>
    <row r="27" spans="2:7" ht="12" customHeight="1" x14ac:dyDescent="0.2">
      <c r="B27" s="217" t="s">
        <v>315</v>
      </c>
      <c r="C27" s="217"/>
      <c r="D27" s="217"/>
      <c r="E27" s="175"/>
      <c r="F27" s="176"/>
      <c r="G27" s="31"/>
    </row>
    <row r="28" spans="2:7" x14ac:dyDescent="0.2">
      <c r="F28" s="31"/>
      <c r="G28" s="31"/>
    </row>
    <row r="29" spans="2:7" x14ac:dyDescent="0.2">
      <c r="B29" s="7" t="s">
        <v>309</v>
      </c>
      <c r="F29" s="133"/>
      <c r="G29" s="133"/>
    </row>
    <row r="30" spans="2:7" ht="13.5" customHeight="1" x14ac:dyDescent="0.2">
      <c r="B30" s="58" t="s">
        <v>316</v>
      </c>
      <c r="F30" s="32"/>
      <c r="G30" s="32"/>
    </row>
    <row r="31" spans="2:7" x14ac:dyDescent="0.2">
      <c r="B31" s="58" t="s">
        <v>317</v>
      </c>
      <c r="F31" s="12"/>
      <c r="G31" s="12"/>
    </row>
    <row r="32" spans="2:7" s="33" customFormat="1" x14ac:dyDescent="0.2">
      <c r="C32" s="12"/>
      <c r="D32" s="12"/>
      <c r="E32" s="12"/>
      <c r="F32" s="12"/>
      <c r="G32" s="12"/>
    </row>
    <row r="57" spans="2:4" ht="11.45" customHeight="1" x14ac:dyDescent="0.2">
      <c r="B57" s="217" t="s">
        <v>300</v>
      </c>
      <c r="C57" s="217"/>
      <c r="D57" s="217"/>
    </row>
    <row r="58" spans="2:4" x14ac:dyDescent="0.2">
      <c r="B58" s="217"/>
      <c r="C58" s="217"/>
      <c r="D58" s="217"/>
    </row>
    <row r="61" spans="2:4" x14ac:dyDescent="0.2">
      <c r="B61" s="13" t="s">
        <v>160</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M57"/>
  <sheetViews>
    <sheetView showGridLines="0" workbookViewId="0">
      <selection activeCell="B2" sqref="B2"/>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214</v>
      </c>
    </row>
    <row r="3" spans="2:13" x14ac:dyDescent="0.2">
      <c r="B3" s="58" t="s">
        <v>215</v>
      </c>
    </row>
    <row r="4" spans="2:13" ht="6.75" customHeight="1" x14ac:dyDescent="0.2">
      <c r="B4" s="9"/>
    </row>
    <row r="5" spans="2:13" ht="12.75" customHeight="1" thickBot="1" x14ac:dyDescent="0.25">
      <c r="B5" s="204" t="s">
        <v>84</v>
      </c>
      <c r="C5" s="208" t="s">
        <v>157</v>
      </c>
      <c r="D5" s="208"/>
      <c r="E5" s="208"/>
      <c r="F5" s="205" t="s">
        <v>159</v>
      </c>
      <c r="G5" s="205"/>
      <c r="H5" s="205"/>
      <c r="I5" s="208" t="s">
        <v>301</v>
      </c>
      <c r="J5" s="208"/>
      <c r="K5" s="208"/>
      <c r="L5" s="204" t="s">
        <v>76</v>
      </c>
    </row>
    <row r="6" spans="2:13" ht="37.5" customHeight="1" thickTop="1" thickBot="1" x14ac:dyDescent="0.25">
      <c r="B6" s="205"/>
      <c r="C6" s="76" t="s">
        <v>85</v>
      </c>
      <c r="D6" s="134" t="s">
        <v>86</v>
      </c>
      <c r="E6" s="134" t="s">
        <v>87</v>
      </c>
      <c r="F6" s="75" t="s">
        <v>85</v>
      </c>
      <c r="G6" s="132" t="s">
        <v>86</v>
      </c>
      <c r="H6" s="132" t="s">
        <v>87</v>
      </c>
      <c r="I6" s="76" t="s">
        <v>85</v>
      </c>
      <c r="J6" s="164" t="s">
        <v>86</v>
      </c>
      <c r="K6" s="164" t="s">
        <v>87</v>
      </c>
      <c r="L6" s="205"/>
    </row>
    <row r="7" spans="2:13" ht="12.75" thickTop="1" x14ac:dyDescent="0.2">
      <c r="B7" s="135" t="s">
        <v>99</v>
      </c>
      <c r="C7" s="127">
        <f>'[2]4_dpf_clenovi'!C6</f>
        <v>19</v>
      </c>
      <c r="D7" s="127">
        <f>'[2]4_dpf_clenovi'!D6</f>
        <v>8</v>
      </c>
      <c r="E7" s="127">
        <f>'[2]4_dpf_clenovi'!E6</f>
        <v>27</v>
      </c>
      <c r="F7" s="128">
        <f>'[2]4_dpf_clenovi'!F6</f>
        <v>5</v>
      </c>
      <c r="G7" s="128">
        <f>'[2]4_dpf_clenovi'!G6</f>
        <v>2</v>
      </c>
      <c r="H7" s="128">
        <f>'[2]4_dpf_clenovi'!H6</f>
        <v>7</v>
      </c>
      <c r="I7" s="129">
        <f>'[2]4_dpf_clenovi'!I6</f>
        <v>0</v>
      </c>
      <c r="J7" s="129">
        <f>'[2]4_dpf_clenovi'!J6</f>
        <v>0</v>
      </c>
      <c r="K7" s="129">
        <f>'[2]4_dpf_clenovi'!K6</f>
        <v>0</v>
      </c>
      <c r="L7" s="128">
        <f>'[2]4_dpf_clenovi'!L6</f>
        <v>34</v>
      </c>
    </row>
    <row r="8" spans="2:13" x14ac:dyDescent="0.2">
      <c r="B8" s="135" t="s">
        <v>90</v>
      </c>
      <c r="C8" s="127">
        <f>'[2]4_dpf_clenovi'!C7</f>
        <v>142</v>
      </c>
      <c r="D8" s="127">
        <f>'[2]4_dpf_clenovi'!D7</f>
        <v>76</v>
      </c>
      <c r="E8" s="127">
        <f>'[2]4_dpf_clenovi'!E7</f>
        <v>218</v>
      </c>
      <c r="F8" s="128">
        <f>'[2]4_dpf_clenovi'!F7</f>
        <v>41</v>
      </c>
      <c r="G8" s="128">
        <f>'[2]4_dpf_clenovi'!G7</f>
        <v>32</v>
      </c>
      <c r="H8" s="128">
        <f>'[2]4_dpf_clenovi'!H7</f>
        <v>73</v>
      </c>
      <c r="I8" s="129">
        <f>'[2]4_dpf_clenovi'!I7</f>
        <v>0</v>
      </c>
      <c r="J8" s="129">
        <f>'[2]4_dpf_clenovi'!J7</f>
        <v>0</v>
      </c>
      <c r="K8" s="129">
        <f>'[2]4_dpf_clenovi'!K7</f>
        <v>0</v>
      </c>
      <c r="L8" s="128">
        <f>'[2]4_dpf_clenovi'!L7</f>
        <v>291</v>
      </c>
    </row>
    <row r="9" spans="2:13" x14ac:dyDescent="0.2">
      <c r="B9" s="135" t="s">
        <v>91</v>
      </c>
      <c r="C9" s="127">
        <f>'[2]4_dpf_clenovi'!C8</f>
        <v>381</v>
      </c>
      <c r="D9" s="127">
        <f>'[2]4_dpf_clenovi'!D8</f>
        <v>362</v>
      </c>
      <c r="E9" s="127">
        <f>'[2]4_dpf_clenovi'!E8</f>
        <v>743</v>
      </c>
      <c r="F9" s="128">
        <f>'[2]4_dpf_clenovi'!F8</f>
        <v>192</v>
      </c>
      <c r="G9" s="128">
        <f>'[2]4_dpf_clenovi'!G8</f>
        <v>186</v>
      </c>
      <c r="H9" s="128">
        <f>'[2]4_dpf_clenovi'!H8</f>
        <v>378</v>
      </c>
      <c r="I9" s="129">
        <f>'[2]4_dpf_clenovi'!I8</f>
        <v>7</v>
      </c>
      <c r="J9" s="129">
        <f>'[2]4_dpf_clenovi'!J8</f>
        <v>8</v>
      </c>
      <c r="K9" s="129">
        <f>'[2]4_dpf_clenovi'!K8</f>
        <v>15</v>
      </c>
      <c r="L9" s="128">
        <f>'[2]4_dpf_clenovi'!L8</f>
        <v>1136</v>
      </c>
    </row>
    <row r="10" spans="2:13" x14ac:dyDescent="0.2">
      <c r="B10" s="135" t="s">
        <v>92</v>
      </c>
      <c r="C10" s="127">
        <f>'[2]4_dpf_clenovi'!C9</f>
        <v>917</v>
      </c>
      <c r="D10" s="127">
        <f>'[2]4_dpf_clenovi'!D9</f>
        <v>947</v>
      </c>
      <c r="E10" s="127">
        <f>'[2]4_dpf_clenovi'!E9</f>
        <v>1864</v>
      </c>
      <c r="F10" s="128">
        <f>'[2]4_dpf_clenovi'!F9</f>
        <v>689</v>
      </c>
      <c r="G10" s="128">
        <f>'[2]4_dpf_clenovi'!G9</f>
        <v>568</v>
      </c>
      <c r="H10" s="128">
        <f>'[2]4_dpf_clenovi'!H9</f>
        <v>1257</v>
      </c>
      <c r="I10" s="129">
        <f>'[2]4_dpf_clenovi'!I9</f>
        <v>9</v>
      </c>
      <c r="J10" s="129">
        <f>'[2]4_dpf_clenovi'!J9</f>
        <v>9</v>
      </c>
      <c r="K10" s="129">
        <f>'[2]4_dpf_clenovi'!K9</f>
        <v>18</v>
      </c>
      <c r="L10" s="128">
        <f>'[2]4_dpf_clenovi'!L9</f>
        <v>3139</v>
      </c>
    </row>
    <row r="11" spans="2:13" x14ac:dyDescent="0.2">
      <c r="B11" s="135" t="s">
        <v>93</v>
      </c>
      <c r="C11" s="127">
        <f>'[2]4_dpf_clenovi'!C10</f>
        <v>1193</v>
      </c>
      <c r="D11" s="127">
        <f>'[2]4_dpf_clenovi'!D10</f>
        <v>1165</v>
      </c>
      <c r="E11" s="127">
        <f>'[2]4_dpf_clenovi'!E10</f>
        <v>2358</v>
      </c>
      <c r="F11" s="128">
        <f>'[2]4_dpf_clenovi'!F10</f>
        <v>1235</v>
      </c>
      <c r="G11" s="128">
        <f>'[2]4_dpf_clenovi'!G10</f>
        <v>981</v>
      </c>
      <c r="H11" s="128">
        <f>'[2]4_dpf_clenovi'!H10</f>
        <v>2216</v>
      </c>
      <c r="I11" s="129">
        <f>'[2]4_dpf_clenovi'!I10</f>
        <v>5</v>
      </c>
      <c r="J11" s="129">
        <f>'[2]4_dpf_clenovi'!J10</f>
        <v>9</v>
      </c>
      <c r="K11" s="129">
        <f>'[2]4_dpf_clenovi'!K10</f>
        <v>14</v>
      </c>
      <c r="L11" s="128">
        <f>'[2]4_dpf_clenovi'!L10</f>
        <v>4588</v>
      </c>
    </row>
    <row r="12" spans="2:13" x14ac:dyDescent="0.2">
      <c r="B12" s="135" t="s">
        <v>94</v>
      </c>
      <c r="C12" s="127">
        <f>'[2]4_dpf_clenovi'!C11</f>
        <v>1183</v>
      </c>
      <c r="D12" s="127">
        <f>'[2]4_dpf_clenovi'!D11</f>
        <v>1027</v>
      </c>
      <c r="E12" s="127">
        <f>'[2]4_dpf_clenovi'!E11</f>
        <v>2210</v>
      </c>
      <c r="F12" s="128">
        <f>'[2]4_dpf_clenovi'!F11</f>
        <v>1385</v>
      </c>
      <c r="G12" s="128">
        <f>'[2]4_dpf_clenovi'!G11</f>
        <v>1195</v>
      </c>
      <c r="H12" s="128">
        <f>'[2]4_dpf_clenovi'!H11</f>
        <v>2580</v>
      </c>
      <c r="I12" s="129">
        <f>'[2]4_dpf_clenovi'!I11</f>
        <v>13</v>
      </c>
      <c r="J12" s="129">
        <f>'[2]4_dpf_clenovi'!J11</f>
        <v>5</v>
      </c>
      <c r="K12" s="129">
        <f>'[2]4_dpf_clenovi'!K11</f>
        <v>18</v>
      </c>
      <c r="L12" s="128">
        <f>'[2]4_dpf_clenovi'!L11</f>
        <v>4808</v>
      </c>
    </row>
    <row r="13" spans="2:13" x14ac:dyDescent="0.2">
      <c r="B13" s="135" t="s">
        <v>95</v>
      </c>
      <c r="C13" s="127">
        <f>'[2]4_dpf_clenovi'!C12</f>
        <v>964</v>
      </c>
      <c r="D13" s="127">
        <f>'[2]4_dpf_clenovi'!D12</f>
        <v>799</v>
      </c>
      <c r="E13" s="127">
        <f>'[2]4_dpf_clenovi'!E12</f>
        <v>1763</v>
      </c>
      <c r="F13" s="128">
        <f>'[2]4_dpf_clenovi'!F12</f>
        <v>1367</v>
      </c>
      <c r="G13" s="128">
        <f>'[2]4_dpf_clenovi'!G12</f>
        <v>1204</v>
      </c>
      <c r="H13" s="128">
        <f>'[2]4_dpf_clenovi'!H12</f>
        <v>2571</v>
      </c>
      <c r="I13" s="129">
        <f>'[2]4_dpf_clenovi'!I12</f>
        <v>4</v>
      </c>
      <c r="J13" s="129">
        <f>'[2]4_dpf_clenovi'!J12</f>
        <v>1</v>
      </c>
      <c r="K13" s="129">
        <f>'[2]4_dpf_clenovi'!K12</f>
        <v>5</v>
      </c>
      <c r="L13" s="128">
        <f>'[2]4_dpf_clenovi'!L12</f>
        <v>4339</v>
      </c>
    </row>
    <row r="14" spans="2:13" x14ac:dyDescent="0.2">
      <c r="B14" s="135" t="s">
        <v>96</v>
      </c>
      <c r="C14" s="127">
        <f>'[2]4_dpf_clenovi'!C13</f>
        <v>689</v>
      </c>
      <c r="D14" s="127">
        <f>'[2]4_dpf_clenovi'!D13</f>
        <v>576</v>
      </c>
      <c r="E14" s="127">
        <f>'[2]4_dpf_clenovi'!E13</f>
        <v>1265</v>
      </c>
      <c r="F14" s="128">
        <f>'[2]4_dpf_clenovi'!F13</f>
        <v>1172</v>
      </c>
      <c r="G14" s="128">
        <f>'[2]4_dpf_clenovi'!G13</f>
        <v>1154</v>
      </c>
      <c r="H14" s="128">
        <f>'[2]4_dpf_clenovi'!H13</f>
        <v>2326</v>
      </c>
      <c r="I14" s="129">
        <f>'[2]4_dpf_clenovi'!I13</f>
        <v>2</v>
      </c>
      <c r="J14" s="129">
        <f>'[2]4_dpf_clenovi'!J13</f>
        <v>0</v>
      </c>
      <c r="K14" s="129">
        <f>'[2]4_dpf_clenovi'!K13</f>
        <v>2</v>
      </c>
      <c r="L14" s="128">
        <f>'[2]4_dpf_clenovi'!L13</f>
        <v>3593</v>
      </c>
    </row>
    <row r="15" spans="2:13" x14ac:dyDescent="0.2">
      <c r="B15" s="135" t="s">
        <v>97</v>
      </c>
      <c r="C15" s="127">
        <f>'[2]4_dpf_clenovi'!C14</f>
        <v>471</v>
      </c>
      <c r="D15" s="127">
        <f>'[2]4_dpf_clenovi'!D14</f>
        <v>408</v>
      </c>
      <c r="E15" s="127">
        <f>'[2]4_dpf_clenovi'!E14</f>
        <v>879</v>
      </c>
      <c r="F15" s="128">
        <f>'[2]4_dpf_clenovi'!F14</f>
        <v>1018</v>
      </c>
      <c r="G15" s="128">
        <f>'[2]4_dpf_clenovi'!G14</f>
        <v>901</v>
      </c>
      <c r="H15" s="128">
        <f>'[2]4_dpf_clenovi'!H14</f>
        <v>1919</v>
      </c>
      <c r="I15" s="129">
        <f>'[2]4_dpf_clenovi'!I14</f>
        <v>0</v>
      </c>
      <c r="J15" s="129">
        <f>'[2]4_dpf_clenovi'!J14</f>
        <v>1</v>
      </c>
      <c r="K15" s="129">
        <f>'[2]4_dpf_clenovi'!K14</f>
        <v>1</v>
      </c>
      <c r="L15" s="128">
        <f>'[2]4_dpf_clenovi'!L14</f>
        <v>2799</v>
      </c>
    </row>
    <row r="16" spans="2:13" x14ac:dyDescent="0.2">
      <c r="B16" s="135" t="s">
        <v>98</v>
      </c>
      <c r="C16" s="127">
        <f>'[2]4_dpf_clenovi'!C15</f>
        <v>322</v>
      </c>
      <c r="D16" s="127">
        <f>'[2]4_dpf_clenovi'!D15</f>
        <v>240</v>
      </c>
      <c r="E16" s="127">
        <f>'[2]4_dpf_clenovi'!E15</f>
        <v>562</v>
      </c>
      <c r="F16" s="128">
        <f>'[2]4_dpf_clenovi'!F15</f>
        <v>666</v>
      </c>
      <c r="G16" s="128">
        <f>'[2]4_dpf_clenovi'!G15</f>
        <v>585</v>
      </c>
      <c r="H16" s="128">
        <f>'[2]4_dpf_clenovi'!H15</f>
        <v>1251</v>
      </c>
      <c r="I16" s="129">
        <f>'[2]4_dpf_clenovi'!I15</f>
        <v>1</v>
      </c>
      <c r="J16" s="129">
        <f>'[2]4_dpf_clenovi'!J15</f>
        <v>1</v>
      </c>
      <c r="K16" s="129">
        <f>'[2]4_dpf_clenovi'!K15</f>
        <v>2</v>
      </c>
      <c r="L16" s="128">
        <f>'[2]4_dpf_clenovi'!L15</f>
        <v>1815</v>
      </c>
      <c r="M16" s="10"/>
    </row>
    <row r="17" spans="2:13" x14ac:dyDescent="0.2">
      <c r="B17" s="135" t="s">
        <v>89</v>
      </c>
      <c r="C17" s="127">
        <f>'[2]4_dpf_clenovi'!C16</f>
        <v>155</v>
      </c>
      <c r="D17" s="127">
        <f>'[2]4_dpf_clenovi'!D16</f>
        <v>84</v>
      </c>
      <c r="E17" s="127">
        <f>'[2]4_dpf_clenovi'!E16</f>
        <v>239</v>
      </c>
      <c r="F17" s="128">
        <f>'[2]4_dpf_clenovi'!F16</f>
        <v>643</v>
      </c>
      <c r="G17" s="128">
        <f>'[2]4_dpf_clenovi'!G16</f>
        <v>348</v>
      </c>
      <c r="H17" s="128">
        <f>'[2]4_dpf_clenovi'!H16</f>
        <v>991</v>
      </c>
      <c r="I17" s="129">
        <f>'[2]4_dpf_clenovi'!I16</f>
        <v>0</v>
      </c>
      <c r="J17" s="129">
        <f>'[2]4_dpf_clenovi'!J16</f>
        <v>0</v>
      </c>
      <c r="K17" s="129">
        <f>'[2]4_dpf_clenovi'!K16</f>
        <v>0</v>
      </c>
      <c r="L17" s="128">
        <f>'[2]4_dpf_clenovi'!L16</f>
        <v>1230</v>
      </c>
      <c r="M17" s="10"/>
    </row>
    <row r="18" spans="2:13" x14ac:dyDescent="0.2">
      <c r="B18" s="64" t="s">
        <v>4</v>
      </c>
      <c r="C18" s="65">
        <f>'[2]4_dpf_clenovi'!C17</f>
        <v>6436</v>
      </c>
      <c r="D18" s="65">
        <f>'[2]4_dpf_clenovi'!D17</f>
        <v>5692</v>
      </c>
      <c r="E18" s="65">
        <f>'[2]4_dpf_clenovi'!E17</f>
        <v>12128</v>
      </c>
      <c r="F18" s="65">
        <f>'[2]4_dpf_clenovi'!F17</f>
        <v>8413</v>
      </c>
      <c r="G18" s="65">
        <f>'[2]4_dpf_clenovi'!G17</f>
        <v>7156</v>
      </c>
      <c r="H18" s="65">
        <f>'[2]4_dpf_clenovi'!H17</f>
        <v>15569</v>
      </c>
      <c r="I18" s="65">
        <f>'[2]4_dpf_clenovi'!I17</f>
        <v>41</v>
      </c>
      <c r="J18" s="65">
        <f>'[2]4_dpf_clenovi'!J17</f>
        <v>34</v>
      </c>
      <c r="K18" s="65">
        <f>'[2]4_dpf_clenovi'!K17</f>
        <v>75</v>
      </c>
      <c r="L18" s="65">
        <f>'[2]4_dpf_clenovi'!L17</f>
        <v>27772</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238</v>
      </c>
    </row>
    <row r="22" spans="2:13" x14ac:dyDescent="0.2">
      <c r="B22" s="58" t="s">
        <v>239</v>
      </c>
    </row>
    <row r="57" spans="2:2" x14ac:dyDescent="0.2">
      <c r="B57" s="13" t="s">
        <v>83</v>
      </c>
    </row>
  </sheetData>
  <mergeCells count="5">
    <mergeCell ref="L5:L6"/>
    <mergeCell ref="B5:B6"/>
    <mergeCell ref="C5:E5"/>
    <mergeCell ref="F5:H5"/>
    <mergeCell ref="I5:K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3"/>
  <sheetViews>
    <sheetView showGridLines="0" workbookViewId="0">
      <selection activeCell="B1" sqref="B1"/>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12" t="s">
        <v>260</v>
      </c>
      <c r="C2" s="213"/>
      <c r="D2" s="213"/>
      <c r="E2" s="213"/>
      <c r="F2" s="213"/>
      <c r="G2" s="213"/>
      <c r="H2" s="213"/>
    </row>
    <row r="3" spans="2:11" ht="12.75" x14ac:dyDescent="0.2">
      <c r="B3" s="214" t="s">
        <v>261</v>
      </c>
      <c r="C3" s="215"/>
      <c r="D3" s="215"/>
      <c r="E3" s="215"/>
      <c r="F3" s="215"/>
      <c r="G3" s="215"/>
      <c r="H3" s="215"/>
    </row>
    <row r="4" spans="2:11" x14ac:dyDescent="0.2">
      <c r="B4" s="4"/>
    </row>
    <row r="5" spans="2:11" x14ac:dyDescent="0.2">
      <c r="B5" s="4" t="s">
        <v>216</v>
      </c>
    </row>
    <row r="6" spans="2:11" x14ac:dyDescent="0.2">
      <c r="B6" s="43" t="s">
        <v>262</v>
      </c>
    </row>
    <row r="7" spans="2:11" x14ac:dyDescent="0.2">
      <c r="B7" s="43"/>
      <c r="F7" s="18" t="s">
        <v>289</v>
      </c>
    </row>
    <row r="8" spans="2:11" x14ac:dyDescent="0.2">
      <c r="B8" s="79"/>
      <c r="C8" s="79" t="s">
        <v>106</v>
      </c>
      <c r="D8" s="163">
        <f>'[2]6_dpf_sredstva'!D10</f>
        <v>44469</v>
      </c>
      <c r="E8" s="163">
        <f>'[2]6_dpf_sredstva'!E10</f>
        <v>44500</v>
      </c>
      <c r="F8" s="163" t="str">
        <f>'[2]6_dpf_sredstva'!F10</f>
        <v>11/31/2021</v>
      </c>
      <c r="G8" s="163">
        <f>'[2]6_dpf_sredstva'!G10</f>
        <v>44561</v>
      </c>
      <c r="H8" s="82"/>
    </row>
    <row r="9" spans="2:11" ht="14.25" customHeight="1" x14ac:dyDescent="0.2">
      <c r="B9" s="210" t="s">
        <v>190</v>
      </c>
      <c r="C9" s="81" t="s">
        <v>104</v>
      </c>
      <c r="D9" s="130">
        <f>'[2]6_dpf_sredstva'!D11</f>
        <v>12.280431999999999</v>
      </c>
      <c r="E9" s="130">
        <f>'[2]6_dpf_sredstva'!E11</f>
        <v>24.871832000000001</v>
      </c>
      <c r="F9" s="130">
        <f>'[2]6_dpf_sredstva'!F11</f>
        <v>14.834766999999999</v>
      </c>
      <c r="G9" s="130">
        <f>'[2]6_dpf_sredstva'!G11</f>
        <v>34.550719000000001</v>
      </c>
      <c r="H9" s="83"/>
      <c r="K9" s="4"/>
    </row>
    <row r="10" spans="2:11" ht="14.25" customHeight="1" x14ac:dyDescent="0.2">
      <c r="B10" s="210"/>
      <c r="C10" s="81" t="s">
        <v>105</v>
      </c>
      <c r="D10" s="130">
        <f>'[2]6_dpf_sredstva'!D12</f>
        <v>1.2702335600000001</v>
      </c>
      <c r="E10" s="130">
        <f>'[2]6_dpf_sredstva'!E12</f>
        <v>1.59258269</v>
      </c>
      <c r="F10" s="130">
        <f>'[2]6_dpf_sredstva'!F12</f>
        <v>1.36480369</v>
      </c>
      <c r="G10" s="130">
        <f>'[2]6_dpf_sredstva'!G12</f>
        <v>1.8295837800000001</v>
      </c>
      <c r="H10" s="83"/>
      <c r="K10" s="43"/>
    </row>
    <row r="11" spans="2:11" ht="14.25" customHeight="1" x14ac:dyDescent="0.2">
      <c r="B11" s="210"/>
      <c r="C11" s="81" t="s">
        <v>103</v>
      </c>
      <c r="D11" s="130">
        <f>'[2]6_dpf_sredstva'!D13</f>
        <v>1313.5241534962051</v>
      </c>
      <c r="E11" s="130">
        <f>'[2]6_dpf_sredstva'!E13</f>
        <v>1354.6019309498552</v>
      </c>
      <c r="F11" s="130">
        <f>'[2]6_dpf_sredstva'!F13</f>
        <v>1369.7949174765811</v>
      </c>
      <c r="G11" s="130">
        <f>'[2]6_dpf_sredstva'!G13</f>
        <v>1416.138515202374</v>
      </c>
      <c r="H11" s="83"/>
    </row>
    <row r="12" spans="2:11" ht="13.5" customHeight="1" x14ac:dyDescent="0.2">
      <c r="B12" s="211" t="s">
        <v>191</v>
      </c>
      <c r="C12" s="80" t="s">
        <v>104</v>
      </c>
      <c r="D12" s="131">
        <f>'[2]6_dpf_sredstva'!D14</f>
        <v>11.278172</v>
      </c>
      <c r="E12" s="131">
        <f>'[2]6_dpf_sredstva'!E14</f>
        <v>17.385460999999999</v>
      </c>
      <c r="F12" s="131">
        <f>'[2]6_dpf_sredstva'!F14</f>
        <v>20.230383</v>
      </c>
      <c r="G12" s="131">
        <f>'[2]6_dpf_sredstva'!G14</f>
        <v>49.782457000000001</v>
      </c>
      <c r="H12" s="83"/>
      <c r="K12" s="4"/>
    </row>
    <row r="13" spans="2:11" ht="13.5" customHeight="1" x14ac:dyDescent="0.2">
      <c r="B13" s="211"/>
      <c r="C13" s="80" t="s">
        <v>105</v>
      </c>
      <c r="D13" s="131">
        <f>'[2]6_dpf_sredstva'!D15</f>
        <v>1.3152428700000001</v>
      </c>
      <c r="E13" s="131">
        <f>'[2]6_dpf_sredstva'!E15</f>
        <v>1.50337181</v>
      </c>
      <c r="F13" s="131">
        <f>'[2]6_dpf_sredstva'!F15</f>
        <v>1.60470925</v>
      </c>
      <c r="G13" s="131">
        <f>'[2]6_dpf_sredstva'!G15</f>
        <v>2.3684754100000003</v>
      </c>
      <c r="H13" s="83"/>
      <c r="K13" s="43"/>
    </row>
    <row r="14" spans="2:11" ht="13.5" customHeight="1" x14ac:dyDescent="0.2">
      <c r="B14" s="211"/>
      <c r="C14" s="80" t="s">
        <v>103</v>
      </c>
      <c r="D14" s="131">
        <f>'[2]6_dpf_sredstva'!D16</f>
        <v>1329.866124234336</v>
      </c>
      <c r="E14" s="131">
        <f>'[2]6_dpf_sredstva'!E16</f>
        <v>1369.6333300892629</v>
      </c>
      <c r="F14" s="131">
        <f>'[2]6_dpf_sredstva'!F16</f>
        <v>1389.650311963926</v>
      </c>
      <c r="G14" s="131">
        <f>'[2]6_dpf_sredstva'!G16</f>
        <v>1450.403613964716</v>
      </c>
      <c r="H14" s="83"/>
    </row>
    <row r="15" spans="2:11" ht="14.25" customHeight="1" x14ac:dyDescent="0.2">
      <c r="B15" s="210" t="s">
        <v>302</v>
      </c>
      <c r="C15" s="81" t="s">
        <v>104</v>
      </c>
      <c r="D15" s="130">
        <f>'[2]6_dpf_sredstva'!D17</f>
        <v>0.13650000000000001</v>
      </c>
      <c r="E15" s="130">
        <f>'[2]6_dpf_sredstva'!E17</f>
        <v>0.1237</v>
      </c>
      <c r="F15" s="130">
        <f>'[2]6_dpf_sredstva'!F17</f>
        <v>0.12834999999999999</v>
      </c>
      <c r="G15" s="130">
        <f>'[2]6_dpf_sredstva'!G17</f>
        <v>0.37030000000000002</v>
      </c>
      <c r="H15" s="83"/>
      <c r="K15" s="4"/>
    </row>
    <row r="16" spans="2:11" ht="14.25" customHeight="1" x14ac:dyDescent="0.2">
      <c r="B16" s="210"/>
      <c r="C16" s="81" t="s">
        <v>105</v>
      </c>
      <c r="D16" s="130">
        <f>'[2]6_dpf_sredstva'!D18</f>
        <v>4.5312099999999999E-3</v>
      </c>
      <c r="E16" s="130">
        <f>'[2]6_dpf_sredstva'!E18</f>
        <v>9.2858000000000003E-4</v>
      </c>
      <c r="F16" s="130">
        <f>'[2]6_dpf_sredstva'!F18</f>
        <v>4.63357E-3</v>
      </c>
      <c r="G16" s="130">
        <f>'[2]6_dpf_sredstva'!G18</f>
        <v>1.1855930000000001E-2</v>
      </c>
      <c r="H16" s="83"/>
      <c r="K16" s="43"/>
    </row>
    <row r="17" spans="2:11" ht="14.25" customHeight="1" x14ac:dyDescent="0.2">
      <c r="B17" s="210"/>
      <c r="C17" s="81" t="s">
        <v>103</v>
      </c>
      <c r="D17" s="130">
        <f>'[2]6_dpf_sredstva'!D19</f>
        <v>1.147396277441</v>
      </c>
      <c r="E17" s="130">
        <f>'[2]6_dpf_sredstva'!E19</f>
        <v>1.2831456277789999</v>
      </c>
      <c r="F17" s="130">
        <f>'[2]6_dpf_sredstva'!F19</f>
        <v>1.663958537022</v>
      </c>
      <c r="G17" s="130">
        <f>'[2]6_dpf_sredstva'!G19</f>
        <v>3.0607290639849998</v>
      </c>
      <c r="H17" s="83"/>
    </row>
    <row r="18" spans="2:11" ht="12.75" customHeight="1" x14ac:dyDescent="0.2">
      <c r="B18" s="108" t="s">
        <v>124</v>
      </c>
      <c r="K18" s="4"/>
    </row>
    <row r="19" spans="2:11" ht="9.75" customHeight="1" x14ac:dyDescent="0.2">
      <c r="B19" s="109" t="s">
        <v>114</v>
      </c>
      <c r="C19" s="96"/>
      <c r="D19" s="96"/>
      <c r="E19" s="96"/>
      <c r="F19" s="96"/>
      <c r="K19" s="43"/>
    </row>
    <row r="20" spans="2:11" ht="9" customHeight="1" x14ac:dyDescent="0.2">
      <c r="B20" s="85"/>
    </row>
    <row r="21" spans="2:11" x14ac:dyDescent="0.2">
      <c r="B21" s="4" t="s">
        <v>240</v>
      </c>
    </row>
    <row r="22" spans="2:11" x14ac:dyDescent="0.2">
      <c r="B22" s="43" t="s">
        <v>241</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3" spans="2:8" ht="9.75" customHeight="1" x14ac:dyDescent="0.2">
      <c r="C43" s="4"/>
      <c r="D43" s="4"/>
      <c r="E43" s="4"/>
      <c r="F43" s="4"/>
    </row>
    <row r="44" spans="2:8" x14ac:dyDescent="0.2">
      <c r="B44" s="4" t="s">
        <v>192</v>
      </c>
      <c r="C44" s="4"/>
      <c r="D44" s="4"/>
      <c r="E44" s="4"/>
      <c r="F44" s="4"/>
    </row>
    <row r="45" spans="2:8" x14ac:dyDescent="0.2">
      <c r="B45" s="43" t="s">
        <v>193</v>
      </c>
    </row>
    <row r="46" spans="2:8" ht="32.25" customHeight="1" x14ac:dyDescent="0.2">
      <c r="B46" s="168" t="s">
        <v>116</v>
      </c>
      <c r="C46" s="209" t="s">
        <v>115</v>
      </c>
      <c r="D46" s="209"/>
      <c r="E46" s="209"/>
    </row>
    <row r="47" spans="2:8" ht="23.25" customHeight="1" x14ac:dyDescent="0.2">
      <c r="B47" s="169"/>
      <c r="C47" s="154" t="s">
        <v>194</v>
      </c>
      <c r="D47" s="154" t="s">
        <v>195</v>
      </c>
      <c r="E47" s="154" t="s">
        <v>301</v>
      </c>
    </row>
    <row r="48" spans="2:8" x14ac:dyDescent="0.2">
      <c r="B48" s="170">
        <f>'[2]7_dpf_se'!G3</f>
        <v>44469</v>
      </c>
      <c r="C48" s="166">
        <f>'[2]7_dpf_se'!H3</f>
        <v>205.15785200000002</v>
      </c>
      <c r="D48" s="167">
        <f>'[2]7_dpf_se'!I3</f>
        <v>201.14097699999999</v>
      </c>
      <c r="E48" s="167">
        <f>'[2]7_dpf_se'!J3</f>
        <v>101.030855</v>
      </c>
    </row>
    <row r="49" spans="2:5" x14ac:dyDescent="0.2">
      <c r="B49" s="170">
        <f>'[2]7_dpf_se'!G4</f>
        <v>44484</v>
      </c>
      <c r="C49" s="166">
        <f>'[2]7_dpf_se'!H4</f>
        <v>207.24855199999999</v>
      </c>
      <c r="D49" s="167">
        <f>'[2]7_dpf_se'!I4</f>
        <v>203.626926</v>
      </c>
      <c r="E49" s="167">
        <f>'[2]7_dpf_se'!J4</f>
        <v>101.91055900000001</v>
      </c>
    </row>
    <row r="50" spans="2:5" x14ac:dyDescent="0.2">
      <c r="B50" s="170">
        <f>'[2]7_dpf_se'!G5</f>
        <v>44500</v>
      </c>
      <c r="C50" s="166">
        <f>'[2]7_dpf_se'!H5</f>
        <v>208.26765699999999</v>
      </c>
      <c r="D50" s="167">
        <f>'[2]7_dpf_se'!I5</f>
        <v>204.84930100000003</v>
      </c>
      <c r="E50" s="167">
        <f>'[2]7_dpf_se'!J5</f>
        <v>102.31429900000001</v>
      </c>
    </row>
    <row r="51" spans="2:5" x14ac:dyDescent="0.2">
      <c r="B51" s="170">
        <f>'[2]7_dpf_se'!G6</f>
        <v>44515</v>
      </c>
      <c r="C51" s="166">
        <f>'[2]7_dpf_se'!H6</f>
        <v>210.30134200000001</v>
      </c>
      <c r="D51" s="167">
        <f>'[2]7_dpf_se'!I6</f>
        <v>206.79324099999999</v>
      </c>
      <c r="E51" s="167">
        <f>'[2]7_dpf_se'!J6</f>
        <v>103.08784799999999</v>
      </c>
    </row>
    <row r="52" spans="2:5" x14ac:dyDescent="0.2">
      <c r="B52" s="170">
        <f>'[2]7_dpf_se'!G7</f>
        <v>44530</v>
      </c>
      <c r="C52" s="166">
        <f>'[2]7_dpf_se'!H7</f>
        <v>208.59437700000001</v>
      </c>
      <c r="D52" s="167">
        <f>'[2]7_dpf_se'!I7</f>
        <v>205.43324699999999</v>
      </c>
      <c r="E52" s="167">
        <f>'[2]7_dpf_se'!J7</f>
        <v>102.57686700000001</v>
      </c>
    </row>
    <row r="53" spans="2:5" x14ac:dyDescent="0.2">
      <c r="B53" s="170">
        <f>'[2]7_dpf_se'!G8</f>
        <v>44545</v>
      </c>
      <c r="C53" s="166">
        <f>'[2]7_dpf_se'!H8</f>
        <v>209.83901899999998</v>
      </c>
      <c r="D53" s="167">
        <f>'[2]7_dpf_se'!I8</f>
        <v>206.93130699999998</v>
      </c>
      <c r="E53" s="167">
        <f>'[2]7_dpf_se'!J8</f>
        <v>103.029736</v>
      </c>
    </row>
    <row r="54" spans="2:5" x14ac:dyDescent="0.2">
      <c r="B54" s="170">
        <f>'[2]7_dpf_se'!G9</f>
        <v>44561</v>
      </c>
      <c r="C54" s="166">
        <f>'[2]7_dpf_se'!H9</f>
        <v>210.750156</v>
      </c>
      <c r="D54" s="167">
        <f>'[2]7_dpf_se'!I9</f>
        <v>207.79372500000002</v>
      </c>
      <c r="E54" s="167">
        <f>'[2]7_dpf_se'!J9</f>
        <v>103.476074</v>
      </c>
    </row>
    <row r="65" spans="2:2" x14ac:dyDescent="0.2">
      <c r="B65" s="4" t="s">
        <v>242</v>
      </c>
    </row>
    <row r="66" spans="2:2" x14ac:dyDescent="0.2">
      <c r="B66" s="43" t="s">
        <v>243</v>
      </c>
    </row>
    <row r="86" spans="2:2" x14ac:dyDescent="0.2">
      <c r="B86" s="13"/>
    </row>
    <row r="93" spans="2:2" x14ac:dyDescent="0.2">
      <c r="B93" s="13" t="s">
        <v>83</v>
      </c>
    </row>
  </sheetData>
  <sheetProtection formatCells="0" formatColumns="0" formatRows="0" insertColumns="0" insertRows="0" insertHyperlinks="0" deleteColumns="0" deleteRows="0" sort="0" autoFilter="0" pivotTables="0"/>
  <mergeCells count="6">
    <mergeCell ref="C46:E46"/>
    <mergeCell ref="B2:H2"/>
    <mergeCell ref="B3:H3"/>
    <mergeCell ref="B9:B11"/>
    <mergeCell ref="B12:B14"/>
    <mergeCell ref="B15:B17"/>
  </mergeCells>
  <hyperlinks>
    <hyperlink ref="B93"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B1:H68"/>
  <sheetViews>
    <sheetView showGridLines="0" workbookViewId="0">
      <selection activeCell="B2" sqref="B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244</v>
      </c>
    </row>
    <row r="3" spans="2:8" x14ac:dyDescent="0.2">
      <c r="B3" s="43" t="s">
        <v>245</v>
      </c>
    </row>
    <row r="4" spans="2:8" x14ac:dyDescent="0.2">
      <c r="B4" s="43"/>
      <c r="F4" s="18"/>
    </row>
    <row r="5" spans="2:8" x14ac:dyDescent="0.2">
      <c r="B5" s="88"/>
      <c r="C5" s="88"/>
      <c r="D5" s="89"/>
      <c r="E5" s="89"/>
      <c r="F5" s="89"/>
      <c r="G5" s="89"/>
      <c r="H5" s="82"/>
    </row>
    <row r="6" spans="2:8" ht="12" customHeight="1" x14ac:dyDescent="0.2">
      <c r="B6" s="88"/>
      <c r="C6" s="90"/>
      <c r="D6" s="91"/>
      <c r="E6" s="91"/>
      <c r="F6" s="91"/>
      <c r="G6" s="91"/>
      <c r="H6" s="83"/>
    </row>
    <row r="7" spans="2:8" x14ac:dyDescent="0.2">
      <c r="B7" s="88"/>
      <c r="C7" s="90"/>
      <c r="D7" s="91"/>
      <c r="E7" s="91"/>
      <c r="F7" s="91"/>
      <c r="G7" s="91"/>
      <c r="H7" s="83"/>
    </row>
    <row r="8" spans="2:8" x14ac:dyDescent="0.2">
      <c r="B8" s="88"/>
      <c r="C8" s="90"/>
      <c r="D8" s="91"/>
      <c r="E8" s="91"/>
      <c r="F8" s="91"/>
      <c r="G8" s="91"/>
      <c r="H8" s="83"/>
    </row>
    <row r="9" spans="2:8" ht="12" customHeight="1" x14ac:dyDescent="0.2">
      <c r="B9" s="88"/>
      <c r="C9" s="90"/>
      <c r="D9" s="91"/>
      <c r="E9" s="91"/>
      <c r="F9" s="91"/>
      <c r="G9" s="91"/>
      <c r="H9" s="83"/>
    </row>
    <row r="10" spans="2:8" x14ac:dyDescent="0.2">
      <c r="B10" s="88"/>
      <c r="C10" s="90"/>
      <c r="D10" s="91"/>
      <c r="E10" s="91"/>
      <c r="F10" s="91"/>
      <c r="G10" s="91"/>
      <c r="H10" s="83"/>
    </row>
    <row r="11" spans="2:8" x14ac:dyDescent="0.2">
      <c r="B11" s="88"/>
      <c r="C11" s="90"/>
      <c r="D11" s="91"/>
      <c r="E11" s="91"/>
      <c r="F11" s="91"/>
      <c r="G11" s="91"/>
      <c r="H11" s="83"/>
    </row>
    <row r="12" spans="2:8" ht="12" customHeight="1" x14ac:dyDescent="0.2">
      <c r="B12" s="88"/>
      <c r="C12" s="90"/>
      <c r="D12" s="91"/>
      <c r="E12" s="91"/>
      <c r="F12" s="91"/>
      <c r="G12" s="91"/>
      <c r="H12" s="83"/>
    </row>
    <row r="13" spans="2:8" x14ac:dyDescent="0.2">
      <c r="B13" s="88"/>
      <c r="C13" s="90"/>
      <c r="D13" s="91"/>
      <c r="E13" s="91"/>
      <c r="F13" s="91"/>
      <c r="G13" s="91"/>
      <c r="H13" s="83"/>
    </row>
    <row r="14" spans="2:8" x14ac:dyDescent="0.2">
      <c r="B14" s="88"/>
      <c r="C14" s="90"/>
      <c r="D14" s="91"/>
      <c r="E14" s="91"/>
      <c r="F14" s="91"/>
      <c r="G14" s="91"/>
      <c r="H14" s="83"/>
    </row>
    <row r="15" spans="2:8" x14ac:dyDescent="0.2">
      <c r="B15" s="84"/>
    </row>
    <row r="16" spans="2:8" x14ac:dyDescent="0.2">
      <c r="B16" s="85"/>
    </row>
    <row r="17" spans="2:8" ht="9" customHeight="1" x14ac:dyDescent="0.2">
      <c r="B17" s="85"/>
    </row>
    <row r="20" spans="2:8" x14ac:dyDescent="0.2">
      <c r="H20" s="4"/>
    </row>
    <row r="21" spans="2:8" x14ac:dyDescent="0.2">
      <c r="B21" s="3"/>
      <c r="H21" s="43"/>
    </row>
    <row r="22" spans="2:8" ht="8.25" customHeight="1" x14ac:dyDescent="0.2">
      <c r="B22" s="3"/>
    </row>
    <row r="23" spans="2:8" ht="11.25" customHeight="1" x14ac:dyDescent="0.2">
      <c r="B23" s="4" t="s">
        <v>246</v>
      </c>
      <c r="H23" s="4"/>
    </row>
    <row r="24" spans="2:8" ht="11.25" customHeight="1" x14ac:dyDescent="0.2">
      <c r="B24" s="43" t="s">
        <v>247</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3" spans="2:6" ht="7.5" customHeight="1" x14ac:dyDescent="0.2"/>
    <row r="44" spans="2:6" ht="9.75" customHeight="1" x14ac:dyDescent="0.2">
      <c r="B44" s="4" t="s">
        <v>303</v>
      </c>
    </row>
    <row r="45" spans="2:6" ht="9.75" customHeight="1" x14ac:dyDescent="0.2">
      <c r="B45" s="43" t="s">
        <v>304</v>
      </c>
    </row>
    <row r="65" spans="2:2" x14ac:dyDescent="0.2">
      <c r="B65" s="13" t="s">
        <v>118</v>
      </c>
    </row>
    <row r="68" spans="2:2" x14ac:dyDescent="0.2">
      <c r="B68" s="13"/>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M59"/>
  <sheetViews>
    <sheetView showGridLines="0" workbookViewId="0">
      <selection activeCell="N16" sqref="N16"/>
    </sheetView>
  </sheetViews>
  <sheetFormatPr defaultColWidth="9.140625" defaultRowHeight="12" x14ac:dyDescent="0.2"/>
  <cols>
    <col min="1" max="1" width="1.28515625" style="7" customWidth="1"/>
    <col min="2" max="2" width="21.7109375" style="7" customWidth="1"/>
    <col min="3" max="3" width="14.140625" style="7" customWidth="1"/>
    <col min="4" max="4" width="14.7109375" style="7" customWidth="1"/>
    <col min="5" max="5" width="17.140625" style="7" customWidth="1"/>
    <col min="6" max="6" width="14.1406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217</v>
      </c>
      <c r="C2" s="4"/>
    </row>
    <row r="3" spans="2:10" x14ac:dyDescent="0.2">
      <c r="B3" s="43" t="s">
        <v>218</v>
      </c>
      <c r="C3" s="43"/>
    </row>
    <row r="4" spans="2:10" ht="12.75" customHeight="1" x14ac:dyDescent="0.2">
      <c r="B4" s="204" t="s">
        <v>119</v>
      </c>
      <c r="C4" s="204"/>
      <c r="D4" s="218" t="s">
        <v>157</v>
      </c>
      <c r="E4" s="218"/>
      <c r="F4" s="219" t="s">
        <v>159</v>
      </c>
      <c r="G4" s="219"/>
    </row>
    <row r="5" spans="2:10" ht="24.75" thickBot="1" x14ac:dyDescent="0.25">
      <c r="B5" s="205"/>
      <c r="C5" s="205"/>
      <c r="D5" s="137" t="s">
        <v>121</v>
      </c>
      <c r="E5" s="137" t="s">
        <v>122</v>
      </c>
      <c r="F5" s="136" t="s">
        <v>121</v>
      </c>
      <c r="G5" s="136" t="s">
        <v>120</v>
      </c>
    </row>
    <row r="6" spans="2:10" ht="12" customHeight="1" thickTop="1" x14ac:dyDescent="0.2">
      <c r="B6" s="158">
        <f>'[2]9_dpf_prinos_nadomestoci'!A6</f>
        <v>41729</v>
      </c>
      <c r="C6" s="158">
        <f>'[2]9_dpf_prinos_nadomestoci'!B6</f>
        <v>44286</v>
      </c>
      <c r="D6" s="92">
        <f>'[2]9_dpf_prinos_nadomestoci'!C6</f>
        <v>5.9700000000000003E-2</v>
      </c>
      <c r="E6" s="92">
        <f>'[2]9_dpf_prinos_nadomestoci'!D6</f>
        <v>5.1299999999999998E-2</v>
      </c>
      <c r="F6" s="93">
        <f>'[2]9_dpf_prinos_nadomestoci'!E6</f>
        <v>5.8400000000000001E-2</v>
      </c>
      <c r="G6" s="93">
        <f>'[2]9_dpf_prinos_nadomestoci'!F6</f>
        <v>0.05</v>
      </c>
    </row>
    <row r="7" spans="2:10" x14ac:dyDescent="0.2">
      <c r="B7" s="158">
        <f>'[2]9_dpf_prinos_nadomestoci'!A7</f>
        <v>41820</v>
      </c>
      <c r="C7" s="158">
        <f>'[2]9_dpf_prinos_nadomestoci'!B7</f>
        <v>44377</v>
      </c>
      <c r="D7" s="92">
        <f>'[2]9_dpf_prinos_nadomestoci'!C7</f>
        <v>6.1692342811507483E-2</v>
      </c>
      <c r="E7" s="92">
        <f>'[2]9_dpf_prinos_nadomestoci'!D7</f>
        <v>5.0661791666466449E-2</v>
      </c>
      <c r="F7" s="93">
        <f>'[2]9_dpf_prinos_nadomestoci'!E7</f>
        <v>5.9023114609575433E-2</v>
      </c>
      <c r="G7" s="93">
        <f>'[2]9_dpf_prinos_nadomestoci'!F7</f>
        <v>4.8020295658703915E-2</v>
      </c>
    </row>
    <row r="8" spans="2:10" x14ac:dyDescent="0.2">
      <c r="B8" s="158">
        <f>'[2]9_dpf_prinos_nadomestoci'!A8</f>
        <v>41912</v>
      </c>
      <c r="C8" s="158">
        <f>'[2]9_dpf_prinos_nadomestoci'!B8</f>
        <v>44469</v>
      </c>
      <c r="D8" s="92">
        <f>'[2]9_dpf_prinos_nadomestoci'!C8</f>
        <v>6.0514785711183405E-2</v>
      </c>
      <c r="E8" s="92">
        <f>'[2]9_dpf_prinos_nadomestoci'!D8</f>
        <v>4.7629338248112996E-2</v>
      </c>
      <c r="F8" s="93">
        <f>'[2]9_dpf_prinos_nadomestoci'!E8</f>
        <v>5.8031649800105001E-2</v>
      </c>
      <c r="G8" s="93">
        <f>'[2]9_dpf_prinos_nadomestoci'!F8</f>
        <v>4.5176372889823568E-2</v>
      </c>
    </row>
    <row r="9" spans="2:10" ht="12.75" thickBot="1" x14ac:dyDescent="0.25">
      <c r="B9" s="159">
        <f>'[2]9_dpf_prinos_nadomestoci'!A9</f>
        <v>42004</v>
      </c>
      <c r="C9" s="159">
        <f>'[2]9_dpf_prinos_nadomestoci'!B9</f>
        <v>44561</v>
      </c>
      <c r="D9" s="94">
        <f>'[2]9_dpf_prinos_nadomestoci'!C9</f>
        <v>5.9106040951451666E-2</v>
      </c>
      <c r="E9" s="94">
        <f>'[2]9_dpf_prinos_nadomestoci'!D9</f>
        <v>4.4101667095050479E-2</v>
      </c>
      <c r="F9" s="95">
        <f>'[2]9_dpf_prinos_nadomestoci'!E9</f>
        <v>5.8088173414660771E-2</v>
      </c>
      <c r="G9" s="95">
        <f>'[2]9_dpf_prinos_nadomestoci'!F9</f>
        <v>4.3098219705504315E-2</v>
      </c>
    </row>
    <row r="10" spans="2:10" ht="17.25" customHeight="1" thickTop="1" x14ac:dyDescent="0.2">
      <c r="B10" s="135" t="s">
        <v>123</v>
      </c>
      <c r="C10" s="158">
        <f>'[2]9_dpf_prinos_nadomestoci'!B10</f>
        <v>44561</v>
      </c>
      <c r="D10" s="92">
        <f>'[2]9_dpf_prinos_nadomestoci'!C10</f>
        <v>6.1678923963542465E-2</v>
      </c>
      <c r="E10" s="92">
        <f>'[2]9_dpf_prinos_nadomestoci'!D10</f>
        <v>4.3393744803490231E-2</v>
      </c>
      <c r="F10" s="93">
        <f>'[2]9_dpf_prinos_nadomestoci'!E10</f>
        <v>6.2618587555840044E-2</v>
      </c>
      <c r="G10" s="93">
        <f>'[2]9_dpf_prinos_nadomestoci'!F10</f>
        <v>4.3987805976449579E-2</v>
      </c>
    </row>
    <row r="11" spans="2:10" x14ac:dyDescent="0.2">
      <c r="B11" s="108" t="s">
        <v>323</v>
      </c>
    </row>
    <row r="12" spans="2:10" x14ac:dyDescent="0.2">
      <c r="B12" s="109" t="s">
        <v>324</v>
      </c>
      <c r="C12" s="179"/>
      <c r="D12" s="179"/>
      <c r="E12" s="179"/>
      <c r="F12" s="179"/>
      <c r="G12" s="179"/>
    </row>
    <row r="13" spans="2:10" x14ac:dyDescent="0.2">
      <c r="B13" s="108"/>
    </row>
    <row r="14" spans="2:10" ht="12.75" customHeight="1" x14ac:dyDescent="0.2">
      <c r="B14" s="4" t="s">
        <v>219</v>
      </c>
      <c r="C14" s="4"/>
    </row>
    <row r="15" spans="2:10" ht="11.25" customHeight="1" x14ac:dyDescent="0.2">
      <c r="B15" s="43" t="s">
        <v>220</v>
      </c>
      <c r="C15" s="43"/>
    </row>
    <row r="16" spans="2:10" ht="35.25" customHeight="1" thickBot="1" x14ac:dyDescent="0.25">
      <c r="B16" s="75" t="s">
        <v>203</v>
      </c>
      <c r="C16" s="75" t="s">
        <v>190</v>
      </c>
      <c r="D16" s="75" t="s">
        <v>277</v>
      </c>
      <c r="E16" s="75" t="s">
        <v>302</v>
      </c>
      <c r="J16" s="4"/>
    </row>
    <row r="17" spans="2:13" ht="34.5" customHeight="1" thickTop="1" x14ac:dyDescent="0.2">
      <c r="B17" s="105" t="s">
        <v>204</v>
      </c>
      <c r="C17" s="92" t="str">
        <f>'[2]9_dpf_prinos_nadomestoci'!B15</f>
        <v>2,50%**</v>
      </c>
      <c r="D17" s="92" t="str">
        <f>'[2]9_dpf_prinos_nadomestoci'!C15</f>
        <v>2,90%***</v>
      </c>
      <c r="E17" s="92">
        <f>'[2]9_dpf_prinos_nadomestoci'!D15</f>
        <v>2.9000000000000001E-2</v>
      </c>
      <c r="J17" s="43"/>
    </row>
    <row r="18" spans="2:13" ht="60" x14ac:dyDescent="0.2">
      <c r="B18" s="99" t="s">
        <v>205</v>
      </c>
      <c r="C18" s="123" t="str">
        <f>'[2]9_dpf_prinos_nadomestoci'!B16</f>
        <v>0,075%****</v>
      </c>
      <c r="D18" s="123" t="str">
        <f>'[2]9_dpf_prinos_nadomestoci'!C16</f>
        <v>0,075%*****</v>
      </c>
      <c r="E18" s="123">
        <f>'[2]9_dpf_prinos_nadomestoci'!D16</f>
        <v>7.5000000000000002E-4</v>
      </c>
    </row>
    <row r="19" spans="2:13" ht="24" x14ac:dyDescent="0.2">
      <c r="B19" s="106" t="s">
        <v>128</v>
      </c>
      <c r="C19" s="103"/>
      <c r="D19" s="104"/>
      <c r="E19" s="104"/>
      <c r="J19" s="4"/>
    </row>
    <row r="20" spans="2:13" ht="24" x14ac:dyDescent="0.2">
      <c r="B20" s="105" t="s">
        <v>206</v>
      </c>
      <c r="C20" s="92"/>
      <c r="D20" s="98"/>
      <c r="E20" s="98"/>
      <c r="J20" s="43"/>
    </row>
    <row r="21" spans="2:13" ht="22.5" x14ac:dyDescent="0.2">
      <c r="B21" s="100" t="s">
        <v>200</v>
      </c>
      <c r="C21" s="102" t="s">
        <v>202</v>
      </c>
      <c r="D21" s="102" t="s">
        <v>202</v>
      </c>
      <c r="E21" s="102" t="s">
        <v>202</v>
      </c>
    </row>
    <row r="22" spans="2:13" ht="22.5" x14ac:dyDescent="0.2">
      <c r="B22" s="107" t="s">
        <v>201</v>
      </c>
      <c r="C22" s="101" t="s">
        <v>130</v>
      </c>
      <c r="D22" s="101" t="s">
        <v>130</v>
      </c>
      <c r="E22" s="101" t="s">
        <v>130</v>
      </c>
    </row>
    <row r="23" spans="2:13" ht="14.25" customHeight="1" x14ac:dyDescent="0.2">
      <c r="D23" s="1"/>
      <c r="E23" s="4"/>
    </row>
    <row r="24" spans="2:13" ht="13.5" customHeight="1" x14ac:dyDescent="0.2">
      <c r="B24" s="216" t="s">
        <v>209</v>
      </c>
      <c r="C24" s="216"/>
      <c r="D24" s="217" t="s">
        <v>210</v>
      </c>
      <c r="E24" s="217"/>
      <c r="G24" s="216"/>
      <c r="H24" s="216"/>
    </row>
    <row r="25" spans="2:13" ht="12.75" customHeight="1" x14ac:dyDescent="0.2">
      <c r="B25" s="216"/>
      <c r="C25" s="216"/>
      <c r="D25" s="217"/>
      <c r="E25" s="217"/>
      <c r="G25" s="216"/>
      <c r="H25" s="216"/>
      <c r="K25" s="4"/>
      <c r="M25" s="4"/>
    </row>
    <row r="26" spans="2:13" x14ac:dyDescent="0.2">
      <c r="B26" s="108" t="s">
        <v>318</v>
      </c>
      <c r="D26" s="109" t="s">
        <v>319</v>
      </c>
      <c r="E26" s="139"/>
      <c r="G26" s="108"/>
      <c r="L26" s="111"/>
    </row>
    <row r="27" spans="2:13" x14ac:dyDescent="0.2">
      <c r="B27" s="108" t="s">
        <v>280</v>
      </c>
      <c r="D27" s="109" t="s">
        <v>212</v>
      </c>
      <c r="E27" s="109"/>
      <c r="G27" s="108"/>
      <c r="L27" s="111"/>
    </row>
    <row r="28" spans="2:13" x14ac:dyDescent="0.2">
      <c r="B28" s="108" t="s">
        <v>311</v>
      </c>
      <c r="D28" s="109" t="s">
        <v>312</v>
      </c>
      <c r="E28" s="109"/>
      <c r="G28" s="108"/>
      <c r="L28" s="111"/>
    </row>
    <row r="29" spans="2:13" x14ac:dyDescent="0.2">
      <c r="B29" s="108" t="s">
        <v>211</v>
      </c>
      <c r="D29" s="109" t="s">
        <v>213</v>
      </c>
      <c r="E29" s="109"/>
      <c r="G29" s="108"/>
      <c r="L29" s="111"/>
    </row>
    <row r="30" spans="2:13" x14ac:dyDescent="0.2">
      <c r="B30" s="108"/>
      <c r="D30" s="111"/>
      <c r="L30" s="111"/>
    </row>
    <row r="31" spans="2:13" ht="15" customHeight="1" x14ac:dyDescent="0.2">
      <c r="B31" s="216" t="s">
        <v>207</v>
      </c>
      <c r="C31" s="216"/>
      <c r="D31" s="216"/>
      <c r="E31" s="216"/>
      <c r="L31" s="111"/>
    </row>
    <row r="32" spans="2:13" x14ac:dyDescent="0.2">
      <c r="B32" s="216"/>
      <c r="C32" s="216"/>
      <c r="D32" s="216"/>
      <c r="E32" s="216"/>
      <c r="L32" s="111"/>
    </row>
    <row r="33" spans="2:12" x14ac:dyDescent="0.2">
      <c r="B33" s="216"/>
      <c r="C33" s="216"/>
      <c r="D33" s="216"/>
      <c r="E33" s="216"/>
    </row>
    <row r="34" spans="2:12" ht="10.5" customHeight="1" x14ac:dyDescent="0.2">
      <c r="B34" s="110"/>
      <c r="C34" s="110"/>
      <c r="D34" s="110"/>
      <c r="E34" s="110"/>
      <c r="L34" s="111"/>
    </row>
    <row r="35" spans="2:12" x14ac:dyDescent="0.2">
      <c r="B35" s="217" t="s">
        <v>208</v>
      </c>
      <c r="C35" s="217"/>
      <c r="D35" s="217"/>
      <c r="E35" s="217"/>
    </row>
    <row r="36" spans="2:12" x14ac:dyDescent="0.2">
      <c r="B36" s="217"/>
      <c r="C36" s="217"/>
      <c r="D36" s="217"/>
      <c r="E36" s="217"/>
    </row>
    <row r="37" spans="2:12" ht="12" customHeight="1" x14ac:dyDescent="0.2">
      <c r="B37" s="217"/>
      <c r="C37" s="217"/>
      <c r="D37" s="217"/>
      <c r="E37" s="217"/>
    </row>
    <row r="38" spans="2:12" ht="9.75" customHeight="1" x14ac:dyDescent="0.2"/>
    <row r="47" spans="2:12" x14ac:dyDescent="0.2">
      <c r="B47" s="13" t="s">
        <v>118</v>
      </c>
    </row>
    <row r="59" spans="3:3" x14ac:dyDescent="0.2">
      <c r="C59" s="13"/>
    </row>
  </sheetData>
  <sheetProtection formatCells="0" formatColumns="0" formatRows="0" insertColumns="0" insertRows="0" insertHyperlinks="0" deleteColumns="0" deleteRows="0" sort="0" autoFilter="0" pivotTables="0"/>
  <mergeCells count="8">
    <mergeCell ref="B4:C5"/>
    <mergeCell ref="D4:E4"/>
    <mergeCell ref="F4:G4"/>
    <mergeCell ref="B31:E33"/>
    <mergeCell ref="B35:E37"/>
    <mergeCell ref="B24:C25"/>
    <mergeCell ref="D24:E25"/>
    <mergeCell ref="G24:H25"/>
  </mergeCells>
  <phoneticPr fontId="133" type="noConversion"/>
  <hyperlinks>
    <hyperlink ref="B47"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N53"/>
  <sheetViews>
    <sheetView showGridLines="0" zoomScaleNormal="100" workbookViewId="0">
      <selection activeCell="B1" sqref="B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221</v>
      </c>
      <c r="G1" s="221">
        <f>'[1]1 zpf_clenovi'!$B$10</f>
        <v>44561</v>
      </c>
      <c r="H1" s="221"/>
    </row>
    <row r="2" spans="2:14" x14ac:dyDescent="0.2">
      <c r="B2" s="43" t="s">
        <v>222</v>
      </c>
      <c r="E2" s="27"/>
      <c r="F2" s="220" t="s">
        <v>170</v>
      </c>
      <c r="G2" s="220"/>
      <c r="H2" s="220"/>
    </row>
    <row r="3" spans="2:14" ht="24.75" customHeight="1" thickBot="1" x14ac:dyDescent="0.25">
      <c r="B3" s="112" t="s">
        <v>131</v>
      </c>
      <c r="C3" s="222" t="s">
        <v>196</v>
      </c>
      <c r="D3" s="222"/>
      <c r="E3" s="222" t="s">
        <v>197</v>
      </c>
      <c r="F3" s="222"/>
      <c r="G3" s="222" t="s">
        <v>307</v>
      </c>
      <c r="H3" s="222"/>
      <c r="I3" s="24"/>
      <c r="J3" s="24"/>
    </row>
    <row r="4" spans="2:14" ht="10.5" customHeight="1" thickTop="1" x14ac:dyDescent="0.2">
      <c r="B4" s="19"/>
      <c r="C4" s="28" t="s">
        <v>24</v>
      </c>
      <c r="D4" s="113" t="s">
        <v>0</v>
      </c>
      <c r="E4" s="28" t="s">
        <v>24</v>
      </c>
      <c r="F4" s="113" t="s">
        <v>0</v>
      </c>
      <c r="G4" s="28" t="s">
        <v>24</v>
      </c>
      <c r="H4" s="113" t="s">
        <v>0</v>
      </c>
      <c r="I4" s="24"/>
      <c r="J4" s="24"/>
    </row>
    <row r="5" spans="2:14" ht="8.25" customHeight="1" x14ac:dyDescent="0.2">
      <c r="B5" s="19"/>
      <c r="C5" s="121" t="s">
        <v>25</v>
      </c>
      <c r="D5" s="122" t="s">
        <v>26</v>
      </c>
      <c r="E5" s="121" t="s">
        <v>25</v>
      </c>
      <c r="F5" s="122" t="s">
        <v>26</v>
      </c>
      <c r="G5" s="121" t="s">
        <v>25</v>
      </c>
      <c r="H5" s="122" t="s">
        <v>26</v>
      </c>
      <c r="I5" s="24"/>
      <c r="J5" s="24"/>
    </row>
    <row r="6" spans="2:14" x14ac:dyDescent="0.2">
      <c r="B6" s="115" t="s">
        <v>142</v>
      </c>
      <c r="C6" s="116">
        <f>'[2]10_dpf_inv'!C5/10^6</f>
        <v>832.53615778000005</v>
      </c>
      <c r="D6" s="117">
        <f>'[2]10_dpf_inv'!D5</f>
        <v>0.58717911668381095</v>
      </c>
      <c r="E6" s="116">
        <f>'[2]10_dpf_inv'!E5/10^6</f>
        <v>853.46152843000004</v>
      </c>
      <c r="F6" s="117">
        <f>'[2]10_dpf_inv'!F5</f>
        <v>0.58733763437592168</v>
      </c>
      <c r="G6" s="178">
        <f>'[2]10_dpf_inv'!G5/10^6</f>
        <v>1.1698486400000001</v>
      </c>
      <c r="H6" s="117">
        <f>'[2]10_dpf_inv'!H5</f>
        <v>0.381460883636211</v>
      </c>
      <c r="I6" s="24"/>
      <c r="J6" s="24"/>
      <c r="K6" s="26"/>
      <c r="L6" s="25"/>
      <c r="M6" s="26"/>
      <c r="N6" s="25"/>
    </row>
    <row r="7" spans="2:14" ht="18.75" customHeight="1" x14ac:dyDescent="0.2">
      <c r="B7" s="20" t="s">
        <v>135</v>
      </c>
      <c r="C7" s="24">
        <f>'[2]10_dpf_inv'!C6/10^6</f>
        <v>196.34271196</v>
      </c>
      <c r="D7" s="114">
        <f>'[2]10_dpf_inv'!D6</f>
        <v>0.13847847820015283</v>
      </c>
      <c r="E7" s="24">
        <f>'[2]10_dpf_inv'!E6/10^6</f>
        <v>39.535724479999999</v>
      </c>
      <c r="F7" s="114">
        <f>'[2]10_dpf_inv'!F6</f>
        <v>2.7207809744087322E-2</v>
      </c>
      <c r="G7" s="177">
        <f>'[2]10_dpf_inv'!G6/10^6</f>
        <v>0</v>
      </c>
      <c r="H7" s="114">
        <f>'[2]10_dpf_inv'!H6</f>
        <v>0</v>
      </c>
      <c r="I7" s="24"/>
      <c r="J7" s="24"/>
      <c r="K7" s="26"/>
      <c r="L7" s="4"/>
      <c r="M7" s="26"/>
      <c r="N7" s="25"/>
    </row>
    <row r="8" spans="2:14" ht="21" customHeight="1" x14ac:dyDescent="0.2">
      <c r="B8" s="20" t="s">
        <v>163</v>
      </c>
      <c r="C8" s="24">
        <f>'[2]10_dpf_inv'!C7/10^6</f>
        <v>636.05847110000002</v>
      </c>
      <c r="D8" s="114">
        <f>'[2]10_dpf_inv'!D7</f>
        <v>0.44860544221365395</v>
      </c>
      <c r="E8" s="24">
        <f>'[2]10_dpf_inv'!E7/10^6</f>
        <v>813.92580395000005</v>
      </c>
      <c r="F8" s="114">
        <f>'[2]10_dpf_inv'!F7</f>
        <v>0.56012982463183436</v>
      </c>
      <c r="G8" s="177">
        <f>'[2]10_dpf_inv'!G7/10^6</f>
        <v>1.0826650800000002</v>
      </c>
      <c r="H8" s="114">
        <f>'[2]10_dpf_inv'!H7</f>
        <v>0.35303231886380537</v>
      </c>
      <c r="I8" s="24"/>
      <c r="J8" s="24"/>
      <c r="K8" s="26"/>
      <c r="L8" s="43"/>
      <c r="M8" s="26"/>
      <c r="N8" s="25"/>
    </row>
    <row r="9" spans="2:14" ht="21.75" customHeight="1" x14ac:dyDescent="0.2">
      <c r="B9" s="20" t="s">
        <v>136</v>
      </c>
      <c r="C9" s="24">
        <f>'[2]10_dpf_inv'!C8/10^6</f>
        <v>0.13497471999999999</v>
      </c>
      <c r="D9" s="114">
        <f>'[2]10_dpf_inv'!D8</f>
        <v>9.5196270004152637E-5</v>
      </c>
      <c r="E9" s="24">
        <f>'[2]10_dpf_inv'!E8/10^6</f>
        <v>0</v>
      </c>
      <c r="F9" s="114">
        <f>'[2]10_dpf_inv'!F8</f>
        <v>0</v>
      </c>
      <c r="G9" s="177">
        <f>'[2]10_dpf_inv'!G8/10^6</f>
        <v>8.7183559999999993E-2</v>
      </c>
      <c r="H9" s="114">
        <f>'[2]10_dpf_inv'!H8</f>
        <v>2.8428564772405612E-2</v>
      </c>
      <c r="I9" s="24"/>
      <c r="J9" s="24"/>
      <c r="K9" s="26"/>
      <c r="L9" s="25"/>
      <c r="M9" s="26"/>
      <c r="N9" s="25"/>
    </row>
    <row r="10" spans="2:14" ht="22.5" x14ac:dyDescent="0.2">
      <c r="B10" s="20" t="s">
        <v>137</v>
      </c>
      <c r="C10" s="24">
        <f>'[2]10_dpf_inv'!C9/10^6</f>
        <v>0</v>
      </c>
      <c r="D10" s="114">
        <f>'[2]10_dpf_inv'!D9</f>
        <v>0</v>
      </c>
      <c r="E10" s="24">
        <f>'[2]10_dpf_inv'!E9/10^6</f>
        <v>0</v>
      </c>
      <c r="F10" s="114">
        <f>'[2]10_dpf_inv'!F9</f>
        <v>0</v>
      </c>
      <c r="G10" s="177">
        <f>'[2]10_dpf_inv'!G9/10^6</f>
        <v>0</v>
      </c>
      <c r="H10" s="114">
        <f>'[2]10_dpf_inv'!H9</f>
        <v>0</v>
      </c>
      <c r="I10" s="24"/>
      <c r="J10" s="24"/>
      <c r="K10" s="26"/>
      <c r="L10" s="4"/>
      <c r="M10" s="26"/>
      <c r="N10" s="25"/>
    </row>
    <row r="11" spans="2:14" x14ac:dyDescent="0.2">
      <c r="B11" s="115" t="s">
        <v>141</v>
      </c>
      <c r="C11" s="116">
        <f>'[2]10_dpf_inv'!C10/10^6</f>
        <v>419.4542194</v>
      </c>
      <c r="D11" s="117">
        <f>'[2]10_dpf_inv'!D10</f>
        <v>0.29583671019568314</v>
      </c>
      <c r="E11" s="116">
        <f>'[2]10_dpf_inv'!E10/10^6</f>
        <v>419.65785732999996</v>
      </c>
      <c r="F11" s="117">
        <f>'[2]10_dpf_inv'!F10</f>
        <v>0.28880136357744018</v>
      </c>
      <c r="G11" s="178">
        <f>'[2]10_dpf_inv'!G10/10^6</f>
        <v>0.41210302000000004</v>
      </c>
      <c r="H11" s="117">
        <f>'[2]10_dpf_inv'!H10</f>
        <v>0.13437736881785931</v>
      </c>
      <c r="I11" s="24"/>
      <c r="J11" s="24"/>
      <c r="K11" s="26"/>
      <c r="L11" s="43"/>
      <c r="M11" s="26"/>
      <c r="N11" s="25"/>
    </row>
    <row r="12" spans="2:14" ht="21.75" customHeight="1" x14ac:dyDescent="0.2">
      <c r="B12" s="20" t="s">
        <v>138</v>
      </c>
      <c r="C12" s="24">
        <f>'[2]10_dpf_inv'!C11/10^6</f>
        <v>143.44783462999999</v>
      </c>
      <c r="D12" s="114">
        <f>'[2]10_dpf_inv'!D11</f>
        <v>0.10117226986615357</v>
      </c>
      <c r="E12" s="24">
        <f>'[2]10_dpf_inv'!E11/10^6</f>
        <v>0</v>
      </c>
      <c r="F12" s="114">
        <f>'[2]10_dpf_inv'!F11</f>
        <v>0</v>
      </c>
      <c r="G12" s="177">
        <f>'[2]10_dpf_inv'!G11/10^6</f>
        <v>0</v>
      </c>
      <c r="H12" s="114">
        <f>'[2]10_dpf_inv'!H11</f>
        <v>0</v>
      </c>
      <c r="I12" s="24"/>
      <c r="J12" s="24"/>
      <c r="K12" s="26"/>
      <c r="L12" s="25"/>
      <c r="M12" s="26"/>
      <c r="N12" s="25"/>
    </row>
    <row r="13" spans="2:14" ht="21" customHeight="1" x14ac:dyDescent="0.2">
      <c r="B13" s="20" t="s">
        <v>139</v>
      </c>
      <c r="C13" s="24">
        <f>'[2]10_dpf_inv'!C12/10^6</f>
        <v>0</v>
      </c>
      <c r="D13" s="114">
        <f>'[2]10_dpf_inv'!D12</f>
        <v>0</v>
      </c>
      <c r="E13" s="24">
        <f>'[2]10_dpf_inv'!E12/10^6</f>
        <v>0</v>
      </c>
      <c r="F13" s="114">
        <f>'[2]10_dpf_inv'!F12</f>
        <v>0</v>
      </c>
      <c r="G13" s="177">
        <f>'[2]10_dpf_inv'!G12/10^6</f>
        <v>0</v>
      </c>
      <c r="H13" s="114">
        <f>'[2]10_dpf_inv'!H12</f>
        <v>0</v>
      </c>
      <c r="I13" s="24"/>
      <c r="J13" s="24"/>
      <c r="K13" s="26"/>
      <c r="L13" s="25"/>
      <c r="M13" s="26"/>
      <c r="N13" s="25"/>
    </row>
    <row r="14" spans="2:14" ht="21.75" customHeight="1" x14ac:dyDescent="0.2">
      <c r="B14" s="20" t="s">
        <v>140</v>
      </c>
      <c r="C14" s="24">
        <f>'[2]10_dpf_inv'!C13/10^6</f>
        <v>276.00638476999995</v>
      </c>
      <c r="D14" s="114">
        <f>'[2]10_dpf_inv'!D13</f>
        <v>0.19466444032952956</v>
      </c>
      <c r="E14" s="24">
        <f>'[2]10_dpf_inv'!E13/10^6</f>
        <v>419.65785732999996</v>
      </c>
      <c r="F14" s="114">
        <f>'[2]10_dpf_inv'!F13</f>
        <v>0.28880136357744018</v>
      </c>
      <c r="G14" s="177">
        <f>'[2]10_dpf_inv'!G13/10^6</f>
        <v>0.41210302000000004</v>
      </c>
      <c r="H14" s="114">
        <f>'[2]10_dpf_inv'!H13</f>
        <v>0.13437736881785931</v>
      </c>
      <c r="I14" s="24"/>
      <c r="J14" s="24"/>
      <c r="K14" s="26"/>
      <c r="L14" s="25"/>
      <c r="M14" s="26"/>
      <c r="N14" s="25"/>
    </row>
    <row r="15" spans="2:14" ht="22.5" x14ac:dyDescent="0.2">
      <c r="B15" s="20" t="s">
        <v>143</v>
      </c>
      <c r="C15" s="24">
        <f>'[2]10_dpf_inv'!C14/10^6</f>
        <v>0</v>
      </c>
      <c r="D15" s="114">
        <f>'[2]10_dpf_inv'!D14</f>
        <v>0</v>
      </c>
      <c r="E15" s="24">
        <f>'[2]10_dpf_inv'!E14/10^6</f>
        <v>0</v>
      </c>
      <c r="F15" s="114">
        <f>'[2]10_dpf_inv'!F14</f>
        <v>0</v>
      </c>
      <c r="G15" s="177">
        <f>'[2]10_dpf_inv'!G14/10^6</f>
        <v>0</v>
      </c>
      <c r="H15" s="114">
        <f>'[2]10_dpf_inv'!H14</f>
        <v>0</v>
      </c>
      <c r="I15" s="24"/>
      <c r="J15" s="24"/>
      <c r="K15" s="26"/>
      <c r="L15" s="25"/>
      <c r="M15" s="26"/>
      <c r="N15" s="25"/>
    </row>
    <row r="16" spans="2:14" ht="33.75" x14ac:dyDescent="0.2">
      <c r="B16" s="118" t="s">
        <v>144</v>
      </c>
      <c r="C16" s="116">
        <f>'[2]10_dpf_inv'!C15/10^6</f>
        <v>1251.99037718</v>
      </c>
      <c r="D16" s="117">
        <f>'[2]10_dpf_inv'!D15</f>
        <v>0.88301582687949409</v>
      </c>
      <c r="E16" s="116">
        <f>'[2]10_dpf_inv'!E15/10^6</f>
        <v>1273.1193857599999</v>
      </c>
      <c r="F16" s="117">
        <f>'[2]10_dpf_inv'!F15</f>
        <v>0.87613899795336192</v>
      </c>
      <c r="G16" s="178">
        <f>'[2]10_dpf_inv'!G15/10^6</f>
        <v>1.5819516600000001</v>
      </c>
      <c r="H16" s="117">
        <f>'[2]10_dpf_inv'!H15</f>
        <v>0.51583825245407033</v>
      </c>
      <c r="I16" s="24"/>
      <c r="J16" s="24"/>
      <c r="K16" s="26"/>
      <c r="L16" s="25"/>
      <c r="M16" s="26"/>
      <c r="N16" s="25"/>
    </row>
    <row r="17" spans="2:14" x14ac:dyDescent="0.2">
      <c r="B17" s="18" t="s">
        <v>145</v>
      </c>
      <c r="C17" s="24">
        <f>'[2]10_dpf_inv'!C16/10^6</f>
        <v>162.98214897</v>
      </c>
      <c r="D17" s="114">
        <f>'[2]10_dpf_inv'!D16</f>
        <v>0.1149496191524246</v>
      </c>
      <c r="E17" s="24">
        <f>'[2]10_dpf_inv'!E16/10^6</f>
        <v>163.52052549000001</v>
      </c>
      <c r="F17" s="114">
        <f>'[2]10_dpf_inv'!F16</f>
        <v>0.11253203034222234</v>
      </c>
      <c r="G17" s="177">
        <f>'[2]10_dpf_inv'!G16/10^6</f>
        <v>0</v>
      </c>
      <c r="H17" s="114">
        <f>'[2]10_dpf_inv'!H16</f>
        <v>0</v>
      </c>
      <c r="I17" s="24"/>
      <c r="J17" s="24"/>
      <c r="K17" s="26"/>
      <c r="L17" s="25"/>
      <c r="M17" s="26"/>
      <c r="N17" s="25"/>
    </row>
    <row r="18" spans="2:14" ht="11.25" customHeight="1" x14ac:dyDescent="0.2">
      <c r="B18" s="22" t="s">
        <v>146</v>
      </c>
      <c r="C18" s="24">
        <f>'[2]10_dpf_inv'!C17/10^6</f>
        <v>2.4498781699999999</v>
      </c>
      <c r="D18" s="114">
        <f>'[2]10_dpf_inv'!D17</f>
        <v>1.7278736621835508E-3</v>
      </c>
      <c r="E18" s="24">
        <f>'[2]10_dpf_inv'!E17/10^6</f>
        <v>16.177655909999999</v>
      </c>
      <c r="F18" s="114">
        <f>'[2]10_dpf_inv'!F17</f>
        <v>1.1133186248484042E-2</v>
      </c>
      <c r="G18" s="177">
        <f>'[2]10_dpf_inv'!G17/10^6</f>
        <v>0.46301471999999999</v>
      </c>
      <c r="H18" s="114">
        <f>'[2]10_dpf_inv'!H17</f>
        <v>0.15097850968803347</v>
      </c>
      <c r="I18" s="24"/>
      <c r="J18" s="24"/>
      <c r="K18" s="26"/>
      <c r="L18" s="25"/>
      <c r="M18" s="26"/>
      <c r="N18" s="25"/>
    </row>
    <row r="19" spans="2:14" x14ac:dyDescent="0.2">
      <c r="B19" s="22" t="s">
        <v>147</v>
      </c>
      <c r="C19" s="24">
        <f>'[2]10_dpf_inv'!C18/10^6</f>
        <v>0.43482889000000002</v>
      </c>
      <c r="D19" s="114">
        <f>'[2]10_dpf_inv'!D18</f>
        <v>3.0668030589762281E-4</v>
      </c>
      <c r="E19" s="24">
        <f>'[2]10_dpf_inv'!E18/10^6</f>
        <v>0.28449625000000001</v>
      </c>
      <c r="F19" s="114">
        <f>'[2]10_dpf_inv'!F18</f>
        <v>1.957854559316856E-4</v>
      </c>
      <c r="G19" s="177">
        <f>'[2]10_dpf_inv'!G18/10^6</f>
        <v>1.02179273</v>
      </c>
      <c r="H19" s="114">
        <f>'[2]10_dpf_inv'!H18</f>
        <v>0.33318323785789616</v>
      </c>
      <c r="I19" s="24"/>
      <c r="J19" s="24"/>
      <c r="K19" s="26"/>
      <c r="L19" s="25"/>
      <c r="M19" s="26"/>
      <c r="N19" s="25"/>
    </row>
    <row r="20" spans="2:14" x14ac:dyDescent="0.2">
      <c r="B20" s="119" t="s">
        <v>148</v>
      </c>
      <c r="C20" s="116">
        <f>'[2]10_dpf_inv'!C19/10^6</f>
        <v>1417.8572332100002</v>
      </c>
      <c r="D20" s="117">
        <f>'[2]10_dpf_inv'!D19</f>
        <v>0.99999999999999989</v>
      </c>
      <c r="E20" s="116">
        <f>'[2]10_dpf_inv'!E19/10^6</f>
        <v>1453.10206341</v>
      </c>
      <c r="F20" s="117">
        <f>'[2]10_dpf_inv'!F19</f>
        <v>1</v>
      </c>
      <c r="G20" s="178">
        <f>'[2]10_dpf_inv'!G19/10^6</f>
        <v>3.0667591100000005</v>
      </c>
      <c r="H20" s="117">
        <f>'[2]10_dpf_inv'!H19</f>
        <v>1</v>
      </c>
      <c r="I20" s="24"/>
      <c r="J20" s="24"/>
      <c r="K20" s="26"/>
      <c r="L20" s="25"/>
      <c r="M20" s="26"/>
      <c r="N20" s="25"/>
    </row>
    <row r="21" spans="2:14" x14ac:dyDescent="0.2">
      <c r="B21" s="21" t="s">
        <v>149</v>
      </c>
      <c r="C21" s="24">
        <f>'[2]10_dpf_inv'!C20/10^6</f>
        <v>1.7187190700000001</v>
      </c>
      <c r="D21" s="114">
        <f>'[2]10_dpf_inv'!D20</f>
        <v>1.2121947328285335E-3</v>
      </c>
      <c r="E21" s="24">
        <f>'[2]10_dpf_inv'!E20/10^6</f>
        <v>2.69845252</v>
      </c>
      <c r="F21" s="114">
        <f>'[2]10_dpf_inv'!F20</f>
        <v>1.8570288955942513E-3</v>
      </c>
      <c r="G21" s="177">
        <f>'[2]10_dpf_inv'!G20/10^6</f>
        <v>6.0300399999999995E-3</v>
      </c>
      <c r="H21" s="114">
        <f>'[2]10_dpf_inv'!H20</f>
        <v>1.9662581193082358E-3</v>
      </c>
      <c r="I21" s="24"/>
      <c r="J21" s="24"/>
      <c r="K21" s="26"/>
      <c r="L21" s="25"/>
      <c r="M21" s="26"/>
      <c r="N21" s="25"/>
    </row>
    <row r="22" spans="2:14" x14ac:dyDescent="0.2">
      <c r="B22" s="120" t="s">
        <v>150</v>
      </c>
      <c r="C22" s="116">
        <f>'[2]10_dpf_inv'!C21/10^6</f>
        <v>1416.138515202374</v>
      </c>
      <c r="D22" s="117">
        <f>'[2]10_dpf_inv'!D21</f>
        <v>0.99878780601645267</v>
      </c>
      <c r="E22" s="116">
        <f>'[2]10_dpf_inv'!E21/10^6</f>
        <v>1450.403613964716</v>
      </c>
      <c r="F22" s="117">
        <f>'[2]10_dpf_inv'!F21</f>
        <v>0.9981429732203726</v>
      </c>
      <c r="G22" s="178">
        <f>'[2]10_dpf_inv'!G21/10^6</f>
        <v>3.0607290639849998</v>
      </c>
      <c r="H22" s="117">
        <f>'[2]10_dpf_inv'!H21</f>
        <v>0.99803373991933775</v>
      </c>
      <c r="J22" s="25"/>
      <c r="K22" s="26"/>
      <c r="L22" s="25"/>
      <c r="M22" s="26"/>
      <c r="N22" s="25"/>
    </row>
    <row r="23" spans="2:14" ht="6.75" customHeight="1" x14ac:dyDescent="0.2">
      <c r="B23" s="3"/>
      <c r="J23" s="26"/>
      <c r="K23" s="26"/>
      <c r="L23" s="26"/>
      <c r="M23" s="111"/>
      <c r="N23" s="25"/>
    </row>
    <row r="24" spans="2:14" ht="18" customHeight="1" x14ac:dyDescent="0.2">
      <c r="B24" s="216" t="s">
        <v>161</v>
      </c>
      <c r="C24" s="216"/>
      <c r="D24" s="216"/>
      <c r="E24" s="216"/>
      <c r="F24" s="216"/>
      <c r="G24" s="216"/>
      <c r="H24" s="216"/>
      <c r="I24" s="12"/>
      <c r="J24" s="12"/>
      <c r="K24" s="12"/>
      <c r="M24" s="111"/>
    </row>
    <row r="25" spans="2:14" ht="21" customHeight="1" x14ac:dyDescent="0.2">
      <c r="B25" s="217" t="s">
        <v>162</v>
      </c>
      <c r="C25" s="217"/>
      <c r="D25" s="217"/>
      <c r="E25" s="217"/>
      <c r="F25" s="217"/>
      <c r="G25" s="217"/>
      <c r="H25" s="217"/>
      <c r="I25" s="12"/>
      <c r="J25" s="12"/>
      <c r="K25" s="12"/>
      <c r="L25" s="4"/>
      <c r="M25" s="111"/>
    </row>
    <row r="26" spans="2:14" ht="3.75" customHeight="1" x14ac:dyDescent="0.2">
      <c r="B26" s="108"/>
      <c r="C26" s="1"/>
      <c r="D26" s="1"/>
      <c r="F26" s="1"/>
      <c r="G26" s="4"/>
      <c r="H26" s="4"/>
      <c r="L26" s="43"/>
      <c r="M26" s="111"/>
    </row>
    <row r="27" spans="2:14" ht="15.75" customHeight="1" x14ac:dyDescent="0.2">
      <c r="B27" s="4" t="s">
        <v>305</v>
      </c>
      <c r="C27" s="1"/>
      <c r="D27" s="1"/>
      <c r="F27" s="1"/>
      <c r="G27" s="4"/>
      <c r="H27" s="4"/>
    </row>
    <row r="28" spans="2:14" x14ac:dyDescent="0.2">
      <c r="B28" s="43" t="s">
        <v>306</v>
      </c>
      <c r="L28" s="4"/>
    </row>
    <row r="29" spans="2:14" x14ac:dyDescent="0.2">
      <c r="L29" s="43"/>
    </row>
    <row r="38" spans="3:6" x14ac:dyDescent="0.2">
      <c r="C38" s="4"/>
      <c r="D38" s="4"/>
      <c r="E38" s="4"/>
      <c r="F38" s="4"/>
    </row>
    <row r="39" spans="3:6" x14ac:dyDescent="0.2">
      <c r="C39" s="4"/>
      <c r="D39" s="4"/>
      <c r="E39" s="4"/>
      <c r="F39" s="4"/>
    </row>
    <row r="53" spans="2:2" x14ac:dyDescent="0.2">
      <c r="B53" s="13" t="s">
        <v>83</v>
      </c>
    </row>
  </sheetData>
  <mergeCells count="7">
    <mergeCell ref="B25:H25"/>
    <mergeCell ref="G1:H1"/>
    <mergeCell ref="F2:H2"/>
    <mergeCell ref="C3:D3"/>
    <mergeCell ref="E3:F3"/>
    <mergeCell ref="B24:H24"/>
    <mergeCell ref="G3:H3"/>
  </mergeCells>
  <hyperlinks>
    <hyperlink ref="B53"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28"/>
  <sheetViews>
    <sheetView showGridLines="0" workbookViewId="0"/>
  </sheetViews>
  <sheetFormatPr defaultRowHeight="12.75" x14ac:dyDescent="0.2"/>
  <cols>
    <col min="1" max="1" width="104" customWidth="1"/>
  </cols>
  <sheetData>
    <row r="1" spans="1:8" ht="11.25" customHeight="1" x14ac:dyDescent="0.2"/>
    <row r="2" spans="1:8" x14ac:dyDescent="0.2">
      <c r="A2" s="42" t="s">
        <v>54</v>
      </c>
    </row>
    <row r="3" spans="1:8" s="18" customFormat="1" ht="9.75" customHeight="1" x14ac:dyDescent="0.2">
      <c r="A3" s="140"/>
    </row>
    <row r="4" spans="1:8" s="18" customFormat="1" ht="12" x14ac:dyDescent="0.2">
      <c r="A4" s="149" t="s">
        <v>7</v>
      </c>
    </row>
    <row r="5" spans="1:8" s="18" customFormat="1" ht="12" x14ac:dyDescent="0.2">
      <c r="A5" s="150" t="s">
        <v>8</v>
      </c>
    </row>
    <row r="6" spans="1:8" s="18" customFormat="1" ht="8.25" customHeight="1" x14ac:dyDescent="0.2">
      <c r="A6" s="150"/>
    </row>
    <row r="7" spans="1:8" s="18" customFormat="1" ht="12" x14ac:dyDescent="0.2">
      <c r="A7" s="4" t="s">
        <v>172</v>
      </c>
    </row>
    <row r="8" spans="1:8" s="18" customFormat="1" ht="10.5" customHeight="1" x14ac:dyDescent="0.2">
      <c r="A8" s="43" t="s">
        <v>171</v>
      </c>
    </row>
    <row r="9" spans="1:8" s="18" customFormat="1" ht="8.25" customHeight="1" x14ac:dyDescent="0.2">
      <c r="A9" s="4"/>
    </row>
    <row r="10" spans="1:8" s="18" customFormat="1" ht="12" x14ac:dyDescent="0.2">
      <c r="A10" s="144" t="s">
        <v>265</v>
      </c>
    </row>
    <row r="11" spans="1:8" s="18" customFormat="1" ht="12" x14ac:dyDescent="0.2">
      <c r="A11" s="4"/>
      <c r="B11" s="141"/>
      <c r="C11" s="141"/>
      <c r="D11" s="141"/>
      <c r="E11" s="141"/>
      <c r="F11" s="141"/>
      <c r="G11" s="141"/>
      <c r="H11" s="141"/>
    </row>
    <row r="12" spans="1:8" s="18" customFormat="1" x14ac:dyDescent="0.25">
      <c r="A12" s="144" t="s">
        <v>266</v>
      </c>
      <c r="E12" s="125"/>
    </row>
    <row r="13" spans="1:8" s="18" customFormat="1" x14ac:dyDescent="0.25">
      <c r="A13" s="126"/>
      <c r="E13" s="125"/>
    </row>
    <row r="14" spans="1:8" s="18" customFormat="1" ht="12" x14ac:dyDescent="0.2">
      <c r="A14" s="7" t="s">
        <v>23</v>
      </c>
    </row>
    <row r="15" spans="1:8" s="18" customFormat="1" x14ac:dyDescent="0.25">
      <c r="A15" s="58" t="s">
        <v>22</v>
      </c>
      <c r="C15" s="125"/>
      <c r="D15" s="125"/>
      <c r="E15" s="125"/>
      <c r="F15" s="125"/>
    </row>
    <row r="16" spans="1:8" s="18" customFormat="1" x14ac:dyDescent="0.25">
      <c r="A16" s="58"/>
      <c r="C16" s="125"/>
      <c r="D16" s="125"/>
      <c r="E16" s="125"/>
      <c r="F16" s="125"/>
    </row>
    <row r="17" spans="1:8" s="18" customFormat="1" x14ac:dyDescent="0.25">
      <c r="A17" s="7" t="s">
        <v>47</v>
      </c>
      <c r="C17" s="125"/>
      <c r="D17" s="125"/>
      <c r="E17" s="125"/>
      <c r="F17" s="125"/>
    </row>
    <row r="18" spans="1:8" s="18" customFormat="1" ht="12" x14ac:dyDescent="0.2">
      <c r="A18" s="58" t="s">
        <v>223</v>
      </c>
    </row>
    <row r="19" spans="1:8" s="18" customFormat="1" ht="12" x14ac:dyDescent="0.2">
      <c r="A19" s="58"/>
    </row>
    <row r="20" spans="1:8" s="18" customFormat="1" ht="12" x14ac:dyDescent="0.2">
      <c r="A20" s="7" t="s">
        <v>173</v>
      </c>
    </row>
    <row r="21" spans="1:8" s="18" customFormat="1" ht="12" x14ac:dyDescent="0.2">
      <c r="A21" s="58" t="s">
        <v>174</v>
      </c>
    </row>
    <row r="22" spans="1:8" s="18" customFormat="1" ht="12" x14ac:dyDescent="0.2">
      <c r="A22" s="58"/>
    </row>
    <row r="23" spans="1:8" s="18" customFormat="1" x14ac:dyDescent="0.25">
      <c r="A23" s="7" t="s">
        <v>188</v>
      </c>
      <c r="B23" s="125"/>
      <c r="C23" s="125"/>
      <c r="D23" s="125"/>
      <c r="E23" s="125"/>
      <c r="F23" s="125"/>
      <c r="G23" s="125"/>
      <c r="H23" s="125"/>
    </row>
    <row r="24" spans="1:8" s="18" customFormat="1" x14ac:dyDescent="0.25">
      <c r="A24" s="58" t="s">
        <v>189</v>
      </c>
      <c r="B24" s="125"/>
      <c r="C24" s="125"/>
      <c r="D24" s="125"/>
      <c r="E24" s="125"/>
      <c r="F24" s="125"/>
      <c r="G24" s="125"/>
      <c r="H24" s="125"/>
    </row>
    <row r="25" spans="1:8" s="18" customFormat="1" ht="11.25" customHeight="1" x14ac:dyDescent="0.2">
      <c r="A25" s="126"/>
      <c r="B25" s="4"/>
    </row>
    <row r="26" spans="1:8" s="18" customFormat="1" ht="12" x14ac:dyDescent="0.2">
      <c r="A26" s="147" t="s">
        <v>257</v>
      </c>
      <c r="B26" s="43"/>
    </row>
    <row r="27" spans="1:8" s="18" customFormat="1" ht="10.5" customHeight="1" x14ac:dyDescent="0.2">
      <c r="A27" s="148" t="s">
        <v>258</v>
      </c>
      <c r="B27" s="4"/>
    </row>
    <row r="28" spans="1:8" s="18" customFormat="1" ht="9.75" customHeight="1" x14ac:dyDescent="0.2">
      <c r="A28" s="126"/>
      <c r="B28" s="43"/>
    </row>
    <row r="29" spans="1:8" s="18" customFormat="1" ht="12" x14ac:dyDescent="0.2">
      <c r="A29" s="7" t="s">
        <v>101</v>
      </c>
      <c r="B29" s="4"/>
    </row>
    <row r="30" spans="1:8" s="18" customFormat="1" ht="12" x14ac:dyDescent="0.2">
      <c r="A30" s="58" t="s">
        <v>102</v>
      </c>
      <c r="B30" s="43"/>
    </row>
    <row r="31" spans="1:8" s="18" customFormat="1" ht="12" x14ac:dyDescent="0.2">
      <c r="A31" s="43"/>
      <c r="B31" s="43"/>
    </row>
    <row r="32" spans="1:8" s="18" customFormat="1" ht="12" x14ac:dyDescent="0.2">
      <c r="A32" s="7" t="s">
        <v>110</v>
      </c>
      <c r="B32" s="4"/>
    </row>
    <row r="33" spans="1:2" s="18" customFormat="1" ht="12" x14ac:dyDescent="0.2">
      <c r="A33" s="58" t="s">
        <v>111</v>
      </c>
      <c r="B33" s="43"/>
    </row>
    <row r="34" spans="1:2" s="18" customFormat="1" ht="12" x14ac:dyDescent="0.2">
      <c r="A34" s="43"/>
      <c r="B34" s="43"/>
    </row>
    <row r="35" spans="1:2" s="18" customFormat="1" ht="12" x14ac:dyDescent="0.2">
      <c r="A35" s="7" t="s">
        <v>113</v>
      </c>
      <c r="B35" s="4"/>
    </row>
    <row r="36" spans="1:2" s="18" customFormat="1" ht="12" x14ac:dyDescent="0.2">
      <c r="A36" s="58" t="s">
        <v>112</v>
      </c>
      <c r="B36" s="43"/>
    </row>
    <row r="37" spans="1:2" s="18" customFormat="1" ht="12" x14ac:dyDescent="0.2">
      <c r="A37" s="43"/>
      <c r="B37" s="43"/>
    </row>
    <row r="38" spans="1:2" s="18" customFormat="1" ht="12" x14ac:dyDescent="0.2">
      <c r="A38" s="7" t="s">
        <v>224</v>
      </c>
      <c r="B38" s="4"/>
    </row>
    <row r="39" spans="1:2" s="18" customFormat="1" ht="12" x14ac:dyDescent="0.2">
      <c r="A39" s="58" t="s">
        <v>225</v>
      </c>
      <c r="B39" s="43"/>
    </row>
    <row r="40" spans="1:2" s="18" customFormat="1" ht="12" x14ac:dyDescent="0.2">
      <c r="A40" s="43"/>
      <c r="B40" s="43"/>
    </row>
    <row r="41" spans="1:2" s="18" customFormat="1" ht="12" x14ac:dyDescent="0.2">
      <c r="A41" s="7" t="s">
        <v>226</v>
      </c>
      <c r="B41" s="4"/>
    </row>
    <row r="42" spans="1:2" s="18" customFormat="1" ht="12" x14ac:dyDescent="0.2">
      <c r="A42" s="58" t="s">
        <v>227</v>
      </c>
      <c r="B42" s="43"/>
    </row>
    <row r="43" spans="1:2" s="18" customFormat="1" ht="12" x14ac:dyDescent="0.2">
      <c r="A43" s="43"/>
      <c r="B43" s="43"/>
    </row>
    <row r="44" spans="1:2" s="18" customFormat="1" ht="12" x14ac:dyDescent="0.2">
      <c r="A44" s="7" t="s">
        <v>228</v>
      </c>
      <c r="B44" s="4"/>
    </row>
    <row r="45" spans="1:2" s="18" customFormat="1" ht="12" x14ac:dyDescent="0.2">
      <c r="A45" s="58" t="s">
        <v>229</v>
      </c>
      <c r="B45" s="43"/>
    </row>
    <row r="46" spans="1:2" s="18" customFormat="1" ht="12" x14ac:dyDescent="0.2">
      <c r="A46" s="43"/>
      <c r="B46" s="43"/>
    </row>
    <row r="47" spans="1:2" s="18" customFormat="1" ht="12" x14ac:dyDescent="0.2">
      <c r="A47" s="7" t="s">
        <v>230</v>
      </c>
      <c r="B47" s="4"/>
    </row>
    <row r="48" spans="1:2" s="18" customFormat="1" ht="12" x14ac:dyDescent="0.2">
      <c r="A48" s="58" t="s">
        <v>231</v>
      </c>
      <c r="B48" s="43"/>
    </row>
    <row r="49" spans="1:2" s="18" customFormat="1" ht="12" x14ac:dyDescent="0.2">
      <c r="A49" s="43"/>
      <c r="B49" s="43"/>
    </row>
    <row r="50" spans="1:2" s="18" customFormat="1" ht="12" x14ac:dyDescent="0.2">
      <c r="A50" s="7" t="s">
        <v>177</v>
      </c>
      <c r="B50" s="4"/>
    </row>
    <row r="51" spans="1:2" s="18" customFormat="1" ht="12" x14ac:dyDescent="0.2">
      <c r="A51" s="58" t="s">
        <v>178</v>
      </c>
      <c r="B51" s="43"/>
    </row>
    <row r="52" spans="1:2" s="18" customFormat="1" ht="12" x14ac:dyDescent="0.2">
      <c r="A52" s="43"/>
      <c r="B52" s="43"/>
    </row>
    <row r="53" spans="1:2" s="18" customFormat="1" ht="12" x14ac:dyDescent="0.2">
      <c r="A53" s="7" t="s">
        <v>198</v>
      </c>
      <c r="B53" s="4"/>
    </row>
    <row r="54" spans="1:2" s="18" customFormat="1" ht="12.75" customHeight="1" x14ac:dyDescent="0.2">
      <c r="A54" s="58" t="s">
        <v>199</v>
      </c>
      <c r="B54" s="43"/>
    </row>
    <row r="55" spans="1:2" s="18" customFormat="1" ht="12.75" customHeight="1" x14ac:dyDescent="0.2">
      <c r="A55" s="43"/>
      <c r="B55" s="43"/>
    </row>
    <row r="56" spans="1:2" s="18" customFormat="1" ht="12.75" customHeight="1" x14ac:dyDescent="0.2">
      <c r="A56" s="7" t="s">
        <v>182</v>
      </c>
    </row>
    <row r="57" spans="1:2" s="18" customFormat="1" ht="12" x14ac:dyDescent="0.2">
      <c r="A57" s="58" t="s">
        <v>183</v>
      </c>
    </row>
    <row r="58" spans="1:2" s="18" customFormat="1" ht="12" x14ac:dyDescent="0.2">
      <c r="A58" s="43"/>
    </row>
    <row r="59" spans="1:2" s="18" customFormat="1" ht="12" x14ac:dyDescent="0.2">
      <c r="A59" s="7" t="s">
        <v>232</v>
      </c>
    </row>
    <row r="60" spans="1:2" s="18" customFormat="1" ht="12" x14ac:dyDescent="0.2">
      <c r="A60" s="58" t="s">
        <v>233</v>
      </c>
    </row>
    <row r="61" spans="1:2" s="18" customFormat="1" ht="11.25" x14ac:dyDescent="0.2"/>
    <row r="62" spans="1:2" s="18" customFormat="1" ht="11.25" x14ac:dyDescent="0.2">
      <c r="A62" s="126"/>
    </row>
    <row r="63" spans="1:2" s="18" customFormat="1" ht="11.25" x14ac:dyDescent="0.2">
      <c r="A63" s="126"/>
    </row>
    <row r="64" spans="1:2" s="18" customFormat="1" ht="12" x14ac:dyDescent="0.2">
      <c r="A64" s="144" t="s">
        <v>263</v>
      </c>
    </row>
    <row r="65" spans="1:1" s="18" customFormat="1" ht="11.25" x14ac:dyDescent="0.2">
      <c r="A65" s="126"/>
    </row>
    <row r="66" spans="1:1" s="18" customFormat="1" ht="12" x14ac:dyDescent="0.2">
      <c r="A66" s="144" t="s">
        <v>264</v>
      </c>
    </row>
    <row r="67" spans="1:1" s="18" customFormat="1" ht="11.25" x14ac:dyDescent="0.2">
      <c r="A67" s="126"/>
    </row>
    <row r="68" spans="1:1" s="18" customFormat="1" ht="12" x14ac:dyDescent="0.2">
      <c r="A68" s="7" t="s">
        <v>184</v>
      </c>
    </row>
    <row r="69" spans="1:1" s="18" customFormat="1" ht="12" x14ac:dyDescent="0.2">
      <c r="A69" s="58" t="s">
        <v>185</v>
      </c>
    </row>
    <row r="70" spans="1:1" s="18" customFormat="1" ht="6" customHeight="1" x14ac:dyDescent="0.2">
      <c r="A70" s="58"/>
    </row>
    <row r="71" spans="1:1" s="18" customFormat="1" ht="12" x14ac:dyDescent="0.2">
      <c r="A71" s="7" t="s">
        <v>186</v>
      </c>
    </row>
    <row r="72" spans="1:1" s="18" customFormat="1" ht="12" x14ac:dyDescent="0.2">
      <c r="A72" s="58" t="s">
        <v>187</v>
      </c>
    </row>
    <row r="73" spans="1:1" s="18" customFormat="1" ht="12" x14ac:dyDescent="0.2">
      <c r="A73" s="58"/>
    </row>
    <row r="74" spans="1:1" s="18" customFormat="1" ht="12" x14ac:dyDescent="0.2">
      <c r="A74" s="7" t="s">
        <v>234</v>
      </c>
    </row>
    <row r="75" spans="1:1" s="18" customFormat="1" ht="12" x14ac:dyDescent="0.2">
      <c r="A75" s="58" t="s">
        <v>235</v>
      </c>
    </row>
    <row r="76" spans="1:1" s="18" customFormat="1" ht="9.75" customHeight="1" x14ac:dyDescent="0.2">
      <c r="A76" s="58"/>
    </row>
    <row r="77" spans="1:1" s="18" customFormat="1" ht="12" x14ac:dyDescent="0.2">
      <c r="A77" s="7" t="s">
        <v>236</v>
      </c>
    </row>
    <row r="78" spans="1:1" s="18" customFormat="1" ht="12" x14ac:dyDescent="0.2">
      <c r="A78" s="58" t="s">
        <v>237</v>
      </c>
    </row>
    <row r="79" spans="1:1" s="18" customFormat="1" ht="12" x14ac:dyDescent="0.2">
      <c r="A79" s="58"/>
    </row>
    <row r="80" spans="1:1" s="18" customFormat="1" ht="12" x14ac:dyDescent="0.2">
      <c r="A80" s="7" t="s">
        <v>309</v>
      </c>
    </row>
    <row r="81" spans="1:1" s="18" customFormat="1" ht="25.5" customHeight="1" x14ac:dyDescent="0.2">
      <c r="A81" s="151" t="s">
        <v>310</v>
      </c>
    </row>
    <row r="82" spans="1:1" s="18" customFormat="1" ht="12.75" customHeight="1" x14ac:dyDescent="0.2">
      <c r="A82" s="142"/>
    </row>
    <row r="83" spans="1:1" s="18" customFormat="1" ht="12.75" customHeight="1" x14ac:dyDescent="0.2">
      <c r="A83" s="7" t="s">
        <v>214</v>
      </c>
    </row>
    <row r="84" spans="1:1" s="18" customFormat="1" ht="12" x14ac:dyDescent="0.2">
      <c r="A84" s="58" t="s">
        <v>215</v>
      </c>
    </row>
    <row r="85" spans="1:1" s="18" customFormat="1" ht="12" x14ac:dyDescent="0.2">
      <c r="A85" s="7"/>
    </row>
    <row r="86" spans="1:1" s="18" customFormat="1" ht="12" x14ac:dyDescent="0.2">
      <c r="A86" s="7" t="s">
        <v>238</v>
      </c>
    </row>
    <row r="87" spans="1:1" s="18" customFormat="1" ht="12" x14ac:dyDescent="0.2">
      <c r="A87" s="58" t="s">
        <v>239</v>
      </c>
    </row>
    <row r="88" spans="1:1" s="18" customFormat="1" ht="6.75" customHeight="1" x14ac:dyDescent="0.2">
      <c r="A88" s="7"/>
    </row>
    <row r="89" spans="1:1" s="18" customFormat="1" ht="12" x14ac:dyDescent="0.2">
      <c r="A89" s="145" t="s">
        <v>260</v>
      </c>
    </row>
    <row r="90" spans="1:1" s="18" customFormat="1" ht="12" x14ac:dyDescent="0.2">
      <c r="A90" s="146" t="s">
        <v>261</v>
      </c>
    </row>
    <row r="91" spans="1:1" s="18" customFormat="1" ht="8.25" customHeight="1" x14ac:dyDescent="0.2">
      <c r="A91" s="7"/>
    </row>
    <row r="92" spans="1:1" s="18" customFormat="1" ht="12" x14ac:dyDescent="0.2">
      <c r="A92" s="7" t="s">
        <v>216</v>
      </c>
    </row>
    <row r="93" spans="1:1" s="18" customFormat="1" ht="12" x14ac:dyDescent="0.2">
      <c r="A93" s="58" t="s">
        <v>267</v>
      </c>
    </row>
    <row r="94" spans="1:1" s="18" customFormat="1" ht="12" x14ac:dyDescent="0.2">
      <c r="A94" s="58"/>
    </row>
    <row r="95" spans="1:1" s="18" customFormat="1" ht="12" x14ac:dyDescent="0.2">
      <c r="A95" s="7" t="s">
        <v>240</v>
      </c>
    </row>
    <row r="96" spans="1:1" s="18" customFormat="1" ht="12" x14ac:dyDescent="0.2">
      <c r="A96" s="58" t="s">
        <v>241</v>
      </c>
    </row>
    <row r="97" spans="1:1" s="18" customFormat="1" ht="8.25" customHeight="1" x14ac:dyDescent="0.2">
      <c r="A97" s="143"/>
    </row>
    <row r="98" spans="1:1" s="18" customFormat="1" ht="12" x14ac:dyDescent="0.2">
      <c r="A98" s="7" t="s">
        <v>192</v>
      </c>
    </row>
    <row r="99" spans="1:1" s="18" customFormat="1" ht="12" x14ac:dyDescent="0.2">
      <c r="A99" s="58" t="s">
        <v>193</v>
      </c>
    </row>
    <row r="100" spans="1:1" s="18" customFormat="1" ht="9" customHeight="1" x14ac:dyDescent="0.2">
      <c r="A100" s="143"/>
    </row>
    <row r="101" spans="1:1" s="18" customFormat="1" ht="12" x14ac:dyDescent="0.2">
      <c r="A101" s="7" t="s">
        <v>242</v>
      </c>
    </row>
    <row r="102" spans="1:1" s="18" customFormat="1" ht="12" x14ac:dyDescent="0.2">
      <c r="A102" s="58" t="s">
        <v>243</v>
      </c>
    </row>
    <row r="103" spans="1:1" s="18" customFormat="1" ht="12" x14ac:dyDescent="0.2">
      <c r="A103" s="58"/>
    </row>
    <row r="104" spans="1:1" s="18" customFormat="1" ht="12" x14ac:dyDescent="0.2">
      <c r="A104" s="7" t="s">
        <v>244</v>
      </c>
    </row>
    <row r="105" spans="1:1" s="18" customFormat="1" ht="12" x14ac:dyDescent="0.2">
      <c r="A105" s="58" t="s">
        <v>245</v>
      </c>
    </row>
    <row r="106" spans="1:1" s="18" customFormat="1" x14ac:dyDescent="0.2">
      <c r="A106" s="143"/>
    </row>
    <row r="107" spans="1:1" s="18" customFormat="1" ht="12" x14ac:dyDescent="0.2">
      <c r="A107" s="7" t="s">
        <v>246</v>
      </c>
    </row>
    <row r="108" spans="1:1" s="18" customFormat="1" ht="12" x14ac:dyDescent="0.2">
      <c r="A108" s="58" t="s">
        <v>247</v>
      </c>
    </row>
    <row r="109" spans="1:1" s="18" customFormat="1" ht="12" x14ac:dyDescent="0.2">
      <c r="A109" s="58"/>
    </row>
    <row r="110" spans="1:1" s="18" customFormat="1" ht="12" x14ac:dyDescent="0.2">
      <c r="A110" s="7" t="s">
        <v>303</v>
      </c>
    </row>
    <row r="111" spans="1:1" s="18" customFormat="1" ht="12" x14ac:dyDescent="0.2">
      <c r="A111" s="58" t="s">
        <v>304</v>
      </c>
    </row>
    <row r="112" spans="1:1" s="18" customFormat="1" ht="12" x14ac:dyDescent="0.2">
      <c r="A112" s="7"/>
    </row>
    <row r="113" spans="1:2" s="18" customFormat="1" ht="12" x14ac:dyDescent="0.2">
      <c r="A113" s="7" t="s">
        <v>217</v>
      </c>
    </row>
    <row r="114" spans="1:2" s="18" customFormat="1" ht="12" x14ac:dyDescent="0.2">
      <c r="A114" s="58" t="s">
        <v>218</v>
      </c>
    </row>
    <row r="115" spans="1:2" s="18" customFormat="1" x14ac:dyDescent="0.2">
      <c r="A115" s="143"/>
    </row>
    <row r="116" spans="1:2" s="18" customFormat="1" ht="11.25" customHeight="1" x14ac:dyDescent="0.2">
      <c r="A116" s="7" t="s">
        <v>219</v>
      </c>
    </row>
    <row r="117" spans="1:2" s="18" customFormat="1" ht="12" x14ac:dyDescent="0.2">
      <c r="A117" s="58" t="s">
        <v>220</v>
      </c>
    </row>
    <row r="118" spans="1:2" s="18" customFormat="1" ht="12" x14ac:dyDescent="0.2">
      <c r="A118" s="58"/>
    </row>
    <row r="119" spans="1:2" s="18" customFormat="1" ht="12" x14ac:dyDescent="0.2">
      <c r="A119" s="7" t="s">
        <v>221</v>
      </c>
    </row>
    <row r="120" spans="1:2" s="18" customFormat="1" ht="12" x14ac:dyDescent="0.2">
      <c r="A120" s="58" t="s">
        <v>222</v>
      </c>
    </row>
    <row r="121" spans="1:2" s="18" customFormat="1" x14ac:dyDescent="0.2">
      <c r="A121" s="143"/>
    </row>
    <row r="122" spans="1:2" s="18" customFormat="1" ht="12" x14ac:dyDescent="0.2">
      <c r="A122" s="7" t="s">
        <v>305</v>
      </c>
    </row>
    <row r="123" spans="1:2" s="18" customFormat="1" ht="12" x14ac:dyDescent="0.2">
      <c r="A123" s="58" t="s">
        <v>306</v>
      </c>
    </row>
    <row r="124" spans="1:2" s="18" customFormat="1" ht="11.25" x14ac:dyDescent="0.2">
      <c r="A124" s="124"/>
    </row>
    <row r="125" spans="1:2" s="18" customFormat="1" ht="11.25" x14ac:dyDescent="0.2">
      <c r="A125" s="44" t="s">
        <v>55</v>
      </c>
      <c r="B125" s="124"/>
    </row>
    <row r="126" spans="1:2" s="18" customFormat="1" ht="11.25" x14ac:dyDescent="0.2">
      <c r="A126" s="45" t="s">
        <v>56</v>
      </c>
      <c r="B126" s="124"/>
    </row>
    <row r="127" spans="1:2" s="18" customFormat="1" ht="11.25" x14ac:dyDescent="0.2">
      <c r="B127" s="124"/>
    </row>
    <row r="128" spans="1:2" s="18"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3:A117" location="'15 Принос и надоместци дпф'!A1" display="Табела 11: Принос на ДПФ сведен на годишно ниво по периоди" xr:uid="{00000000-0004-0000-0100-000034000000}"/>
    <hyperlink ref="A119:A123"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802098CA-8A03-422A-8683-5C3AD69D5302}"/>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3"/>
  <sheetViews>
    <sheetView showGridLines="0" workbookViewId="0">
      <selection activeCell="B2" sqref="B2:H2"/>
    </sheetView>
  </sheetViews>
  <sheetFormatPr defaultRowHeight="12.75" x14ac:dyDescent="0.2"/>
  <cols>
    <col min="1" max="1" width="1.28515625" customWidth="1"/>
    <col min="2" max="2" width="2.4257812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83" t="s">
        <v>57</v>
      </c>
      <c r="C2" s="183"/>
      <c r="D2" s="183"/>
      <c r="E2" s="183"/>
      <c r="F2" s="183"/>
      <c r="G2" s="183"/>
      <c r="H2" s="183"/>
    </row>
    <row r="4" spans="2:8" x14ac:dyDescent="0.2">
      <c r="B4" s="4" t="s">
        <v>10</v>
      </c>
      <c r="C4" s="4" t="s">
        <v>15</v>
      </c>
      <c r="D4" s="4" t="s">
        <v>14</v>
      </c>
      <c r="E4" s="4" t="s">
        <v>16</v>
      </c>
      <c r="F4" s="4"/>
    </row>
    <row r="5" spans="2:8" x14ac:dyDescent="0.2">
      <c r="B5" s="4"/>
      <c r="C5" s="43" t="s">
        <v>30</v>
      </c>
      <c r="D5" s="43" t="s">
        <v>14</v>
      </c>
      <c r="E5" s="43" t="s">
        <v>31</v>
      </c>
      <c r="F5" s="4"/>
    </row>
    <row r="6" spans="2:8" x14ac:dyDescent="0.2">
      <c r="B6" s="4" t="s">
        <v>11</v>
      </c>
      <c r="C6" s="4" t="s">
        <v>17</v>
      </c>
      <c r="D6" s="4" t="s">
        <v>14</v>
      </c>
      <c r="E6" s="4" t="s">
        <v>18</v>
      </c>
      <c r="F6" s="4"/>
    </row>
    <row r="7" spans="2:8" x14ac:dyDescent="0.2">
      <c r="B7" s="4"/>
      <c r="C7" s="43" t="s">
        <v>29</v>
      </c>
      <c r="D7" s="43" t="s">
        <v>14</v>
      </c>
      <c r="E7" s="43" t="s">
        <v>32</v>
      </c>
      <c r="F7" s="4"/>
    </row>
    <row r="8" spans="2:8" x14ac:dyDescent="0.2">
      <c r="B8" s="4" t="s">
        <v>12</v>
      </c>
      <c r="C8" s="4" t="s">
        <v>248</v>
      </c>
      <c r="D8" s="4" t="s">
        <v>14</v>
      </c>
      <c r="E8" s="4" t="s">
        <v>249</v>
      </c>
      <c r="F8" s="4"/>
    </row>
    <row r="9" spans="2:8" x14ac:dyDescent="0.2">
      <c r="B9" s="4"/>
      <c r="C9" s="43" t="s">
        <v>250</v>
      </c>
      <c r="D9" s="43" t="s">
        <v>14</v>
      </c>
      <c r="E9" s="43" t="s">
        <v>251</v>
      </c>
      <c r="F9" s="4"/>
    </row>
    <row r="10" spans="2:8" x14ac:dyDescent="0.2">
      <c r="B10" s="4" t="s">
        <v>19</v>
      </c>
      <c r="C10" s="4" t="s">
        <v>252</v>
      </c>
      <c r="D10" s="4" t="s">
        <v>14</v>
      </c>
      <c r="E10" s="4" t="s">
        <v>254</v>
      </c>
      <c r="F10" s="4"/>
    </row>
    <row r="11" spans="2:8" x14ac:dyDescent="0.2">
      <c r="B11" s="4"/>
      <c r="C11" s="43" t="s">
        <v>253</v>
      </c>
      <c r="D11" s="43" t="s">
        <v>14</v>
      </c>
      <c r="E11" s="43" t="s">
        <v>255</v>
      </c>
      <c r="F11" s="4"/>
    </row>
    <row r="12" spans="2:8" x14ac:dyDescent="0.2">
      <c r="B12" s="4" t="s">
        <v>20</v>
      </c>
      <c r="C12" s="4" t="s">
        <v>2</v>
      </c>
      <c r="D12" s="4" t="s">
        <v>14</v>
      </c>
      <c r="E12" s="4" t="s">
        <v>42</v>
      </c>
      <c r="F12" s="4"/>
    </row>
    <row r="13" spans="2:8" x14ac:dyDescent="0.2">
      <c r="B13" s="4"/>
      <c r="C13" s="43" t="s">
        <v>33</v>
      </c>
      <c r="D13" s="43" t="s">
        <v>14</v>
      </c>
      <c r="E13" s="43" t="s">
        <v>34</v>
      </c>
      <c r="F13" s="4"/>
    </row>
    <row r="14" spans="2:8" x14ac:dyDescent="0.2">
      <c r="B14" s="4" t="s">
        <v>27</v>
      </c>
      <c r="C14" s="4" t="s">
        <v>13</v>
      </c>
      <c r="D14" s="4" t="s">
        <v>14</v>
      </c>
      <c r="E14" s="4" t="s">
        <v>43</v>
      </c>
      <c r="F14" s="4"/>
    </row>
    <row r="15" spans="2:8" x14ac:dyDescent="0.2">
      <c r="B15" s="4"/>
      <c r="C15" s="43" t="s">
        <v>35</v>
      </c>
      <c r="D15" s="43" t="s">
        <v>14</v>
      </c>
      <c r="E15" s="43" t="s">
        <v>36</v>
      </c>
      <c r="F15" s="4"/>
    </row>
    <row r="16" spans="2:8" x14ac:dyDescent="0.2">
      <c r="B16" s="4" t="s">
        <v>28</v>
      </c>
      <c r="C16" s="4" t="s">
        <v>3</v>
      </c>
      <c r="D16" s="4" t="s">
        <v>14</v>
      </c>
      <c r="E16" s="4" t="s">
        <v>51</v>
      </c>
      <c r="F16" s="4"/>
    </row>
    <row r="17" spans="2:8" x14ac:dyDescent="0.2">
      <c r="B17" s="4"/>
      <c r="C17" s="43" t="s">
        <v>37</v>
      </c>
      <c r="D17" s="43" t="s">
        <v>14</v>
      </c>
      <c r="E17" s="43" t="s">
        <v>50</v>
      </c>
      <c r="F17" s="17"/>
    </row>
    <row r="18" spans="2:8" x14ac:dyDescent="0.2">
      <c r="B18" s="4" t="s">
        <v>268</v>
      </c>
      <c r="C18" s="4" t="s">
        <v>21</v>
      </c>
      <c r="D18" s="4" t="s">
        <v>14</v>
      </c>
      <c r="E18" s="4" t="s">
        <v>44</v>
      </c>
      <c r="F18" s="4"/>
    </row>
    <row r="19" spans="2:8" x14ac:dyDescent="0.2">
      <c r="B19" s="4"/>
      <c r="C19" s="43" t="s">
        <v>38</v>
      </c>
      <c r="D19" s="43" t="s">
        <v>14</v>
      </c>
      <c r="E19" s="43" t="s">
        <v>39</v>
      </c>
      <c r="F19" s="17"/>
    </row>
    <row r="20" spans="2:8" x14ac:dyDescent="0.2">
      <c r="B20" s="4" t="s">
        <v>269</v>
      </c>
      <c r="C20" s="4" t="s">
        <v>1</v>
      </c>
      <c r="D20" s="4" t="s">
        <v>14</v>
      </c>
      <c r="E20" s="4" t="s">
        <v>45</v>
      </c>
      <c r="F20" s="4"/>
    </row>
    <row r="21" spans="2:8" x14ac:dyDescent="0.2">
      <c r="B21" s="4"/>
      <c r="C21" s="43" t="s">
        <v>40</v>
      </c>
      <c r="D21" s="43" t="s">
        <v>14</v>
      </c>
      <c r="E21" s="43" t="s">
        <v>41</v>
      </c>
      <c r="F21" s="17"/>
    </row>
    <row r="22" spans="2:8" x14ac:dyDescent="0.2">
      <c r="B22" s="4" t="s">
        <v>293</v>
      </c>
      <c r="C22" s="4" t="s">
        <v>290</v>
      </c>
      <c r="D22" s="4" t="s">
        <v>14</v>
      </c>
      <c r="E22" s="4" t="s">
        <v>313</v>
      </c>
      <c r="F22" s="4"/>
    </row>
    <row r="23" spans="2:8" x14ac:dyDescent="0.2">
      <c r="B23" s="4"/>
      <c r="C23" s="43" t="s">
        <v>291</v>
      </c>
      <c r="D23" s="17" t="s">
        <v>14</v>
      </c>
      <c r="E23" s="43" t="s">
        <v>292</v>
      </c>
      <c r="F23" s="17"/>
      <c r="G23" s="165"/>
      <c r="H23" s="165"/>
    </row>
    <row r="24" spans="2:8" x14ac:dyDescent="0.2">
      <c r="C24" s="29"/>
      <c r="D24" s="29"/>
      <c r="E24" s="29"/>
      <c r="F24" s="29"/>
    </row>
    <row r="25" spans="2:8" x14ac:dyDescent="0.2">
      <c r="B25" s="185" t="s">
        <v>58</v>
      </c>
      <c r="C25" s="186"/>
      <c r="D25" s="186"/>
      <c r="E25" s="186"/>
      <c r="F25" s="186"/>
      <c r="G25" s="186"/>
      <c r="H25" s="186"/>
    </row>
    <row r="26" spans="2:8" s="36" customFormat="1" x14ac:dyDescent="0.2">
      <c r="C26" s="37"/>
      <c r="D26" s="37"/>
      <c r="E26" s="37"/>
      <c r="F26" s="37"/>
    </row>
    <row r="27" spans="2:8" x14ac:dyDescent="0.2">
      <c r="C27" s="4" t="s">
        <v>294</v>
      </c>
      <c r="D27" s="4"/>
      <c r="E27" s="4"/>
      <c r="F27" s="17"/>
      <c r="G27" s="4"/>
      <c r="H27" s="4"/>
    </row>
    <row r="28" spans="2:8" x14ac:dyDescent="0.2">
      <c r="C28" s="4" t="s">
        <v>295</v>
      </c>
      <c r="D28" s="17"/>
      <c r="E28" s="17"/>
      <c r="F28" s="17"/>
      <c r="G28" s="4"/>
      <c r="H28" s="4"/>
    </row>
    <row r="29" spans="2:8" x14ac:dyDescent="0.2">
      <c r="C29" s="4" t="s">
        <v>296</v>
      </c>
      <c r="D29" s="17"/>
      <c r="E29" s="17"/>
      <c r="F29" s="17"/>
      <c r="G29" s="4"/>
      <c r="H29" s="4"/>
    </row>
    <row r="30" spans="2:8" x14ac:dyDescent="0.2">
      <c r="C30" s="4" t="s">
        <v>297</v>
      </c>
      <c r="D30" s="17"/>
      <c r="E30" s="17"/>
      <c r="F30" s="17"/>
      <c r="G30" s="4"/>
      <c r="H30" s="4"/>
    </row>
    <row r="31" spans="2:8" x14ac:dyDescent="0.2">
      <c r="C31" s="4" t="s">
        <v>298</v>
      </c>
      <c r="D31" s="17"/>
      <c r="E31" s="17"/>
      <c r="F31" s="17"/>
      <c r="G31" s="4"/>
      <c r="H31" s="4"/>
    </row>
    <row r="32" spans="2:8" x14ac:dyDescent="0.2">
      <c r="C32" s="4" t="s">
        <v>308</v>
      </c>
      <c r="D32" s="17"/>
      <c r="E32" s="17"/>
      <c r="F32" s="17"/>
      <c r="G32" s="4"/>
      <c r="H32" s="4"/>
    </row>
    <row r="33" spans="2:13" x14ac:dyDescent="0.2">
      <c r="C33" s="39"/>
      <c r="D33" s="39"/>
      <c r="E33" s="39"/>
      <c r="F33" s="39"/>
      <c r="G33" s="39"/>
      <c r="H33" s="39"/>
    </row>
    <row r="34" spans="2:13" x14ac:dyDescent="0.2">
      <c r="B34" s="41"/>
      <c r="C34" s="192" t="s">
        <v>52</v>
      </c>
      <c r="D34" s="192"/>
      <c r="E34" s="192"/>
      <c r="F34" s="192"/>
      <c r="G34" s="192"/>
      <c r="H34" s="192"/>
    </row>
    <row r="35" spans="2:13" x14ac:dyDescent="0.2">
      <c r="C35" s="192"/>
      <c r="D35" s="192"/>
      <c r="E35" s="192"/>
      <c r="F35" s="192"/>
      <c r="G35" s="192"/>
      <c r="H35" s="192"/>
    </row>
    <row r="36" spans="2:13" ht="13.15" customHeight="1" x14ac:dyDescent="0.2">
      <c r="C36" s="184" t="s">
        <v>53</v>
      </c>
      <c r="D36" s="184"/>
      <c r="E36" s="184"/>
      <c r="F36" s="184"/>
      <c r="G36" s="184"/>
      <c r="H36" s="184"/>
    </row>
    <row r="37" spans="2:13" ht="10.9" customHeight="1" x14ac:dyDescent="0.2">
      <c r="C37" s="184"/>
      <c r="D37" s="184"/>
      <c r="E37" s="184"/>
      <c r="F37" s="184"/>
      <c r="G37" s="184"/>
      <c r="H37" s="184"/>
    </row>
    <row r="38" spans="2:13" x14ac:dyDescent="0.2">
      <c r="C38" s="4"/>
      <c r="D38" s="40"/>
      <c r="E38" s="40"/>
      <c r="F38" s="40"/>
      <c r="G38" s="4"/>
      <c r="H38" s="4"/>
    </row>
    <row r="39" spans="2:13" x14ac:dyDescent="0.2">
      <c r="I39" s="34"/>
      <c r="J39" s="34"/>
      <c r="K39" s="34"/>
      <c r="L39" s="34"/>
      <c r="M39" s="34"/>
    </row>
    <row r="40" spans="2:13" x14ac:dyDescent="0.2">
      <c r="I40" s="38"/>
      <c r="J40" s="34"/>
      <c r="K40" s="34"/>
      <c r="L40" s="34"/>
      <c r="M40" s="34"/>
    </row>
    <row r="41" spans="2:13" ht="12.75" customHeight="1" x14ac:dyDescent="0.2">
      <c r="B41" s="182" t="s">
        <v>59</v>
      </c>
      <c r="C41" s="182"/>
      <c r="D41" s="182"/>
      <c r="E41" s="182"/>
      <c r="F41" s="182"/>
      <c r="G41" s="182"/>
      <c r="H41" s="182"/>
      <c r="I41" s="35"/>
      <c r="J41" s="35"/>
      <c r="K41" s="35"/>
      <c r="L41" s="35"/>
      <c r="M41" s="35"/>
    </row>
    <row r="43" spans="2:13" x14ac:dyDescent="0.2">
      <c r="B43" s="187" t="s">
        <v>46</v>
      </c>
      <c r="C43" s="187"/>
      <c r="D43" s="187"/>
      <c r="E43" s="187"/>
      <c r="F43" s="187"/>
      <c r="G43" s="187"/>
      <c r="H43" s="187"/>
    </row>
    <row r="44" spans="2:13" x14ac:dyDescent="0.2">
      <c r="B44" s="188" t="s">
        <v>48</v>
      </c>
      <c r="C44" s="188"/>
      <c r="D44" s="188"/>
      <c r="E44" s="188"/>
      <c r="F44" s="188"/>
      <c r="G44" s="188"/>
      <c r="H44" s="188"/>
    </row>
    <row r="45" spans="2:13" x14ac:dyDescent="0.2">
      <c r="B45" s="190" t="s">
        <v>320</v>
      </c>
      <c r="C45" s="186"/>
      <c r="D45" s="186"/>
      <c r="E45" s="186"/>
      <c r="F45" s="186"/>
      <c r="G45" s="186"/>
      <c r="H45" s="186"/>
      <c r="J45" s="1"/>
    </row>
    <row r="46" spans="2:13" x14ac:dyDescent="0.2">
      <c r="B46" s="180" t="s">
        <v>321</v>
      </c>
      <c r="C46" s="180"/>
      <c r="D46" s="180"/>
      <c r="E46" s="180"/>
      <c r="F46" s="180"/>
      <c r="G46" s="180"/>
      <c r="H46" s="180"/>
      <c r="J46" s="1"/>
    </row>
    <row r="47" spans="2:13" x14ac:dyDescent="0.2">
      <c r="B47" s="46"/>
      <c r="C47" s="46"/>
      <c r="D47" s="46"/>
      <c r="E47" s="46"/>
      <c r="F47" s="46"/>
      <c r="G47" s="46"/>
      <c r="H47" s="46"/>
      <c r="J47" s="1"/>
    </row>
    <row r="48" spans="2:13" x14ac:dyDescent="0.2">
      <c r="B48" s="191" t="s">
        <v>9</v>
      </c>
      <c r="C48" s="191"/>
      <c r="D48" s="191"/>
      <c r="E48" s="191"/>
      <c r="F48" s="191"/>
      <c r="G48" s="191"/>
      <c r="H48" s="191"/>
    </row>
    <row r="49" spans="2:8" x14ac:dyDescent="0.2">
      <c r="B49" s="189" t="s">
        <v>49</v>
      </c>
      <c r="C49" s="189"/>
      <c r="D49" s="189"/>
      <c r="E49" s="189"/>
      <c r="F49" s="189"/>
      <c r="G49" s="189"/>
      <c r="H49" s="189"/>
    </row>
    <row r="50" spans="2:8" x14ac:dyDescent="0.2">
      <c r="B50" s="181" t="s">
        <v>322</v>
      </c>
      <c r="C50" s="181"/>
      <c r="D50" s="181"/>
      <c r="E50" s="181"/>
      <c r="F50" s="181"/>
      <c r="G50" s="181"/>
      <c r="H50" s="181"/>
    </row>
    <row r="51" spans="2:8" x14ac:dyDescent="0.2">
      <c r="B51" s="180" t="s">
        <v>321</v>
      </c>
      <c r="C51" s="180"/>
      <c r="D51" s="180"/>
      <c r="E51" s="180"/>
      <c r="F51" s="180"/>
      <c r="G51" s="180"/>
      <c r="H51" s="180"/>
    </row>
    <row r="53" spans="2:8" x14ac:dyDescent="0.2">
      <c r="B53" s="6" t="s">
        <v>60</v>
      </c>
    </row>
    <row r="73" spans="6:6" x14ac:dyDescent="0.2">
      <c r="F73" s="6"/>
    </row>
  </sheetData>
  <mergeCells count="13">
    <mergeCell ref="B51:H51"/>
    <mergeCell ref="B50:H50"/>
    <mergeCell ref="B41:H41"/>
    <mergeCell ref="B2:H2"/>
    <mergeCell ref="C36:H37"/>
    <mergeCell ref="B25:H25"/>
    <mergeCell ref="B43:H43"/>
    <mergeCell ref="B44:H44"/>
    <mergeCell ref="B49:H49"/>
    <mergeCell ref="B45:H45"/>
    <mergeCell ref="B48:H48"/>
    <mergeCell ref="C34:H35"/>
    <mergeCell ref="B46:H46"/>
  </mergeCells>
  <hyperlinks>
    <hyperlink ref="B53" location="'2 Содржина'!A1" display="Содржина / Table of Contents" xr:uid="{00000000-0004-0000-0200-000000000000}"/>
    <hyperlink ref="B46" r:id="rId1" xr:uid="{1D184814-A8A6-434A-B313-B2DB2B0BAD5B}"/>
    <hyperlink ref="B51" r:id="rId2" xr:uid="{62CBE394-83C9-42E4-8EFE-DDFB4160415B}"/>
    <hyperlink ref="B51:H51" r:id="rId3" display="www.mapas.mk" xr:uid="{15A055A5-79FD-4DED-93AB-CF770DAE7E7C}"/>
    <hyperlink ref="B46:H46" r:id="rId4" display="www.mapas.mk" xr:uid="{E0394797-602F-45A2-87D1-A4EC7C927E42}"/>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2:M80"/>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9" ht="31.5" customHeight="1" x14ac:dyDescent="0.2">
      <c r="B2" s="193" t="s">
        <v>270</v>
      </c>
      <c r="C2" s="183"/>
      <c r="D2" s="183"/>
      <c r="E2" s="183"/>
      <c r="F2" s="183"/>
      <c r="G2" s="183"/>
      <c r="H2" s="183"/>
    </row>
    <row r="3" spans="2:9" ht="6.75" customHeight="1" x14ac:dyDescent="0.2"/>
    <row r="4" spans="2:9" ht="12.75" customHeight="1" x14ac:dyDescent="0.2">
      <c r="B4" s="192" t="s">
        <v>64</v>
      </c>
      <c r="C4" s="192"/>
      <c r="D4" s="192"/>
      <c r="E4" s="192"/>
      <c r="F4" s="192"/>
      <c r="G4" s="192"/>
      <c r="H4" s="192"/>
    </row>
    <row r="5" spans="2:9" ht="4.5" customHeight="1" x14ac:dyDescent="0.2">
      <c r="B5" s="4"/>
      <c r="C5" s="17"/>
      <c r="D5" s="17"/>
      <c r="E5" s="17"/>
    </row>
    <row r="6" spans="2:9" x14ac:dyDescent="0.2">
      <c r="B6" s="201" t="s">
        <v>272</v>
      </c>
      <c r="C6" s="202"/>
      <c r="D6" s="202"/>
      <c r="E6" s="202"/>
      <c r="F6" s="202"/>
      <c r="G6" s="202"/>
      <c r="H6" s="202"/>
      <c r="I6" s="55"/>
    </row>
    <row r="7" spans="2:9" x14ac:dyDescent="0.2">
      <c r="B7" s="202"/>
      <c r="C7" s="202"/>
      <c r="D7" s="202"/>
      <c r="E7" s="202"/>
      <c r="F7" s="202"/>
      <c r="G7" s="202"/>
      <c r="H7" s="202"/>
      <c r="I7" s="55"/>
    </row>
    <row r="8" spans="2:9" x14ac:dyDescent="0.2">
      <c r="B8" s="202"/>
      <c r="C8" s="202"/>
      <c r="D8" s="202"/>
      <c r="E8" s="202"/>
      <c r="F8" s="202"/>
      <c r="G8" s="202"/>
      <c r="H8" s="202"/>
      <c r="I8" s="55"/>
    </row>
    <row r="9" spans="2:9" x14ac:dyDescent="0.2">
      <c r="B9" s="202"/>
      <c r="C9" s="202"/>
      <c r="D9" s="202"/>
      <c r="E9" s="202"/>
      <c r="F9" s="202"/>
      <c r="G9" s="202"/>
      <c r="H9" s="202"/>
    </row>
    <row r="10" spans="2:9" ht="12.75" customHeight="1" x14ac:dyDescent="0.2">
      <c r="B10" s="198" t="s">
        <v>62</v>
      </c>
      <c r="C10" s="198"/>
      <c r="D10" s="198"/>
      <c r="E10" s="198"/>
      <c r="F10" s="198"/>
      <c r="G10" s="198"/>
      <c r="H10" s="198"/>
      <c r="I10" s="55"/>
    </row>
    <row r="11" spans="2:9" x14ac:dyDescent="0.2">
      <c r="B11" s="199"/>
      <c r="C11" s="199"/>
      <c r="D11" s="199"/>
      <c r="E11" s="199"/>
      <c r="F11" s="199"/>
      <c r="G11" s="199"/>
      <c r="H11" s="199"/>
      <c r="I11" s="55"/>
    </row>
    <row r="12" spans="2:9" ht="5.25" customHeight="1" x14ac:dyDescent="0.2">
      <c r="B12" s="152"/>
      <c r="C12" s="152"/>
      <c r="D12" s="152"/>
      <c r="E12" s="152"/>
      <c r="F12" s="152"/>
      <c r="G12" s="152"/>
      <c r="H12" s="152"/>
    </row>
    <row r="13" spans="2:9" x14ac:dyDescent="0.2">
      <c r="B13" s="201" t="s">
        <v>271</v>
      </c>
      <c r="C13" s="202"/>
      <c r="D13" s="202"/>
      <c r="E13" s="202"/>
      <c r="F13" s="202"/>
      <c r="G13" s="202"/>
      <c r="H13" s="202"/>
    </row>
    <row r="14" spans="2:9" x14ac:dyDescent="0.2">
      <c r="B14" s="202"/>
      <c r="C14" s="202"/>
      <c r="D14" s="202"/>
      <c r="E14" s="202"/>
      <c r="F14" s="202"/>
      <c r="G14" s="202"/>
      <c r="H14" s="202"/>
      <c r="I14" s="55"/>
    </row>
    <row r="15" spans="2:9" x14ac:dyDescent="0.2">
      <c r="B15" s="202"/>
      <c r="C15" s="202"/>
      <c r="D15" s="202"/>
      <c r="E15" s="202"/>
      <c r="F15" s="202"/>
      <c r="G15" s="202"/>
      <c r="H15" s="202"/>
      <c r="I15" s="55"/>
    </row>
    <row r="16" spans="2:9" x14ac:dyDescent="0.2">
      <c r="B16" s="202"/>
      <c r="C16" s="202"/>
      <c r="D16" s="202"/>
      <c r="E16" s="202"/>
      <c r="F16" s="202"/>
      <c r="G16" s="202"/>
      <c r="H16" s="202"/>
      <c r="I16" s="55"/>
    </row>
    <row r="17" spans="2:13" x14ac:dyDescent="0.2">
      <c r="B17" s="198" t="s">
        <v>279</v>
      </c>
      <c r="C17" s="198"/>
      <c r="D17" s="198"/>
      <c r="E17" s="198"/>
      <c r="F17" s="198"/>
      <c r="G17" s="198"/>
      <c r="H17" s="198"/>
      <c r="I17" s="55"/>
    </row>
    <row r="18" spans="2:13" x14ac:dyDescent="0.2">
      <c r="B18" s="199"/>
      <c r="C18" s="199"/>
      <c r="D18" s="199"/>
      <c r="E18" s="199"/>
      <c r="F18" s="199"/>
      <c r="G18" s="199"/>
      <c r="H18" s="199"/>
    </row>
    <row r="19" spans="2:13" x14ac:dyDescent="0.2">
      <c r="B19" s="199"/>
      <c r="C19" s="199"/>
      <c r="D19" s="199"/>
      <c r="E19" s="199"/>
      <c r="F19" s="199"/>
      <c r="G19" s="199"/>
      <c r="H19" s="199"/>
      <c r="I19" s="55"/>
    </row>
    <row r="20" spans="2:13" ht="6.75" customHeight="1" x14ac:dyDescent="0.2">
      <c r="B20" s="56"/>
      <c r="C20" s="57"/>
      <c r="D20" s="57"/>
      <c r="E20" s="57"/>
      <c r="F20" s="57"/>
      <c r="G20" s="153"/>
      <c r="H20" s="153"/>
    </row>
    <row r="21" spans="2:13" x14ac:dyDescent="0.2">
      <c r="B21" s="201" t="s">
        <v>273</v>
      </c>
      <c r="C21" s="202"/>
      <c r="D21" s="202"/>
      <c r="E21" s="202"/>
      <c r="F21" s="202"/>
      <c r="G21" s="202"/>
      <c r="H21" s="202"/>
    </row>
    <row r="22" spans="2:13" x14ac:dyDescent="0.2">
      <c r="B22" s="202"/>
      <c r="C22" s="202"/>
      <c r="D22" s="202"/>
      <c r="E22" s="202"/>
      <c r="F22" s="202"/>
      <c r="G22" s="202"/>
      <c r="H22" s="202"/>
    </row>
    <row r="23" spans="2:13" s="36" customFormat="1" x14ac:dyDescent="0.2">
      <c r="B23" s="202"/>
      <c r="C23" s="202"/>
      <c r="D23" s="202"/>
      <c r="E23" s="202"/>
      <c r="F23" s="202"/>
      <c r="G23" s="202"/>
      <c r="H23" s="202"/>
    </row>
    <row r="24" spans="2:13" x14ac:dyDescent="0.2">
      <c r="B24" s="202"/>
      <c r="C24" s="202"/>
      <c r="D24" s="202"/>
      <c r="E24" s="202"/>
      <c r="F24" s="202"/>
      <c r="G24" s="202"/>
      <c r="H24" s="202"/>
    </row>
    <row r="25" spans="2:13" x14ac:dyDescent="0.2">
      <c r="B25" s="198" t="s">
        <v>63</v>
      </c>
      <c r="C25" s="198"/>
      <c r="D25" s="198"/>
      <c r="E25" s="198"/>
      <c r="F25" s="198"/>
      <c r="G25" s="198"/>
      <c r="H25" s="198"/>
    </row>
    <row r="26" spans="2:13" x14ac:dyDescent="0.2">
      <c r="B26" s="199"/>
      <c r="C26" s="199"/>
      <c r="D26" s="199"/>
      <c r="E26" s="199"/>
      <c r="F26" s="199"/>
      <c r="G26" s="199"/>
      <c r="H26" s="199"/>
      <c r="I26" s="55"/>
    </row>
    <row r="27" spans="2:13" x14ac:dyDescent="0.2">
      <c r="B27" s="36"/>
      <c r="D27" s="48"/>
      <c r="E27" s="48"/>
      <c r="F27" s="57"/>
      <c r="G27" s="47"/>
      <c r="H27" s="47"/>
    </row>
    <row r="28" spans="2:13" x14ac:dyDescent="0.2">
      <c r="B28" s="184" t="s">
        <v>65</v>
      </c>
      <c r="C28" s="184"/>
      <c r="D28" s="184"/>
      <c r="E28" s="184"/>
      <c r="F28" s="184"/>
      <c r="G28" s="184"/>
      <c r="H28" s="184"/>
    </row>
    <row r="29" spans="2:13" ht="6" customHeight="1" x14ac:dyDescent="0.2">
      <c r="B29" s="71"/>
      <c r="C29" s="71"/>
      <c r="D29" s="71"/>
      <c r="E29" s="71"/>
      <c r="F29" s="72"/>
      <c r="G29" s="72"/>
      <c r="H29" s="72"/>
      <c r="M29" s="43"/>
    </row>
    <row r="30" spans="2:13" x14ac:dyDescent="0.2">
      <c r="B30" s="195" t="s">
        <v>274</v>
      </c>
      <c r="C30" s="196"/>
      <c r="D30" s="196"/>
      <c r="E30" s="196"/>
      <c r="F30" s="196"/>
      <c r="G30" s="196"/>
      <c r="H30" s="196"/>
      <c r="M30" s="43"/>
    </row>
    <row r="31" spans="2:13" x14ac:dyDescent="0.2">
      <c r="B31" s="196"/>
      <c r="C31" s="196"/>
      <c r="D31" s="196"/>
      <c r="E31" s="196"/>
      <c r="F31" s="196"/>
      <c r="G31" s="196"/>
      <c r="H31" s="196"/>
      <c r="M31" s="43"/>
    </row>
    <row r="32" spans="2:13" ht="21" customHeight="1" x14ac:dyDescent="0.2">
      <c r="B32" s="196"/>
      <c r="C32" s="196"/>
      <c r="D32" s="196"/>
      <c r="E32" s="196"/>
      <c r="F32" s="196"/>
      <c r="G32" s="196"/>
      <c r="H32" s="196"/>
      <c r="M32" s="43"/>
    </row>
    <row r="33" spans="2:13" ht="5.45" customHeight="1" x14ac:dyDescent="0.2">
      <c r="B33" s="200"/>
      <c r="C33" s="200"/>
      <c r="D33" s="200"/>
      <c r="E33" s="200"/>
      <c r="F33" s="200"/>
      <c r="G33" s="200"/>
      <c r="H33" s="200"/>
      <c r="M33" s="43"/>
    </row>
    <row r="34" spans="2:13" ht="12.75" customHeight="1" x14ac:dyDescent="0.2">
      <c r="B34" s="194" t="s">
        <v>66</v>
      </c>
      <c r="C34" s="194"/>
      <c r="D34" s="194"/>
      <c r="E34" s="194"/>
      <c r="F34" s="194"/>
      <c r="G34" s="194"/>
      <c r="H34" s="194"/>
      <c r="I34" s="55"/>
    </row>
    <row r="35" spans="2:13" x14ac:dyDescent="0.2">
      <c r="B35" s="194"/>
      <c r="C35" s="194"/>
      <c r="D35" s="194"/>
      <c r="E35" s="194"/>
      <c r="F35" s="194"/>
      <c r="G35" s="194"/>
      <c r="H35" s="194"/>
      <c r="I35" s="55"/>
    </row>
    <row r="36" spans="2:13" ht="9" customHeight="1" x14ac:dyDescent="0.2">
      <c r="B36" s="73"/>
      <c r="C36" s="73"/>
      <c r="D36" s="90"/>
      <c r="E36" s="90"/>
      <c r="F36" s="73"/>
      <c r="G36" s="73"/>
      <c r="H36" s="73"/>
    </row>
    <row r="37" spans="2:13" x14ac:dyDescent="0.2">
      <c r="B37" s="195" t="s">
        <v>275</v>
      </c>
      <c r="C37" s="196"/>
      <c r="D37" s="196"/>
      <c r="E37" s="196"/>
      <c r="F37" s="196"/>
      <c r="G37" s="196"/>
      <c r="H37" s="196"/>
    </row>
    <row r="38" spans="2:13" x14ac:dyDescent="0.2">
      <c r="B38" s="196"/>
      <c r="C38" s="196"/>
      <c r="D38" s="196"/>
      <c r="E38" s="196"/>
      <c r="F38" s="196"/>
      <c r="G38" s="196"/>
      <c r="H38" s="196"/>
    </row>
    <row r="39" spans="2:13" x14ac:dyDescent="0.2">
      <c r="B39" s="196"/>
      <c r="C39" s="196"/>
      <c r="D39" s="196"/>
      <c r="E39" s="196"/>
      <c r="F39" s="196"/>
      <c r="G39" s="196"/>
      <c r="H39" s="196"/>
    </row>
    <row r="40" spans="2:13" ht="13.15" customHeight="1" x14ac:dyDescent="0.2">
      <c r="B40" s="200"/>
      <c r="C40" s="200"/>
      <c r="D40" s="200"/>
      <c r="E40" s="200"/>
      <c r="F40" s="200"/>
      <c r="G40" s="200"/>
      <c r="H40" s="200"/>
    </row>
    <row r="41" spans="2:13" ht="10.9" customHeight="1" x14ac:dyDescent="0.2">
      <c r="B41" s="194" t="s">
        <v>67</v>
      </c>
      <c r="C41" s="194"/>
      <c r="D41" s="194"/>
      <c r="E41" s="194"/>
      <c r="F41" s="194"/>
      <c r="G41" s="194"/>
      <c r="H41" s="194"/>
    </row>
    <row r="42" spans="2:13" x14ac:dyDescent="0.2">
      <c r="B42" s="194"/>
      <c r="C42" s="194"/>
      <c r="D42" s="194"/>
      <c r="E42" s="194"/>
      <c r="F42" s="194"/>
      <c r="G42" s="194"/>
      <c r="H42" s="194"/>
    </row>
    <row r="43" spans="2:13" ht="11.45" customHeight="1" x14ac:dyDescent="0.2">
      <c r="B43" s="194"/>
      <c r="C43" s="194"/>
      <c r="D43" s="194"/>
      <c r="E43" s="194"/>
      <c r="F43" s="194"/>
      <c r="G43" s="194"/>
      <c r="H43" s="194"/>
    </row>
    <row r="44" spans="2:13" ht="10.5" customHeight="1" x14ac:dyDescent="0.2">
      <c r="B44" s="74"/>
      <c r="C44" s="74"/>
      <c r="D44" s="71"/>
      <c r="E44" s="74"/>
      <c r="F44" s="71"/>
      <c r="G44" s="72"/>
      <c r="H44" s="72"/>
    </row>
    <row r="45" spans="2:13" ht="11.45" customHeight="1" x14ac:dyDescent="0.2">
      <c r="B45" s="195" t="s">
        <v>276</v>
      </c>
      <c r="C45" s="196"/>
      <c r="D45" s="196"/>
      <c r="E45" s="196"/>
      <c r="F45" s="196"/>
      <c r="G45" s="196"/>
      <c r="H45" s="196"/>
    </row>
    <row r="46" spans="2:13" ht="4.1500000000000004" hidden="1" customHeight="1" x14ac:dyDescent="0.2">
      <c r="B46" s="196"/>
      <c r="C46" s="196"/>
      <c r="D46" s="196"/>
      <c r="E46" s="196"/>
      <c r="F46" s="196"/>
      <c r="G46" s="196"/>
      <c r="H46" s="196"/>
    </row>
    <row r="47" spans="2:13" ht="10.15" customHeight="1" x14ac:dyDescent="0.2">
      <c r="B47" s="196"/>
      <c r="C47" s="196"/>
      <c r="D47" s="196"/>
      <c r="E47" s="196"/>
      <c r="F47" s="196"/>
      <c r="G47" s="196"/>
      <c r="H47" s="196"/>
      <c r="I47" s="34"/>
      <c r="J47" s="34"/>
      <c r="K47" s="34"/>
      <c r="L47" s="34"/>
      <c r="M47" s="34"/>
    </row>
    <row r="48" spans="2:13" x14ac:dyDescent="0.2">
      <c r="B48" s="196"/>
      <c r="C48" s="196"/>
      <c r="D48" s="196"/>
      <c r="E48" s="196"/>
      <c r="F48" s="196"/>
      <c r="G48" s="196"/>
      <c r="H48" s="196"/>
      <c r="I48" s="34"/>
      <c r="J48" s="34"/>
      <c r="K48" s="34"/>
      <c r="L48" s="34"/>
      <c r="M48" s="34"/>
    </row>
    <row r="49" spans="2:13" x14ac:dyDescent="0.2">
      <c r="B49" s="197" t="s">
        <v>68</v>
      </c>
      <c r="C49" s="197"/>
      <c r="D49" s="197"/>
      <c r="E49" s="197"/>
      <c r="F49" s="197"/>
      <c r="G49" s="197"/>
      <c r="H49" s="197"/>
      <c r="I49" s="38"/>
      <c r="J49" s="34"/>
      <c r="K49" s="34"/>
      <c r="L49" s="34"/>
      <c r="M49" s="34"/>
    </row>
    <row r="50" spans="2:13" ht="12.75" customHeight="1" x14ac:dyDescent="0.2">
      <c r="B50" s="194"/>
      <c r="C50" s="194"/>
      <c r="D50" s="194"/>
      <c r="E50" s="194"/>
      <c r="F50" s="194"/>
      <c r="G50" s="194"/>
      <c r="H50" s="194"/>
      <c r="I50" s="35"/>
      <c r="J50" s="35"/>
      <c r="K50" s="35"/>
      <c r="L50" s="35"/>
      <c r="M50" s="35"/>
    </row>
    <row r="52" spans="2:13" x14ac:dyDescent="0.2">
      <c r="B52" s="49"/>
      <c r="C52" s="49"/>
      <c r="D52" s="49"/>
      <c r="E52" s="49"/>
      <c r="F52" s="49"/>
      <c r="G52" s="49"/>
      <c r="H52" s="49"/>
    </row>
    <row r="53" spans="2:13" x14ac:dyDescent="0.2">
      <c r="B53" s="50"/>
      <c r="C53" s="50"/>
      <c r="D53" s="50"/>
      <c r="E53" s="50"/>
      <c r="F53" s="50"/>
      <c r="G53" s="50"/>
      <c r="H53" s="50"/>
    </row>
    <row r="54" spans="2:13" x14ac:dyDescent="0.2">
      <c r="B54" s="51"/>
      <c r="C54" s="38"/>
      <c r="D54" s="38"/>
      <c r="E54" s="38"/>
      <c r="F54" s="38"/>
      <c r="G54" s="38"/>
      <c r="H54" s="38"/>
      <c r="J54" s="1"/>
    </row>
    <row r="55" spans="2:13" x14ac:dyDescent="0.2">
      <c r="B55" s="36"/>
      <c r="C55" s="36"/>
      <c r="D55" s="36"/>
      <c r="E55" s="36"/>
      <c r="F55" s="36"/>
      <c r="G55" s="36"/>
      <c r="H55" s="36"/>
      <c r="J55" s="1"/>
    </row>
    <row r="56" spans="2:13" x14ac:dyDescent="0.2">
      <c r="B56" s="52"/>
      <c r="C56" s="52"/>
      <c r="D56" s="52"/>
      <c r="E56" s="52"/>
      <c r="F56" s="52"/>
      <c r="G56" s="52"/>
      <c r="H56" s="52"/>
    </row>
    <row r="57" spans="2:13" x14ac:dyDescent="0.2">
      <c r="B57" s="6" t="s">
        <v>61</v>
      </c>
      <c r="D57" s="53"/>
      <c r="E57" s="53"/>
      <c r="F57" s="53"/>
      <c r="G57" s="53"/>
      <c r="H57" s="53"/>
    </row>
    <row r="58" spans="2:13" x14ac:dyDescent="0.2">
      <c r="B58" s="54"/>
      <c r="C58" s="54"/>
      <c r="D58" s="54"/>
      <c r="E58" s="54"/>
      <c r="F58" s="54"/>
      <c r="G58" s="54"/>
      <c r="H58" s="54"/>
    </row>
    <row r="80" spans="6:6" x14ac:dyDescent="0.2">
      <c r="F80" s="6"/>
    </row>
  </sheetData>
  <mergeCells count="15">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B2" sqref="B2:H2"/>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203" t="s">
        <v>69</v>
      </c>
      <c r="C2" s="203"/>
      <c r="D2" s="203"/>
      <c r="E2" s="203"/>
      <c r="F2" s="203"/>
      <c r="G2" s="203"/>
      <c r="H2" s="203"/>
    </row>
    <row r="4" spans="2:8" ht="12.75" x14ac:dyDescent="0.2">
      <c r="B4" s="203" t="s">
        <v>256</v>
      </c>
      <c r="C4" s="203"/>
      <c r="D4" s="203"/>
      <c r="E4" s="203"/>
      <c r="F4" s="203"/>
      <c r="G4" s="203"/>
      <c r="H4" s="203"/>
    </row>
    <row r="6" spans="2:8" x14ac:dyDescent="0.2">
      <c r="B6" s="7" t="s">
        <v>23</v>
      </c>
    </row>
    <row r="7" spans="2:8" x14ac:dyDescent="0.2">
      <c r="B7" s="58" t="s">
        <v>22</v>
      </c>
    </row>
    <row r="8" spans="2:8" x14ac:dyDescent="0.2">
      <c r="B8" s="9"/>
    </row>
    <row r="9" spans="2:8" ht="12.75" thickBot="1" x14ac:dyDescent="0.25">
      <c r="B9" s="204" t="s">
        <v>70</v>
      </c>
      <c r="C9" s="204" t="s">
        <v>71</v>
      </c>
      <c r="D9" s="205" t="s">
        <v>100</v>
      </c>
      <c r="E9" s="205"/>
      <c r="F9" s="205"/>
      <c r="G9" s="205"/>
      <c r="H9" s="204" t="s">
        <v>76</v>
      </c>
    </row>
    <row r="10" spans="2:8" ht="37.5" customHeight="1" thickTop="1" thickBot="1" x14ac:dyDescent="0.25">
      <c r="B10" s="205"/>
      <c r="C10" s="205"/>
      <c r="D10" s="59" t="s">
        <v>72</v>
      </c>
      <c r="E10" s="59" t="s">
        <v>73</v>
      </c>
      <c r="F10" s="59" t="s">
        <v>74</v>
      </c>
      <c r="G10" s="59" t="s">
        <v>75</v>
      </c>
      <c r="H10" s="205"/>
    </row>
    <row r="11" spans="2:8" ht="12.75" thickTop="1" x14ac:dyDescent="0.2">
      <c r="B11" s="60">
        <f>'[1]1 zpf_clenovi'!$B$5</f>
        <v>44469</v>
      </c>
      <c r="C11" s="61"/>
      <c r="D11" s="61"/>
      <c r="E11" s="61"/>
      <c r="F11" s="61"/>
      <c r="G11" s="61"/>
      <c r="H11" s="61"/>
    </row>
    <row r="12" spans="2:8" x14ac:dyDescent="0.2">
      <c r="B12" s="62" t="s">
        <v>77</v>
      </c>
      <c r="C12" s="63">
        <f>'[1]1 zpf_clenovi'!C6</f>
        <v>28594</v>
      </c>
      <c r="D12" s="63">
        <f>'[1]1 zpf_clenovi'!D6</f>
        <v>80000</v>
      </c>
      <c r="E12" s="63">
        <f>'[1]1 zpf_clenovi'!E6</f>
        <v>129486</v>
      </c>
      <c r="F12" s="63">
        <f>'[1]1 zpf_clenovi'!F6</f>
        <v>12654</v>
      </c>
      <c r="G12" s="63">
        <f>'[1]1 zpf_clenovi'!G6</f>
        <v>222140</v>
      </c>
      <c r="H12" s="63">
        <f>'[1]1 zpf_clenovi'!H6</f>
        <v>250734</v>
      </c>
    </row>
    <row r="13" spans="2:8" x14ac:dyDescent="0.2">
      <c r="B13" s="62" t="s">
        <v>78</v>
      </c>
      <c r="C13" s="63">
        <f>'[1]1 zpf_clenovi'!C7</f>
        <v>33179</v>
      </c>
      <c r="D13" s="63">
        <f>'[1]1 zpf_clenovi'!D7</f>
        <v>88160</v>
      </c>
      <c r="E13" s="63">
        <f>'[1]1 zpf_clenovi'!E7</f>
        <v>134251</v>
      </c>
      <c r="F13" s="63">
        <f>'[1]1 zpf_clenovi'!F7</f>
        <v>13236</v>
      </c>
      <c r="G13" s="63">
        <f>'[1]1 zpf_clenovi'!G7</f>
        <v>235647</v>
      </c>
      <c r="H13" s="63">
        <f>'[1]1 zpf_clenovi'!H7</f>
        <v>268826</v>
      </c>
    </row>
    <row r="14" spans="2:8" x14ac:dyDescent="0.2">
      <c r="B14" s="62" t="s">
        <v>79</v>
      </c>
      <c r="C14" s="63">
        <f>'[1]1 zpf_clenovi'!C8</f>
        <v>779</v>
      </c>
      <c r="D14" s="63">
        <f>'[1]1 zpf_clenovi'!D8</f>
        <v>7292</v>
      </c>
      <c r="E14" s="63">
        <f>'[1]1 zpf_clenovi'!E8</f>
        <v>14417</v>
      </c>
      <c r="F14" s="63">
        <f>'[1]1 zpf_clenovi'!F8</f>
        <v>4065</v>
      </c>
      <c r="G14" s="63">
        <f>'[1]1 zpf_clenovi'!G8</f>
        <v>25774</v>
      </c>
      <c r="H14" s="63">
        <f>'[1]1 zpf_clenovi'!H8</f>
        <v>26553</v>
      </c>
    </row>
    <row r="15" spans="2:8" x14ac:dyDescent="0.2">
      <c r="B15" s="64" t="s">
        <v>4</v>
      </c>
      <c r="C15" s="65">
        <f>'[1]1 zpf_clenovi'!C9</f>
        <v>62552</v>
      </c>
      <c r="D15" s="65">
        <f>'[1]1 zpf_clenovi'!D9</f>
        <v>175452</v>
      </c>
      <c r="E15" s="65">
        <f>'[1]1 zpf_clenovi'!E9</f>
        <v>278154</v>
      </c>
      <c r="F15" s="65">
        <f>'[1]1 zpf_clenovi'!F9</f>
        <v>29955</v>
      </c>
      <c r="G15" s="65">
        <f>'[1]1 zpf_clenovi'!G9</f>
        <v>483561</v>
      </c>
      <c r="H15" s="65">
        <f>'[1]1 zpf_clenovi'!H9</f>
        <v>546113</v>
      </c>
    </row>
    <row r="16" spans="2:8" x14ac:dyDescent="0.2">
      <c r="B16" s="66">
        <f>'[1]1 zpf_clenovi'!$B$10</f>
        <v>44561</v>
      </c>
      <c r="C16" s="67"/>
      <c r="D16" s="67"/>
      <c r="E16" s="67"/>
      <c r="F16" s="67"/>
      <c r="G16" s="67"/>
      <c r="H16" s="67"/>
    </row>
    <row r="17" spans="2:9" x14ac:dyDescent="0.2">
      <c r="B17" s="68" t="s">
        <v>80</v>
      </c>
      <c r="C17" s="69">
        <f>'[1]1 zpf_clenovi'!C11</f>
        <v>28434</v>
      </c>
      <c r="D17" s="69">
        <f>'[1]1 zpf_clenovi'!D11</f>
        <v>80124</v>
      </c>
      <c r="E17" s="69">
        <f>'[1]1 zpf_clenovi'!E11</f>
        <v>130286</v>
      </c>
      <c r="F17" s="69">
        <f>'[1]1 zpf_clenovi'!F11</f>
        <v>12397</v>
      </c>
      <c r="G17" s="69">
        <f>'[1]1 zpf_clenovi'!G11</f>
        <v>222807</v>
      </c>
      <c r="H17" s="69">
        <f>'[1]1 zpf_clenovi'!H11</f>
        <v>251241</v>
      </c>
    </row>
    <row r="18" spans="2:9" x14ac:dyDescent="0.2">
      <c r="B18" s="68" t="s">
        <v>81</v>
      </c>
      <c r="C18" s="69">
        <f>'[1]1 zpf_clenovi'!C12</f>
        <v>32977</v>
      </c>
      <c r="D18" s="69">
        <f>'[1]1 zpf_clenovi'!D12</f>
        <v>87974</v>
      </c>
      <c r="E18" s="69">
        <f>'[1]1 zpf_clenovi'!E12</f>
        <v>135230</v>
      </c>
      <c r="F18" s="69">
        <f>'[1]1 zpf_clenovi'!F12</f>
        <v>12972</v>
      </c>
      <c r="G18" s="69">
        <f>'[1]1 zpf_clenovi'!G12</f>
        <v>236176</v>
      </c>
      <c r="H18" s="69">
        <f>'[1]1 zpf_clenovi'!H12</f>
        <v>269153</v>
      </c>
    </row>
    <row r="19" spans="2:9" x14ac:dyDescent="0.2">
      <c r="B19" s="68" t="s">
        <v>82</v>
      </c>
      <c r="C19" s="69">
        <f>'[1]1 zpf_clenovi'!C13</f>
        <v>992</v>
      </c>
      <c r="D19" s="69">
        <f>'[1]1 zpf_clenovi'!D13</f>
        <v>9106</v>
      </c>
      <c r="E19" s="69">
        <f>'[1]1 zpf_clenovi'!E13</f>
        <v>15831</v>
      </c>
      <c r="F19" s="69">
        <f>'[1]1 zpf_clenovi'!F13</f>
        <v>4154</v>
      </c>
      <c r="G19" s="69">
        <f>'[1]1 zpf_clenovi'!G13</f>
        <v>29091</v>
      </c>
      <c r="H19" s="69">
        <f>'[1]1 zpf_clenovi'!H13</f>
        <v>30083</v>
      </c>
      <c r="I19" s="10"/>
    </row>
    <row r="20" spans="2:9" x14ac:dyDescent="0.2">
      <c r="B20" s="64" t="s">
        <v>4</v>
      </c>
      <c r="C20" s="65">
        <f>'[1]1 zpf_clenovi'!C14</f>
        <v>62403</v>
      </c>
      <c r="D20" s="65">
        <f>'[1]1 zpf_clenovi'!D14</f>
        <v>177204</v>
      </c>
      <c r="E20" s="65">
        <f>'[1]1 zpf_clenovi'!E14</f>
        <v>281347</v>
      </c>
      <c r="F20" s="65">
        <f>'[1]1 zpf_clenovi'!F14</f>
        <v>29523</v>
      </c>
      <c r="G20" s="65">
        <f>'[1]1 zpf_clenovi'!G14</f>
        <v>488074</v>
      </c>
      <c r="H20" s="65">
        <f>'[1]1 zpf_clenovi'!H14</f>
        <v>550477</v>
      </c>
    </row>
    <row r="21" spans="2:9" x14ac:dyDescent="0.2">
      <c r="B21" s="11"/>
      <c r="C21" s="12"/>
      <c r="D21" s="12"/>
      <c r="E21" s="12"/>
      <c r="F21" s="12"/>
      <c r="G21" s="12"/>
      <c r="H21" s="12"/>
    </row>
    <row r="22" spans="2:9" ht="13.5" customHeight="1" x14ac:dyDescent="0.2">
      <c r="B22" s="206" t="s">
        <v>5</v>
      </c>
      <c r="C22" s="206"/>
      <c r="D22" s="206"/>
      <c r="E22" s="206"/>
      <c r="F22" s="206"/>
      <c r="G22" s="206"/>
      <c r="H22" s="206"/>
    </row>
    <row r="23" spans="2:9" ht="16.5" customHeight="1" x14ac:dyDescent="0.2">
      <c r="B23" s="206"/>
      <c r="C23" s="206"/>
      <c r="D23" s="206"/>
      <c r="E23" s="206"/>
      <c r="F23" s="206"/>
      <c r="G23" s="206"/>
      <c r="H23" s="206"/>
    </row>
    <row r="24" spans="2:9" ht="21.75" customHeight="1" x14ac:dyDescent="0.2">
      <c r="B24" s="206"/>
      <c r="C24" s="206"/>
      <c r="D24" s="206"/>
      <c r="E24" s="206"/>
      <c r="F24" s="206"/>
      <c r="G24" s="206"/>
      <c r="H24" s="206"/>
    </row>
    <row r="25" spans="2:9" x14ac:dyDescent="0.2">
      <c r="B25" s="15"/>
      <c r="C25" s="16"/>
      <c r="D25" s="16"/>
      <c r="E25" s="16"/>
      <c r="F25" s="16"/>
      <c r="G25" s="16"/>
      <c r="H25" s="16"/>
    </row>
    <row r="26" spans="2:9" x14ac:dyDescent="0.2">
      <c r="B26" s="207" t="s">
        <v>6</v>
      </c>
      <c r="C26" s="207"/>
      <c r="D26" s="207"/>
      <c r="E26" s="207"/>
      <c r="F26" s="207"/>
      <c r="G26" s="207"/>
      <c r="H26" s="207"/>
    </row>
    <row r="27" spans="2:9" x14ac:dyDescent="0.2">
      <c r="B27" s="207"/>
      <c r="C27" s="207"/>
      <c r="D27" s="207"/>
      <c r="E27" s="207"/>
      <c r="F27" s="207"/>
      <c r="G27" s="207"/>
      <c r="H27" s="207"/>
    </row>
    <row r="28" spans="2:9" ht="25.5" customHeight="1" x14ac:dyDescent="0.2">
      <c r="B28" s="207"/>
      <c r="C28" s="207"/>
      <c r="D28" s="207"/>
      <c r="E28" s="207"/>
      <c r="F28" s="207"/>
      <c r="G28" s="207"/>
      <c r="H28" s="207"/>
    </row>
    <row r="29" spans="2:9" x14ac:dyDescent="0.2">
      <c r="B29" s="15"/>
      <c r="C29" s="16"/>
      <c r="D29" s="16"/>
      <c r="E29" s="16"/>
      <c r="F29" s="16"/>
      <c r="G29" s="16"/>
      <c r="H29" s="16"/>
    </row>
    <row r="30" spans="2:9" x14ac:dyDescent="0.2">
      <c r="B30" s="7" t="s">
        <v>47</v>
      </c>
    </row>
    <row r="31" spans="2:9" x14ac:dyDescent="0.2">
      <c r="B31" s="58" t="s">
        <v>223</v>
      </c>
    </row>
    <row r="56" spans="2:2" x14ac:dyDescent="0.2">
      <c r="B56" s="13" t="s">
        <v>83</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N36" sqref="N36"/>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173</v>
      </c>
    </row>
    <row r="3" spans="2:13" x14ac:dyDescent="0.2">
      <c r="B3" s="58" t="s">
        <v>174</v>
      </c>
    </row>
    <row r="4" spans="2:13" x14ac:dyDescent="0.2">
      <c r="B4" s="9"/>
    </row>
    <row r="5" spans="2:13" ht="12.75" customHeight="1" thickBot="1" x14ac:dyDescent="0.25">
      <c r="B5" s="204" t="s">
        <v>84</v>
      </c>
      <c r="C5" s="208" t="s">
        <v>80</v>
      </c>
      <c r="D5" s="208"/>
      <c r="E5" s="208"/>
      <c r="F5" s="205" t="s">
        <v>88</v>
      </c>
      <c r="G5" s="205"/>
      <c r="H5" s="205"/>
      <c r="I5" s="208" t="s">
        <v>79</v>
      </c>
      <c r="J5" s="208"/>
      <c r="K5" s="208"/>
      <c r="L5" s="204" t="s">
        <v>76</v>
      </c>
    </row>
    <row r="6" spans="2:13" ht="37.5" customHeight="1" thickTop="1" thickBot="1" x14ac:dyDescent="0.25">
      <c r="B6" s="205"/>
      <c r="C6" s="76" t="s">
        <v>85</v>
      </c>
      <c r="D6" s="77" t="s">
        <v>86</v>
      </c>
      <c r="E6" s="77" t="s">
        <v>87</v>
      </c>
      <c r="F6" s="75" t="s">
        <v>85</v>
      </c>
      <c r="G6" s="70" t="s">
        <v>86</v>
      </c>
      <c r="H6" s="70" t="s">
        <v>87</v>
      </c>
      <c r="I6" s="76" t="s">
        <v>85</v>
      </c>
      <c r="J6" s="77" t="s">
        <v>86</v>
      </c>
      <c r="K6" s="77" t="s">
        <v>87</v>
      </c>
      <c r="L6" s="205"/>
    </row>
    <row r="7" spans="2:13" ht="12.75" thickTop="1" x14ac:dyDescent="0.2">
      <c r="B7" s="78" t="s">
        <v>99</v>
      </c>
      <c r="C7" s="127">
        <f>'[1]2 zpf_clenovi'!C6</f>
        <v>2061</v>
      </c>
      <c r="D7" s="127">
        <f>'[1]2 zpf_clenovi'!D6</f>
        <v>1337</v>
      </c>
      <c r="E7" s="127">
        <f>'[1]2 zpf_clenovi'!E6</f>
        <v>3398</v>
      </c>
      <c r="F7" s="128">
        <f>'[1]2 zpf_clenovi'!F6</f>
        <v>2093</v>
      </c>
      <c r="G7" s="128">
        <f>'[1]2 zpf_clenovi'!G6</f>
        <v>1363</v>
      </c>
      <c r="H7" s="128">
        <f>'[1]2 zpf_clenovi'!H6</f>
        <v>3456</v>
      </c>
      <c r="I7" s="129">
        <f>'[1]2 zpf_clenovi'!I6</f>
        <v>1626</v>
      </c>
      <c r="J7" s="129">
        <f>'[1]2 zpf_clenovi'!J6</f>
        <v>1060</v>
      </c>
      <c r="K7" s="129">
        <f>'[1]2 zpf_clenovi'!K6</f>
        <v>2686</v>
      </c>
      <c r="L7" s="128">
        <f>'[1]2 zpf_clenovi'!L6</f>
        <v>9540</v>
      </c>
    </row>
    <row r="8" spans="2:13" x14ac:dyDescent="0.2">
      <c r="B8" s="78" t="s">
        <v>90</v>
      </c>
      <c r="C8" s="127">
        <f>'[1]2 zpf_clenovi'!C7</f>
        <v>13094</v>
      </c>
      <c r="D8" s="127">
        <f>'[1]2 zpf_clenovi'!D7</f>
        <v>9977</v>
      </c>
      <c r="E8" s="127">
        <f>'[1]2 zpf_clenovi'!E7</f>
        <v>23071</v>
      </c>
      <c r="F8" s="128">
        <f>'[1]2 zpf_clenovi'!F7</f>
        <v>13943</v>
      </c>
      <c r="G8" s="128">
        <f>'[1]2 zpf_clenovi'!G7</f>
        <v>10086</v>
      </c>
      <c r="H8" s="128">
        <f>'[1]2 zpf_clenovi'!H7</f>
        <v>24029</v>
      </c>
      <c r="I8" s="129">
        <f>'[1]2 zpf_clenovi'!I7</f>
        <v>4878</v>
      </c>
      <c r="J8" s="129">
        <f>'[1]2 zpf_clenovi'!J7</f>
        <v>3940</v>
      </c>
      <c r="K8" s="129">
        <f>'[1]2 zpf_clenovi'!K7</f>
        <v>8818</v>
      </c>
      <c r="L8" s="128">
        <f>'[1]2 zpf_clenovi'!L7</f>
        <v>55918</v>
      </c>
    </row>
    <row r="9" spans="2:13" x14ac:dyDescent="0.2">
      <c r="B9" s="78" t="s">
        <v>91</v>
      </c>
      <c r="C9" s="127">
        <f>'[1]2 zpf_clenovi'!C8</f>
        <v>22505</v>
      </c>
      <c r="D9" s="127">
        <f>'[1]2 zpf_clenovi'!D8</f>
        <v>18764</v>
      </c>
      <c r="E9" s="127">
        <f>'[1]2 zpf_clenovi'!E8</f>
        <v>41269</v>
      </c>
      <c r="F9" s="128">
        <f>'[1]2 zpf_clenovi'!F8</f>
        <v>23856</v>
      </c>
      <c r="G9" s="128">
        <f>'[1]2 zpf_clenovi'!G8</f>
        <v>19755</v>
      </c>
      <c r="H9" s="128">
        <f>'[1]2 zpf_clenovi'!H8</f>
        <v>43611</v>
      </c>
      <c r="I9" s="129">
        <f>'[1]2 zpf_clenovi'!I8</f>
        <v>3233</v>
      </c>
      <c r="J9" s="129">
        <f>'[1]2 zpf_clenovi'!J8</f>
        <v>3183</v>
      </c>
      <c r="K9" s="129">
        <f>'[1]2 zpf_clenovi'!K8</f>
        <v>6416</v>
      </c>
      <c r="L9" s="128">
        <f>'[1]2 zpf_clenovi'!L8</f>
        <v>91296</v>
      </c>
    </row>
    <row r="10" spans="2:13" x14ac:dyDescent="0.2">
      <c r="B10" s="78" t="s">
        <v>92</v>
      </c>
      <c r="C10" s="127">
        <f>'[1]2 zpf_clenovi'!C9</f>
        <v>27502</v>
      </c>
      <c r="D10" s="127">
        <f>'[1]2 zpf_clenovi'!D9</f>
        <v>23362</v>
      </c>
      <c r="E10" s="127">
        <f>'[1]2 zpf_clenovi'!E9</f>
        <v>50864</v>
      </c>
      <c r="F10" s="128">
        <f>'[1]2 zpf_clenovi'!F9</f>
        <v>29389</v>
      </c>
      <c r="G10" s="128">
        <f>'[1]2 zpf_clenovi'!G9</f>
        <v>24516</v>
      </c>
      <c r="H10" s="128">
        <f>'[1]2 zpf_clenovi'!H9</f>
        <v>53905</v>
      </c>
      <c r="I10" s="129">
        <f>'[1]2 zpf_clenovi'!I9</f>
        <v>2348</v>
      </c>
      <c r="J10" s="129">
        <f>'[1]2 zpf_clenovi'!J9</f>
        <v>2186</v>
      </c>
      <c r="K10" s="129">
        <f>'[1]2 zpf_clenovi'!K9</f>
        <v>4534</v>
      </c>
      <c r="L10" s="128">
        <f>'[1]2 zpf_clenovi'!L9</f>
        <v>109303</v>
      </c>
    </row>
    <row r="11" spans="2:13" x14ac:dyDescent="0.2">
      <c r="B11" s="78" t="s">
        <v>93</v>
      </c>
      <c r="C11" s="127">
        <f>'[1]2 zpf_clenovi'!C10</f>
        <v>27496</v>
      </c>
      <c r="D11" s="127">
        <f>'[1]2 zpf_clenovi'!D10</f>
        <v>24501</v>
      </c>
      <c r="E11" s="127">
        <f>'[1]2 zpf_clenovi'!E10</f>
        <v>51997</v>
      </c>
      <c r="F11" s="128">
        <f>'[1]2 zpf_clenovi'!F10</f>
        <v>29087</v>
      </c>
      <c r="G11" s="128">
        <f>'[1]2 zpf_clenovi'!G10</f>
        <v>25728</v>
      </c>
      <c r="H11" s="128">
        <f>'[1]2 zpf_clenovi'!H10</f>
        <v>54815</v>
      </c>
      <c r="I11" s="129">
        <f>'[1]2 zpf_clenovi'!I10</f>
        <v>2152</v>
      </c>
      <c r="J11" s="129">
        <f>'[1]2 zpf_clenovi'!J10</f>
        <v>2044</v>
      </c>
      <c r="K11" s="129">
        <f>'[1]2 zpf_clenovi'!K10</f>
        <v>4196</v>
      </c>
      <c r="L11" s="128">
        <f>'[1]2 zpf_clenovi'!L10</f>
        <v>111008</v>
      </c>
    </row>
    <row r="12" spans="2:13" x14ac:dyDescent="0.2">
      <c r="B12" s="78" t="s">
        <v>94</v>
      </c>
      <c r="C12" s="127">
        <f>'[1]2 zpf_clenovi'!C11</f>
        <v>21284</v>
      </c>
      <c r="D12" s="127">
        <f>'[1]2 zpf_clenovi'!D11</f>
        <v>18851</v>
      </c>
      <c r="E12" s="127">
        <f>'[1]2 zpf_clenovi'!E11</f>
        <v>40135</v>
      </c>
      <c r="F12" s="128">
        <f>'[1]2 zpf_clenovi'!F11</f>
        <v>21888</v>
      </c>
      <c r="G12" s="128">
        <f>'[1]2 zpf_clenovi'!G11</f>
        <v>20628</v>
      </c>
      <c r="H12" s="128">
        <f>'[1]2 zpf_clenovi'!H11</f>
        <v>42516</v>
      </c>
      <c r="I12" s="129">
        <f>'[1]2 zpf_clenovi'!I11</f>
        <v>1134</v>
      </c>
      <c r="J12" s="129">
        <f>'[1]2 zpf_clenovi'!J11</f>
        <v>977</v>
      </c>
      <c r="K12" s="129">
        <f>'[1]2 zpf_clenovi'!K11</f>
        <v>2111</v>
      </c>
      <c r="L12" s="128">
        <f>'[1]2 zpf_clenovi'!L11</f>
        <v>84762</v>
      </c>
    </row>
    <row r="13" spans="2:13" x14ac:dyDescent="0.2">
      <c r="B13" s="78" t="s">
        <v>95</v>
      </c>
      <c r="C13" s="127">
        <f>'[1]2 zpf_clenovi'!C12</f>
        <v>14046</v>
      </c>
      <c r="D13" s="127">
        <f>'[1]2 zpf_clenovi'!D12</f>
        <v>12840</v>
      </c>
      <c r="E13" s="127">
        <f>'[1]2 zpf_clenovi'!E12</f>
        <v>26886</v>
      </c>
      <c r="F13" s="128">
        <f>'[1]2 zpf_clenovi'!F12</f>
        <v>15626</v>
      </c>
      <c r="G13" s="128">
        <f>'[1]2 zpf_clenovi'!G12</f>
        <v>15119</v>
      </c>
      <c r="H13" s="128">
        <f>'[1]2 zpf_clenovi'!H12</f>
        <v>30745</v>
      </c>
      <c r="I13" s="129">
        <f>'[1]2 zpf_clenovi'!I12</f>
        <v>526</v>
      </c>
      <c r="J13" s="129">
        <f>'[1]2 zpf_clenovi'!J12</f>
        <v>440</v>
      </c>
      <c r="K13" s="129">
        <f>'[1]2 zpf_clenovi'!K12</f>
        <v>966</v>
      </c>
      <c r="L13" s="128">
        <f>'[1]2 zpf_clenovi'!L12</f>
        <v>58597</v>
      </c>
    </row>
    <row r="14" spans="2:13" x14ac:dyDescent="0.2">
      <c r="B14" s="78" t="s">
        <v>96</v>
      </c>
      <c r="C14" s="127">
        <f>'[1]2 zpf_clenovi'!C13</f>
        <v>6868</v>
      </c>
      <c r="D14" s="127">
        <f>'[1]2 zpf_clenovi'!D13</f>
        <v>6392</v>
      </c>
      <c r="E14" s="127">
        <f>'[1]2 zpf_clenovi'!E13</f>
        <v>13260</v>
      </c>
      <c r="F14" s="128">
        <f>'[1]2 zpf_clenovi'!F13</f>
        <v>7533</v>
      </c>
      <c r="G14" s="128">
        <f>'[1]2 zpf_clenovi'!G13</f>
        <v>7979</v>
      </c>
      <c r="H14" s="128">
        <f>'[1]2 zpf_clenovi'!H13</f>
        <v>15512</v>
      </c>
      <c r="I14" s="129">
        <f>'[1]2 zpf_clenovi'!I13</f>
        <v>181</v>
      </c>
      <c r="J14" s="129">
        <f>'[1]2 zpf_clenovi'!J13</f>
        <v>169</v>
      </c>
      <c r="K14" s="129">
        <f>'[1]2 zpf_clenovi'!K13</f>
        <v>350</v>
      </c>
      <c r="L14" s="128">
        <f>'[1]2 zpf_clenovi'!L13</f>
        <v>29122</v>
      </c>
    </row>
    <row r="15" spans="2:13" x14ac:dyDescent="0.2">
      <c r="B15" s="78" t="s">
        <v>97</v>
      </c>
      <c r="C15" s="127">
        <f>'[1]2 zpf_clenovi'!C14</f>
        <v>133</v>
      </c>
      <c r="D15" s="127">
        <f>'[1]2 zpf_clenovi'!D14</f>
        <v>189</v>
      </c>
      <c r="E15" s="127">
        <f>'[1]2 zpf_clenovi'!E14</f>
        <v>322</v>
      </c>
      <c r="F15" s="128">
        <f>'[1]2 zpf_clenovi'!F14</f>
        <v>228</v>
      </c>
      <c r="G15" s="128">
        <f>'[1]2 zpf_clenovi'!G14</f>
        <v>270</v>
      </c>
      <c r="H15" s="128">
        <f>'[1]2 zpf_clenovi'!H14</f>
        <v>498</v>
      </c>
      <c r="I15" s="129">
        <f>'[1]2 zpf_clenovi'!I14</f>
        <v>3</v>
      </c>
      <c r="J15" s="129">
        <f>'[1]2 zpf_clenovi'!J14</f>
        <v>3</v>
      </c>
      <c r="K15" s="129">
        <f>'[1]2 zpf_clenovi'!K14</f>
        <v>6</v>
      </c>
      <c r="L15" s="128">
        <f>'[1]2 zpf_clenovi'!L14</f>
        <v>826</v>
      </c>
    </row>
    <row r="16" spans="2:13" x14ac:dyDescent="0.2">
      <c r="B16" s="78" t="s">
        <v>98</v>
      </c>
      <c r="C16" s="127">
        <f>'[1]2 zpf_clenovi'!C15</f>
        <v>16</v>
      </c>
      <c r="D16" s="127">
        <f>'[1]2 zpf_clenovi'!D15</f>
        <v>19</v>
      </c>
      <c r="E16" s="127">
        <f>'[1]2 zpf_clenovi'!E15</f>
        <v>35</v>
      </c>
      <c r="F16" s="128">
        <f>'[1]2 zpf_clenovi'!F15</f>
        <v>29</v>
      </c>
      <c r="G16" s="128">
        <f>'[1]2 zpf_clenovi'!G15</f>
        <v>30</v>
      </c>
      <c r="H16" s="128">
        <f>'[1]2 zpf_clenovi'!H15</f>
        <v>59</v>
      </c>
      <c r="I16" s="129">
        <f>'[1]2 zpf_clenovi'!I15</f>
        <v>0</v>
      </c>
      <c r="J16" s="129">
        <f>'[1]2 zpf_clenovi'!J15</f>
        <v>0</v>
      </c>
      <c r="K16" s="129">
        <f>'[1]2 zpf_clenovi'!K15</f>
        <v>0</v>
      </c>
      <c r="L16" s="128">
        <f>'[1]2 zpf_clenovi'!L15</f>
        <v>94</v>
      </c>
      <c r="M16" s="10"/>
    </row>
    <row r="17" spans="2:13" x14ac:dyDescent="0.2">
      <c r="B17" s="78" t="s">
        <v>89</v>
      </c>
      <c r="C17" s="127">
        <f>'[1]2 zpf_clenovi'!C16</f>
        <v>2</v>
      </c>
      <c r="D17" s="127">
        <f>'[1]2 zpf_clenovi'!D16</f>
        <v>2</v>
      </c>
      <c r="E17" s="127">
        <f>'[1]2 zpf_clenovi'!E16</f>
        <v>4</v>
      </c>
      <c r="F17" s="128">
        <f>'[1]2 zpf_clenovi'!F16</f>
        <v>1</v>
      </c>
      <c r="G17" s="128">
        <f>'[1]2 zpf_clenovi'!G16</f>
        <v>6</v>
      </c>
      <c r="H17" s="128">
        <f>'[1]2 zpf_clenovi'!H16</f>
        <v>7</v>
      </c>
      <c r="I17" s="129">
        <f>'[1]2 zpf_clenovi'!I16</f>
        <v>0</v>
      </c>
      <c r="J17" s="129">
        <f>'[1]2 zpf_clenovi'!J16</f>
        <v>0</v>
      </c>
      <c r="K17" s="129">
        <f>'[1]2 zpf_clenovi'!K16</f>
        <v>0</v>
      </c>
      <c r="L17" s="128">
        <f>'[1]2 zpf_clenovi'!L16</f>
        <v>11</v>
      </c>
      <c r="M17" s="10"/>
    </row>
    <row r="18" spans="2:13" x14ac:dyDescent="0.2">
      <c r="B18" s="64" t="s">
        <v>4</v>
      </c>
      <c r="C18" s="65">
        <f>'[1]2 zpf_clenovi'!C17</f>
        <v>135007</v>
      </c>
      <c r="D18" s="65">
        <f>'[1]2 zpf_clenovi'!D17</f>
        <v>116234</v>
      </c>
      <c r="E18" s="65">
        <f>'[1]2 zpf_clenovi'!E17</f>
        <v>251241</v>
      </c>
      <c r="F18" s="65">
        <f>'[1]2 zpf_clenovi'!F17</f>
        <v>143673</v>
      </c>
      <c r="G18" s="65">
        <f>'[1]2 zpf_clenovi'!G17</f>
        <v>125480</v>
      </c>
      <c r="H18" s="65">
        <f>'[1]2 zpf_clenovi'!H17</f>
        <v>269153</v>
      </c>
      <c r="I18" s="65">
        <f>'[1]2 zpf_clenovi'!I17</f>
        <v>16081</v>
      </c>
      <c r="J18" s="65">
        <f>'[1]2 zpf_clenovi'!J17</f>
        <v>14002</v>
      </c>
      <c r="K18" s="65">
        <f>'[1]2 zpf_clenovi'!K17</f>
        <v>30083</v>
      </c>
      <c r="L18" s="65">
        <f>'[1]2 zpf_clenovi'!L17</f>
        <v>550477</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188</v>
      </c>
    </row>
    <row r="22" spans="2:13" x14ac:dyDescent="0.2">
      <c r="B22" s="58" t="s">
        <v>189</v>
      </c>
    </row>
    <row r="57" spans="2:2" x14ac:dyDescent="0.2">
      <c r="B57" s="13" t="s">
        <v>83</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0"/>
  <sheetViews>
    <sheetView showGridLines="0" workbookViewId="0">
      <selection activeCell="E8" sqref="E8"/>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12" t="s">
        <v>257</v>
      </c>
      <c r="C2" s="213"/>
      <c r="D2" s="213"/>
      <c r="E2" s="213"/>
      <c r="F2" s="213"/>
      <c r="G2" s="213"/>
      <c r="H2" s="213"/>
    </row>
    <row r="3" spans="2:11" ht="12.75" x14ac:dyDescent="0.2">
      <c r="B3" s="214" t="s">
        <v>258</v>
      </c>
      <c r="C3" s="215"/>
      <c r="D3" s="215"/>
      <c r="E3" s="215"/>
      <c r="F3" s="215"/>
      <c r="G3" s="215"/>
      <c r="H3" s="215"/>
    </row>
    <row r="4" spans="2:11" ht="10.5" customHeight="1" x14ac:dyDescent="0.2">
      <c r="B4" s="4"/>
    </row>
    <row r="5" spans="2:11" x14ac:dyDescent="0.2">
      <c r="B5" s="4" t="s">
        <v>101</v>
      </c>
    </row>
    <row r="6" spans="2:11" x14ac:dyDescent="0.2">
      <c r="B6" s="43" t="s">
        <v>102</v>
      </c>
    </row>
    <row r="7" spans="2:11" x14ac:dyDescent="0.2">
      <c r="B7" s="43"/>
      <c r="F7" s="18" t="s">
        <v>289</v>
      </c>
    </row>
    <row r="8" spans="2:11" x14ac:dyDescent="0.2">
      <c r="B8" s="79"/>
      <c r="C8" s="79" t="s">
        <v>106</v>
      </c>
      <c r="D8" s="163">
        <f>'[1]4 zpf_sredstva'!D10</f>
        <v>44469</v>
      </c>
      <c r="E8" s="163">
        <f>'[1]4 zpf_sredstva'!E10</f>
        <v>44500</v>
      </c>
      <c r="F8" s="163">
        <f>'[1]4 zpf_sredstva'!F10</f>
        <v>44530</v>
      </c>
      <c r="G8" s="163">
        <f>'[1]4 zpf_sredstva'!G10</f>
        <v>44561</v>
      </c>
      <c r="H8" s="82"/>
    </row>
    <row r="9" spans="2:11" ht="14.25" customHeight="1" x14ac:dyDescent="0.2">
      <c r="B9" s="210" t="s">
        <v>107</v>
      </c>
      <c r="C9" s="81" t="s">
        <v>104</v>
      </c>
      <c r="D9" s="130">
        <f>'[1]4 zpf_sredstva'!D11</f>
        <v>355.88039700000002</v>
      </c>
      <c r="E9" s="130">
        <f>'[1]4 zpf_sredstva'!E11</f>
        <v>358.76839100000001</v>
      </c>
      <c r="F9" s="130">
        <f>'[1]4 zpf_sredstva'!F11</f>
        <v>376.98966200000001</v>
      </c>
      <c r="G9" s="130">
        <f>'[1]4 zpf_sredstva'!G11</f>
        <v>486.058559</v>
      </c>
      <c r="H9" s="83"/>
      <c r="K9" s="4"/>
    </row>
    <row r="10" spans="2:11" ht="14.25" customHeight="1" x14ac:dyDescent="0.2">
      <c r="B10" s="210"/>
      <c r="C10" s="81" t="s">
        <v>105</v>
      </c>
      <c r="D10" s="130">
        <f>'[1]4 zpf_sredstva'!D12</f>
        <v>20.890944189999999</v>
      </c>
      <c r="E10" s="130">
        <f>'[1]4 zpf_sredstva'!E12</f>
        <v>21.0824955</v>
      </c>
      <c r="F10" s="130">
        <f>'[1]4 zpf_sredstva'!F12</f>
        <v>21.737250499999998</v>
      </c>
      <c r="G10" s="130">
        <f>'[1]4 zpf_sredstva'!G12</f>
        <v>24.012514500000002</v>
      </c>
      <c r="H10" s="83"/>
      <c r="K10" s="43"/>
    </row>
    <row r="11" spans="2:11" ht="14.25" customHeight="1" x14ac:dyDescent="0.2">
      <c r="B11" s="210"/>
      <c r="C11" s="81" t="s">
        <v>103</v>
      </c>
      <c r="D11" s="130">
        <f>'[1]4 zpf_sredstva'!D13</f>
        <v>45783.818576739613</v>
      </c>
      <c r="E11" s="130">
        <f>'[1]4 zpf_sredstva'!E13</f>
        <v>46731.194657820066</v>
      </c>
      <c r="F11" s="130">
        <f>'[1]4 zpf_sredstva'!F13</f>
        <v>47154.364380623454</v>
      </c>
      <c r="G11" s="130">
        <f>'[1]4 zpf_sredstva'!G13</f>
        <v>48059.627534515435</v>
      </c>
      <c r="H11" s="83"/>
    </row>
    <row r="12" spans="2:11" ht="14.25" customHeight="1" x14ac:dyDescent="0.2">
      <c r="B12" s="211" t="s">
        <v>108</v>
      </c>
      <c r="C12" s="80" t="s">
        <v>104</v>
      </c>
      <c r="D12" s="131">
        <f>'[1]4 zpf_sredstva'!D14</f>
        <v>385.92534799999999</v>
      </c>
      <c r="E12" s="131">
        <f>'[1]4 zpf_sredstva'!E14</f>
        <v>387.711795</v>
      </c>
      <c r="F12" s="131">
        <f>'[1]4 zpf_sredstva'!F14</f>
        <v>408.08256999999998</v>
      </c>
      <c r="G12" s="131">
        <f>'[1]4 zpf_sredstva'!G14</f>
        <v>524.99728300000004</v>
      </c>
      <c r="H12" s="83"/>
      <c r="K12" s="4"/>
    </row>
    <row r="13" spans="2:11" ht="14.25" customHeight="1" x14ac:dyDescent="0.2">
      <c r="B13" s="211"/>
      <c r="C13" s="80" t="s">
        <v>105</v>
      </c>
      <c r="D13" s="131">
        <f>'[1]4 zpf_sredstva'!D15</f>
        <v>23.324608430000001</v>
      </c>
      <c r="E13" s="131">
        <f>'[1]4 zpf_sredstva'!E15</f>
        <v>23.517461999999998</v>
      </c>
      <c r="F13" s="131">
        <f>'[1]4 zpf_sredstva'!F15</f>
        <v>24.285941000000001</v>
      </c>
      <c r="G13" s="131">
        <f>'[1]4 zpf_sredstva'!G15</f>
        <v>26.731165000000001</v>
      </c>
      <c r="H13" s="83"/>
      <c r="K13" s="43"/>
    </row>
    <row r="14" spans="2:11" ht="14.25" customHeight="1" x14ac:dyDescent="0.2">
      <c r="B14" s="211"/>
      <c r="C14" s="80" t="s">
        <v>103</v>
      </c>
      <c r="D14" s="131">
        <f>'[1]4 zpf_sredstva'!D16</f>
        <v>51775.787140710272</v>
      </c>
      <c r="E14" s="131">
        <f>'[1]4 zpf_sredstva'!E16</f>
        <v>53068.204762253903</v>
      </c>
      <c r="F14" s="131">
        <f>'[1]4 zpf_sredstva'!F16</f>
        <v>53571.871465884229</v>
      </c>
      <c r="G14" s="131">
        <f>'[1]4 zpf_sredstva'!G16</f>
        <v>54605.420050614499</v>
      </c>
      <c r="H14" s="83"/>
    </row>
    <row r="15" spans="2:11" ht="14.25" customHeight="1" x14ac:dyDescent="0.2">
      <c r="B15" s="210" t="s">
        <v>109</v>
      </c>
      <c r="C15" s="81" t="s">
        <v>104</v>
      </c>
      <c r="D15" s="130">
        <f>'[1]4 zpf_sredstva'!D17</f>
        <v>36.796143000000001</v>
      </c>
      <c r="E15" s="130">
        <f>'[1]4 zpf_sredstva'!E17</f>
        <v>38.370139000000002</v>
      </c>
      <c r="F15" s="130">
        <f>'[1]4 zpf_sredstva'!F17</f>
        <v>41.871743000000002</v>
      </c>
      <c r="G15" s="130">
        <f>'[1]4 zpf_sredstva'!G17</f>
        <v>58.522559000000001</v>
      </c>
      <c r="H15" s="83"/>
      <c r="K15" s="4"/>
    </row>
    <row r="16" spans="2:11" ht="14.25" customHeight="1" x14ac:dyDescent="0.2">
      <c r="B16" s="210"/>
      <c r="C16" s="81" t="s">
        <v>105</v>
      </c>
      <c r="D16" s="130">
        <f>'[1]4 zpf_sredstva'!D18</f>
        <v>1.4200452100000001</v>
      </c>
      <c r="E16" s="130">
        <f>'[1]4 zpf_sredstva'!E18</f>
        <v>1.5019260000000001</v>
      </c>
      <c r="F16" s="130">
        <f>'[1]4 zpf_sredstva'!F18</f>
        <v>1.6337740000000001</v>
      </c>
      <c r="G16" s="130">
        <f>'[1]4 zpf_sredstva'!G18</f>
        <v>2.0316689999999999</v>
      </c>
      <c r="H16" s="83"/>
      <c r="K16" s="43"/>
    </row>
    <row r="17" spans="2:11" ht="14.25" customHeight="1" x14ac:dyDescent="0.2">
      <c r="B17" s="210"/>
      <c r="C17" s="81" t="s">
        <v>103</v>
      </c>
      <c r="D17" s="130">
        <f>'[1]4 zpf_sredstva'!D19</f>
        <v>2341.2585827411754</v>
      </c>
      <c r="E17" s="130">
        <f>'[1]4 zpf_sredstva'!E19</f>
        <v>2530.4046012040139</v>
      </c>
      <c r="F17" s="130">
        <f>'[1]4 zpf_sredstva'!F19</f>
        <v>2729.4290940954079</v>
      </c>
      <c r="G17" s="130">
        <f>'[1]4 zpf_sredstva'!G19</f>
        <v>2996.678566369947</v>
      </c>
      <c r="H17" s="83"/>
    </row>
    <row r="18" spans="2:11" ht="21.75" customHeight="1" x14ac:dyDescent="0.2">
      <c r="B18" s="216" t="s">
        <v>287</v>
      </c>
      <c r="C18" s="216"/>
      <c r="D18" s="216"/>
      <c r="E18" s="216"/>
      <c r="F18" s="216"/>
      <c r="G18" s="216"/>
      <c r="K18" s="4"/>
    </row>
    <row r="19" spans="2:11" ht="19.5" customHeight="1" x14ac:dyDescent="0.2">
      <c r="B19" s="217" t="s">
        <v>288</v>
      </c>
      <c r="C19" s="217"/>
      <c r="D19" s="217"/>
      <c r="E19" s="217"/>
      <c r="F19" s="217"/>
      <c r="G19" s="217"/>
      <c r="K19" s="43"/>
    </row>
    <row r="20" spans="2:11" ht="6" customHeight="1" x14ac:dyDescent="0.2">
      <c r="B20" s="85"/>
    </row>
    <row r="21" spans="2:11" x14ac:dyDescent="0.2">
      <c r="B21" s="4" t="s">
        <v>110</v>
      </c>
    </row>
    <row r="22" spans="2:11" x14ac:dyDescent="0.2">
      <c r="B22" s="43" t="s">
        <v>111</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4" spans="2:8" x14ac:dyDescent="0.2">
      <c r="B44" s="4" t="s">
        <v>113</v>
      </c>
      <c r="C44" s="4"/>
      <c r="D44" s="4"/>
      <c r="E44" s="4"/>
      <c r="F44" s="4"/>
    </row>
    <row r="45" spans="2:8" x14ac:dyDescent="0.2">
      <c r="B45" s="43" t="s">
        <v>112</v>
      </c>
    </row>
    <row r="46" spans="2:8" ht="27" customHeight="1" x14ac:dyDescent="0.2">
      <c r="B46" s="155" t="s">
        <v>116</v>
      </c>
      <c r="C46" s="209" t="s">
        <v>115</v>
      </c>
      <c r="D46" s="209"/>
      <c r="E46" s="209"/>
    </row>
    <row r="47" spans="2:8" ht="24" x14ac:dyDescent="0.2">
      <c r="B47" s="156"/>
      <c r="C47" s="154" t="s">
        <v>176</v>
      </c>
      <c r="D47" s="154" t="s">
        <v>175</v>
      </c>
      <c r="E47" s="154" t="s">
        <v>79</v>
      </c>
    </row>
    <row r="48" spans="2:8" x14ac:dyDescent="0.2">
      <c r="B48" s="162">
        <f>'[1]5 zpf_se'!G3</f>
        <v>44469</v>
      </c>
      <c r="C48" s="87">
        <f>'[1]5 zpf_se'!H3</f>
        <v>234.69379900000001</v>
      </c>
      <c r="D48" s="86">
        <f>'[1]5 zpf_se'!I3</f>
        <v>243.89037300000001</v>
      </c>
      <c r="E48" s="87">
        <f>'[1]5 zpf_se'!J3</f>
        <v>106.82662200000001</v>
      </c>
    </row>
    <row r="49" spans="2:5" x14ac:dyDescent="0.2">
      <c r="B49" s="162">
        <f>'[1]5 zpf_se'!G4</f>
        <v>44484</v>
      </c>
      <c r="C49" s="87">
        <f>'[1]5 zpf_se'!H4</f>
        <v>237.06426800000003</v>
      </c>
      <c r="D49" s="86">
        <f>'[1]5 zpf_se'!I4</f>
        <v>246.95324500000001</v>
      </c>
      <c r="E49" s="87">
        <f>'[1]5 zpf_se'!J4</f>
        <v>108.01322499999999</v>
      </c>
    </row>
    <row r="50" spans="2:5" x14ac:dyDescent="0.2">
      <c r="B50" s="162">
        <f>'[1]5 zpf_se'!G5</f>
        <v>44500</v>
      </c>
      <c r="C50" s="87">
        <f>'[1]5 zpf_se'!H5</f>
        <v>238.03155599999999</v>
      </c>
      <c r="D50" s="86">
        <f>'[1]5 zpf_se'!I5</f>
        <v>248.46707499999999</v>
      </c>
      <c r="E50" s="87">
        <f>'[1]5 zpf_se'!J5</f>
        <v>108.53227699999999</v>
      </c>
    </row>
    <row r="51" spans="2:5" x14ac:dyDescent="0.2">
      <c r="B51" s="162">
        <f>'[1]5 zpf_se'!G6</f>
        <v>44515</v>
      </c>
      <c r="C51" s="87">
        <f>'[1]5 zpf_se'!H6</f>
        <v>240.51773799999998</v>
      </c>
      <c r="D51" s="86">
        <f>'[1]5 zpf_se'!I6</f>
        <v>250.993078</v>
      </c>
      <c r="E51" s="87">
        <f>'[1]5 zpf_se'!J6</f>
        <v>109.53853100000001</v>
      </c>
    </row>
    <row r="52" spans="2:5" x14ac:dyDescent="0.2">
      <c r="B52" s="162">
        <f>'[1]5 zpf_se'!G7</f>
        <v>44530</v>
      </c>
      <c r="C52" s="87">
        <f>'[1]5 zpf_se'!H7</f>
        <v>238.72582100000002</v>
      </c>
      <c r="D52" s="86">
        <f>'[1]5 zpf_se'!I7</f>
        <v>249.36406100000002</v>
      </c>
      <c r="E52" s="87">
        <f>'[1]5 zpf_se'!J7</f>
        <v>108.818566</v>
      </c>
    </row>
    <row r="53" spans="2:5" x14ac:dyDescent="0.2">
      <c r="B53" s="162">
        <f>'[1]5 zpf_se'!G8</f>
        <v>44545</v>
      </c>
      <c r="C53" s="87">
        <f>'[1]5 zpf_se'!H8</f>
        <v>240.392698</v>
      </c>
      <c r="D53" s="86">
        <f>'[1]5 zpf_se'!I8</f>
        <v>251.26455200000001</v>
      </c>
      <c r="E53" s="87">
        <f>'[1]5 zpf_se'!J8</f>
        <v>109.61584499999999</v>
      </c>
    </row>
    <row r="54" spans="2:5" x14ac:dyDescent="0.2">
      <c r="B54" s="162">
        <f>'[1]5 zpf_se'!G9</f>
        <v>44561</v>
      </c>
      <c r="C54" s="87">
        <f>'[1]5 zpf_se'!H9</f>
        <v>241.50414599999999</v>
      </c>
      <c r="D54" s="86">
        <f>'[1]5 zpf_se'!I9</f>
        <v>252.37382400000001</v>
      </c>
      <c r="E54" s="87">
        <f>'[1]5 zpf_se'!J9</f>
        <v>110.12871100000001</v>
      </c>
    </row>
    <row r="62" spans="2:5" x14ac:dyDescent="0.2">
      <c r="B62" s="4" t="s">
        <v>224</v>
      </c>
    </row>
    <row r="63" spans="2:5" x14ac:dyDescent="0.2">
      <c r="B63" s="43" t="s">
        <v>225</v>
      </c>
    </row>
    <row r="86" spans="2:2" x14ac:dyDescent="0.2">
      <c r="B86" s="13"/>
    </row>
    <row r="90" spans="2:2" x14ac:dyDescent="0.2">
      <c r="B90" s="13" t="s">
        <v>83</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0"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topLeftCell="A16" workbookViewId="0">
      <selection activeCell="B65" sqref="B65"/>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226</v>
      </c>
    </row>
    <row r="3" spans="2:8" x14ac:dyDescent="0.2">
      <c r="B3" s="43" t="s">
        <v>227</v>
      </c>
    </row>
    <row r="4" spans="2:8" x14ac:dyDescent="0.2">
      <c r="B4" s="43"/>
      <c r="F4" s="18"/>
    </row>
    <row r="5" spans="2:8" x14ac:dyDescent="0.2">
      <c r="B5" s="88"/>
      <c r="C5" s="88"/>
      <c r="D5" s="89"/>
      <c r="E5" s="89"/>
      <c r="F5" s="89"/>
      <c r="G5" s="89"/>
      <c r="H5" s="82"/>
    </row>
    <row r="6" spans="2:8" ht="12" customHeight="1" x14ac:dyDescent="0.2">
      <c r="B6" s="88"/>
      <c r="C6" s="90"/>
      <c r="D6" s="91"/>
      <c r="E6" s="91"/>
      <c r="F6" s="91"/>
      <c r="G6" s="91"/>
      <c r="H6" s="83"/>
    </row>
    <row r="7" spans="2:8" x14ac:dyDescent="0.2">
      <c r="B7" s="88"/>
      <c r="C7" s="90"/>
      <c r="D7" s="91"/>
      <c r="E7" s="91"/>
      <c r="F7" s="91"/>
      <c r="G7" s="91"/>
      <c r="H7" s="83"/>
    </row>
    <row r="8" spans="2:8" x14ac:dyDescent="0.2">
      <c r="B8" s="88"/>
      <c r="C8" s="90"/>
      <c r="D8" s="91"/>
      <c r="E8" s="91"/>
      <c r="F8" s="91"/>
      <c r="G8" s="91"/>
      <c r="H8" s="83"/>
    </row>
    <row r="9" spans="2:8" ht="12" customHeight="1" x14ac:dyDescent="0.2">
      <c r="B9" s="88"/>
      <c r="C9" s="90"/>
      <c r="D9" s="91"/>
      <c r="E9" s="91"/>
      <c r="F9" s="91"/>
      <c r="G9" s="91"/>
      <c r="H9" s="83"/>
    </row>
    <row r="10" spans="2:8" x14ac:dyDescent="0.2">
      <c r="B10" s="88"/>
      <c r="C10" s="90"/>
      <c r="D10" s="91"/>
      <c r="E10" s="91"/>
      <c r="F10" s="91"/>
      <c r="G10" s="91"/>
      <c r="H10" s="83"/>
    </row>
    <row r="11" spans="2:8" x14ac:dyDescent="0.2">
      <c r="B11" s="88"/>
      <c r="C11" s="90"/>
      <c r="D11" s="91"/>
      <c r="E11" s="91"/>
      <c r="F11" s="91"/>
      <c r="G11" s="91"/>
      <c r="H11" s="83"/>
    </row>
    <row r="12" spans="2:8" ht="12" customHeight="1" x14ac:dyDescent="0.2">
      <c r="B12" s="88"/>
      <c r="C12" s="90"/>
      <c r="D12" s="91"/>
      <c r="E12" s="91"/>
      <c r="F12" s="91"/>
      <c r="G12" s="91"/>
      <c r="H12" s="83"/>
    </row>
    <row r="13" spans="2:8" x14ac:dyDescent="0.2">
      <c r="B13" s="88"/>
      <c r="C13" s="90"/>
      <c r="D13" s="91"/>
      <c r="E13" s="91"/>
      <c r="F13" s="91"/>
      <c r="G13" s="91"/>
      <c r="H13" s="83"/>
    </row>
    <row r="14" spans="2:8" x14ac:dyDescent="0.2">
      <c r="B14" s="88"/>
      <c r="C14" s="90"/>
      <c r="D14" s="91"/>
      <c r="E14" s="91"/>
      <c r="F14" s="91"/>
      <c r="G14" s="91"/>
      <c r="H14" s="83"/>
    </row>
    <row r="15" spans="2:8" x14ac:dyDescent="0.2">
      <c r="B15" s="84"/>
    </row>
    <row r="16" spans="2:8" x14ac:dyDescent="0.2">
      <c r="B16" s="85"/>
    </row>
    <row r="17" spans="2:8" ht="9" customHeight="1" x14ac:dyDescent="0.2">
      <c r="B17" s="85"/>
    </row>
    <row r="20" spans="2:8" x14ac:dyDescent="0.2">
      <c r="H20" s="4"/>
    </row>
    <row r="21" spans="2:8" x14ac:dyDescent="0.2">
      <c r="B21" s="3"/>
      <c r="H21" s="43"/>
    </row>
    <row r="22" spans="2:8" ht="9.75" customHeight="1" x14ac:dyDescent="0.2">
      <c r="B22" s="3"/>
    </row>
    <row r="23" spans="2:8" ht="9.75" customHeight="1" x14ac:dyDescent="0.2">
      <c r="B23" s="4" t="s">
        <v>228</v>
      </c>
      <c r="H23" s="4"/>
    </row>
    <row r="24" spans="2:8" ht="11.25" customHeight="1" x14ac:dyDescent="0.2">
      <c r="B24" s="43" t="s">
        <v>229</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3" spans="2:6" ht="7.5" customHeight="1" x14ac:dyDescent="0.2"/>
    <row r="44" spans="2:6" ht="9.75" customHeight="1" x14ac:dyDescent="0.2">
      <c r="B44" s="4" t="s">
        <v>230</v>
      </c>
    </row>
    <row r="45" spans="2:6" ht="11.25" customHeight="1" x14ac:dyDescent="0.2">
      <c r="B45" s="43" t="s">
        <v>231</v>
      </c>
    </row>
    <row r="65" spans="2:2" x14ac:dyDescent="0.2">
      <c r="B65" s="13" t="s">
        <v>118</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3"/>
  <sheetViews>
    <sheetView showGridLines="0" workbookViewId="0">
      <selection activeCell="B2" sqref="B2"/>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177</v>
      </c>
      <c r="C2" s="4"/>
    </row>
    <row r="3" spans="2:9" x14ac:dyDescent="0.2">
      <c r="B3" s="43" t="s">
        <v>178</v>
      </c>
      <c r="C3" s="43"/>
    </row>
    <row r="4" spans="2:9" ht="12.75" customHeight="1" x14ac:dyDescent="0.2">
      <c r="B4" s="204" t="s">
        <v>119</v>
      </c>
      <c r="C4" s="204"/>
      <c r="D4" s="218" t="s">
        <v>80</v>
      </c>
      <c r="E4" s="218"/>
      <c r="F4" s="219" t="s">
        <v>88</v>
      </c>
      <c r="G4" s="219"/>
      <c r="H4" s="218" t="s">
        <v>281</v>
      </c>
      <c r="I4" s="218"/>
    </row>
    <row r="5" spans="2:9" ht="24.75" thickBot="1" x14ac:dyDescent="0.25">
      <c r="B5" s="205"/>
      <c r="C5" s="205"/>
      <c r="D5" s="77" t="s">
        <v>121</v>
      </c>
      <c r="E5" s="77" t="s">
        <v>122</v>
      </c>
      <c r="F5" s="70" t="s">
        <v>121</v>
      </c>
      <c r="G5" s="70" t="s">
        <v>120</v>
      </c>
      <c r="H5" s="157" t="s">
        <v>121</v>
      </c>
      <c r="I5" s="157" t="s">
        <v>122</v>
      </c>
    </row>
    <row r="6" spans="2:9" ht="12" customHeight="1" thickTop="1" x14ac:dyDescent="0.2">
      <c r="B6" s="158">
        <f>'[1]7_zpf_prinos_nadomestoci'!A6</f>
        <v>41729</v>
      </c>
      <c r="C6" s="158">
        <f>'[1]7_zpf_prinos_nadomestoci'!B6</f>
        <v>44286</v>
      </c>
      <c r="D6" s="171">
        <f>'[1]7_zpf_prinos_nadomestoci'!C6</f>
        <v>5.8299999999999998E-2</v>
      </c>
      <c r="E6" s="171">
        <f>'[1]7_zpf_prinos_nadomestoci'!D6</f>
        <v>4.99E-2</v>
      </c>
      <c r="F6" s="172">
        <f>'[1]7_zpf_prinos_nadomestoci'!E6</f>
        <v>6.1100000000000002E-2</v>
      </c>
      <c r="G6" s="172">
        <f>'[1]7_zpf_prinos_nadomestoci'!F6</f>
        <v>5.2699999999999997E-2</v>
      </c>
      <c r="H6" s="171" t="str">
        <f>'[1]7_zpf_prinos_nadomestoci'!G6</f>
        <v>-</v>
      </c>
      <c r="I6" s="171" t="str">
        <f>'[1]7_zpf_prinos_nadomestoci'!H6</f>
        <v>-</v>
      </c>
    </row>
    <row r="7" spans="2:9" x14ac:dyDescent="0.2">
      <c r="B7" s="158" t="str">
        <f>'[1]7_zpf_prinos_nadomestoci'!A7</f>
        <v>30.06.2019</v>
      </c>
      <c r="C7" s="158">
        <f>'[1]7_zpf_prinos_nadomestoci'!B7</f>
        <v>44286</v>
      </c>
      <c r="D7" s="171" t="str">
        <f>'[1]7_zpf_prinos_nadomestoci'!C7</f>
        <v>-</v>
      </c>
      <c r="E7" s="171" t="str">
        <f>'[1]7_zpf_prinos_nadomestoci'!D7</f>
        <v>-</v>
      </c>
      <c r="F7" s="172" t="str">
        <f>'[1]7_zpf_prinos_nadomestoci'!E7</f>
        <v>-</v>
      </c>
      <c r="G7" s="172" t="str">
        <f>'[1]7_zpf_prinos_nadomestoci'!F7</f>
        <v>-</v>
      </c>
      <c r="H7" s="171">
        <f>'[1]7_zpf_prinos_nadomestoci'!G7</f>
        <v>1.9400000000000001E-2</v>
      </c>
      <c r="I7" s="171">
        <f>'[1]7_zpf_prinos_nadomestoci'!H7</f>
        <v>5.0000000000000001E-3</v>
      </c>
    </row>
    <row r="8" spans="2:9" x14ac:dyDescent="0.2">
      <c r="B8" s="158">
        <f>'[1]7_zpf_prinos_nadomestoci'!A8</f>
        <v>41820</v>
      </c>
      <c r="C8" s="158">
        <f>'[1]7_zpf_prinos_nadomestoci'!B8</f>
        <v>44377</v>
      </c>
      <c r="D8" s="171">
        <f>'[1]7_zpf_prinos_nadomestoci'!C8</f>
        <v>5.9124951341106513E-2</v>
      </c>
      <c r="E8" s="171">
        <f>'[1]7_zpf_prinos_nadomestoci'!D8</f>
        <v>4.8121074348060011E-2</v>
      </c>
      <c r="F8" s="172">
        <f>'[1]7_zpf_prinos_nadomestoci'!E8</f>
        <v>6.1647583249331284E-2</v>
      </c>
      <c r="G8" s="172">
        <f>'[1]7_zpf_prinos_nadomestoci'!F8</f>
        <v>5.0617497137916301E-2</v>
      </c>
      <c r="H8" s="171" t="str">
        <f>'[1]7_zpf_prinos_nadomestoci'!G8</f>
        <v>-</v>
      </c>
      <c r="I8" s="171" t="str">
        <f>'[1]7_zpf_prinos_nadomestoci'!H8</f>
        <v>-</v>
      </c>
    </row>
    <row r="9" spans="2:9" x14ac:dyDescent="0.2">
      <c r="B9" s="158">
        <f>'[1]7_zpf_prinos_nadomestoci'!A9</f>
        <v>43646</v>
      </c>
      <c r="C9" s="158">
        <f>'[1]7_zpf_prinos_nadomestoci'!B9</f>
        <v>44377</v>
      </c>
      <c r="D9" s="171" t="str">
        <f>'[1]7_zpf_prinos_nadomestoci'!C9</f>
        <v>-</v>
      </c>
      <c r="E9" s="171" t="str">
        <f>'[1]7_zpf_prinos_nadomestoci'!D9</f>
        <v>-</v>
      </c>
      <c r="F9" s="172" t="str">
        <f>'[1]7_zpf_prinos_nadomestoci'!E9</f>
        <v>-</v>
      </c>
      <c r="G9" s="172" t="str">
        <f>'[1]7_zpf_prinos_nadomestoci'!F9</f>
        <v>-</v>
      </c>
      <c r="H9" s="171">
        <f>'[1]7_zpf_prinos_nadomestoci'!G9</f>
        <v>2.7511033474187041E-2</v>
      </c>
      <c r="I9" s="171">
        <f>'[1]7_zpf_prinos_nadomestoci'!H9</f>
        <v>5.5330894781662199E-3</v>
      </c>
    </row>
    <row r="10" spans="2:9" x14ac:dyDescent="0.2">
      <c r="B10" s="158">
        <f>'[1]7_zpf_prinos_nadomestoci'!A10</f>
        <v>41912</v>
      </c>
      <c r="C10" s="158">
        <f>'[1]7_zpf_prinos_nadomestoci'!B10</f>
        <v>44469</v>
      </c>
      <c r="D10" s="171">
        <f>'[1]7_zpf_prinos_nadomestoci'!C10</f>
        <v>5.833243972797364E-2</v>
      </c>
      <c r="E10" s="171">
        <f>'[1]7_zpf_prinos_nadomestoci'!D10</f>
        <v>4.547350816538076E-2</v>
      </c>
      <c r="F10" s="172">
        <f>'[1]7_zpf_prinos_nadomestoci'!E10</f>
        <v>6.1057829902330107E-2</v>
      </c>
      <c r="G10" s="172">
        <f>'[1]7_zpf_prinos_nadomestoci'!F10</f>
        <v>4.816578435360408E-2</v>
      </c>
      <c r="H10" s="171" t="str">
        <f>'[1]7_zpf_prinos_nadomestoci'!G10</f>
        <v>-</v>
      </c>
      <c r="I10" s="171" t="str">
        <f>'[1]7_zpf_prinos_nadomestoci'!H10</f>
        <v>-</v>
      </c>
    </row>
    <row r="11" spans="2:9" x14ac:dyDescent="0.2">
      <c r="B11" s="158">
        <f>'[1]7_zpf_prinos_nadomestoci'!A11</f>
        <v>43646</v>
      </c>
      <c r="C11" s="158">
        <f>'[1]7_zpf_prinos_nadomestoci'!B11</f>
        <v>44469</v>
      </c>
      <c r="D11" s="171" t="str">
        <f>'[1]7_zpf_prinos_nadomestoci'!C11</f>
        <v>-</v>
      </c>
      <c r="E11" s="171" t="str">
        <f>'[1]7_zpf_prinos_nadomestoci'!D11</f>
        <v>-</v>
      </c>
      <c r="F11" s="172" t="str">
        <f>'[1]7_zpf_prinos_nadomestoci'!E11</f>
        <v>-</v>
      </c>
      <c r="G11" s="172" t="str">
        <f>'[1]7_zpf_prinos_nadomestoci'!F11</f>
        <v>-</v>
      </c>
      <c r="H11" s="171">
        <f>'[1]7_zpf_prinos_nadomestoci'!G11</f>
        <v>2.884993554485038E-2</v>
      </c>
      <c r="I11" s="171">
        <f>'[1]7_zpf_prinos_nadomestoci'!H11</f>
        <v>4.8742690099958796E-3</v>
      </c>
    </row>
    <row r="12" spans="2:9" x14ac:dyDescent="0.2">
      <c r="B12" s="158">
        <f>'[1]7_zpf_prinos_nadomestoci'!A12</f>
        <v>42004</v>
      </c>
      <c r="C12" s="158">
        <f>'[1]7_zpf_prinos_nadomestoci'!B12</f>
        <v>44561</v>
      </c>
      <c r="D12" s="171">
        <f>'[1]7_zpf_prinos_nadomestoci'!C12</f>
        <v>5.9838846982858129E-2</v>
      </c>
      <c r="E12" s="171">
        <f>'[1]7_zpf_prinos_nadomestoci'!D12</f>
        <v>4.4824091450558434E-2</v>
      </c>
      <c r="F12" s="172">
        <f>'[1]7_zpf_prinos_nadomestoci'!E12</f>
        <v>6.2928057794991776E-2</v>
      </c>
      <c r="G12" s="172">
        <f>'[1]7_zpf_prinos_nadomestoci'!F12</f>
        <v>4.7869537358939063E-2</v>
      </c>
      <c r="H12" s="171" t="str">
        <f>'[1]7_zpf_prinos_nadomestoci'!G12</f>
        <v>-</v>
      </c>
      <c r="I12" s="171" t="str">
        <f>'[1]7_zpf_prinos_nadomestoci'!H12</f>
        <v>-</v>
      </c>
    </row>
    <row r="13" spans="2:9" ht="12.75" thickBot="1" x14ac:dyDescent="0.25">
      <c r="B13" s="159">
        <f>'[1]7_zpf_prinos_nadomestoci'!A13</f>
        <v>41820</v>
      </c>
      <c r="C13" s="159">
        <f>'[1]7_zpf_prinos_nadomestoci'!B13</f>
        <v>44561</v>
      </c>
      <c r="D13" s="173" t="str">
        <f>'[1]7_zpf_prinos_nadomestoci'!C13</f>
        <v>-</v>
      </c>
      <c r="E13" s="173" t="str">
        <f>'[1]7_zpf_prinos_nadomestoci'!D13</f>
        <v>-</v>
      </c>
      <c r="F13" s="174" t="str">
        <f>'[1]7_zpf_prinos_nadomestoci'!E13</f>
        <v>-</v>
      </c>
      <c r="G13" s="174" t="str">
        <f>'[1]7_zpf_prinos_nadomestoci'!F13</f>
        <v>-</v>
      </c>
      <c r="H13" s="173">
        <f>'[1]7_zpf_prinos_nadomestoci'!G13</f>
        <v>3.8446331417013813E-2</v>
      </c>
      <c r="I13" s="173">
        <f>'[1]7_zpf_prinos_nadomestoci'!H13</f>
        <v>1.0094087566653087E-2</v>
      </c>
    </row>
    <row r="14" spans="2:9" ht="17.25" customHeight="1" thickTop="1" x14ac:dyDescent="0.2">
      <c r="B14" s="135" t="s">
        <v>123</v>
      </c>
      <c r="C14" s="158">
        <f>'[1]7_zpf_prinos_nadomestoci'!B14</f>
        <v>44561</v>
      </c>
      <c r="D14" s="171">
        <f>'[1]7_zpf_prinos_nadomestoci'!C14</f>
        <v>5.6624068216067247E-2</v>
      </c>
      <c r="E14" s="171">
        <f>'[1]7_zpf_prinos_nadomestoci'!D14</f>
        <v>3.5047374718418789E-2</v>
      </c>
      <c r="F14" s="172">
        <f>'[1]7_zpf_prinos_nadomestoci'!E14</f>
        <v>5.9533927285686739E-2</v>
      </c>
      <c r="G14" s="172">
        <f>'[1]7_zpf_prinos_nadomestoci'!F14</f>
        <v>3.7897813281582815E-2</v>
      </c>
      <c r="H14" s="171">
        <f>'[1]7_zpf_prinos_nadomestoci'!G14</f>
        <v>3.5660982371508387E-2</v>
      </c>
      <c r="I14" s="171">
        <f>'[1]7_zpf_prinos_nadomestoci'!H14</f>
        <v>9.3243944448688776E-3</v>
      </c>
    </row>
    <row r="15" spans="2:9" x14ac:dyDescent="0.2">
      <c r="B15" s="216" t="s">
        <v>282</v>
      </c>
      <c r="C15" s="216"/>
      <c r="D15" s="216"/>
      <c r="E15" s="216"/>
      <c r="F15" s="216"/>
      <c r="G15" s="216"/>
      <c r="H15" s="216"/>
      <c r="I15" s="216"/>
    </row>
    <row r="16" spans="2:9" x14ac:dyDescent="0.2">
      <c r="B16" s="216"/>
      <c r="C16" s="216"/>
      <c r="D16" s="216"/>
      <c r="E16" s="216"/>
      <c r="F16" s="216"/>
      <c r="G16" s="216"/>
      <c r="H16" s="216"/>
      <c r="I16" s="216"/>
    </row>
    <row r="17" spans="2:15" x14ac:dyDescent="0.2">
      <c r="B17" s="216"/>
      <c r="C17" s="216"/>
      <c r="D17" s="216"/>
      <c r="E17" s="216"/>
      <c r="F17" s="216"/>
      <c r="G17" s="216"/>
      <c r="H17" s="216"/>
      <c r="I17" s="216"/>
    </row>
    <row r="18" spans="2:15" ht="12" customHeight="1" x14ac:dyDescent="0.2">
      <c r="B18" s="217" t="s">
        <v>283</v>
      </c>
      <c r="C18" s="217"/>
      <c r="D18" s="217"/>
      <c r="E18" s="217"/>
      <c r="F18" s="217"/>
      <c r="G18" s="217"/>
      <c r="H18" s="217"/>
      <c r="I18" s="217"/>
      <c r="J18" s="33"/>
    </row>
    <row r="19" spans="2:15" x14ac:dyDescent="0.2">
      <c r="B19" s="217"/>
      <c r="C19" s="217"/>
      <c r="D19" s="217"/>
      <c r="E19" s="217"/>
      <c r="F19" s="217"/>
      <c r="G19" s="217"/>
      <c r="H19" s="217"/>
      <c r="I19" s="217"/>
      <c r="J19" s="33"/>
    </row>
    <row r="20" spans="2:15" x14ac:dyDescent="0.2">
      <c r="B20" s="217"/>
      <c r="C20" s="217"/>
      <c r="D20" s="217"/>
      <c r="E20" s="217"/>
      <c r="F20" s="217"/>
      <c r="G20" s="217"/>
      <c r="H20" s="217"/>
      <c r="I20" s="217"/>
      <c r="J20" s="33"/>
    </row>
    <row r="21" spans="2:15" x14ac:dyDescent="0.2">
      <c r="B21" s="97"/>
    </row>
    <row r="22" spans="2:15" ht="12.75" customHeight="1" x14ac:dyDescent="0.2">
      <c r="B22" s="4" t="s">
        <v>198</v>
      </c>
      <c r="C22" s="4"/>
    </row>
    <row r="23" spans="2:15" ht="11.25" customHeight="1" x14ac:dyDescent="0.2">
      <c r="B23" s="43" t="s">
        <v>199</v>
      </c>
      <c r="C23" s="43"/>
    </row>
    <row r="24" spans="2:15" ht="35.25" customHeight="1" thickBot="1" x14ac:dyDescent="0.25">
      <c r="B24" s="75" t="s">
        <v>127</v>
      </c>
      <c r="C24" s="75" t="s">
        <v>107</v>
      </c>
      <c r="D24" s="75" t="s">
        <v>117</v>
      </c>
      <c r="E24" s="75" t="s">
        <v>179</v>
      </c>
      <c r="L24" s="4"/>
    </row>
    <row r="25" spans="2:15" ht="34.5" customHeight="1" thickTop="1" x14ac:dyDescent="0.2">
      <c r="B25" s="105" t="s">
        <v>164</v>
      </c>
      <c r="C25" s="92">
        <f>'[1]7_zpf_prinos_nadomestoci'!B19</f>
        <v>0.02</v>
      </c>
      <c r="D25" s="92">
        <f>'[1]7_zpf_prinos_nadomestoci'!C19</f>
        <v>0.02</v>
      </c>
      <c r="E25" s="92">
        <f>'[1]7_zpf_prinos_nadomestoci'!D19</f>
        <v>0.02</v>
      </c>
      <c r="L25" s="43"/>
    </row>
    <row r="26" spans="2:15" ht="60" x14ac:dyDescent="0.2">
      <c r="B26" s="99" t="s">
        <v>180</v>
      </c>
      <c r="C26" s="123">
        <f>'[1]7_zpf_prinos_nadomestoci'!B20</f>
        <v>2.9999999999999997E-4</v>
      </c>
      <c r="D26" s="123">
        <f>'[1]7_zpf_prinos_nadomestoci'!C20</f>
        <v>2.9999999999999997E-4</v>
      </c>
      <c r="E26" s="123">
        <f>'[1]7_zpf_prinos_nadomestoci'!D20</f>
        <v>2.9999999999999997E-4</v>
      </c>
    </row>
    <row r="27" spans="2:15" ht="24" x14ac:dyDescent="0.2">
      <c r="B27" s="106" t="s">
        <v>128</v>
      </c>
      <c r="C27" s="103"/>
      <c r="D27" s="104"/>
      <c r="E27" s="104"/>
      <c r="L27" s="4"/>
    </row>
    <row r="28" spans="2:15" ht="24" x14ac:dyDescent="0.2">
      <c r="B28" s="105" t="s">
        <v>181</v>
      </c>
      <c r="C28" s="92"/>
      <c r="D28" s="98"/>
      <c r="E28" s="98"/>
      <c r="L28" s="43"/>
    </row>
    <row r="29" spans="2:15" ht="22.5" x14ac:dyDescent="0.2">
      <c r="B29" s="100" t="s">
        <v>126</v>
      </c>
      <c r="C29" s="102" t="s">
        <v>129</v>
      </c>
      <c r="D29" s="102" t="s">
        <v>129</v>
      </c>
      <c r="E29" s="102" t="s">
        <v>129</v>
      </c>
    </row>
    <row r="30" spans="2:15" ht="22.5" x14ac:dyDescent="0.2">
      <c r="B30" s="107" t="s">
        <v>125</v>
      </c>
      <c r="C30" s="101" t="s">
        <v>130</v>
      </c>
      <c r="D30" s="101" t="s">
        <v>130</v>
      </c>
      <c r="E30" s="101" t="s">
        <v>130</v>
      </c>
    </row>
    <row r="31" spans="2:15" ht="6" customHeight="1" x14ac:dyDescent="0.2">
      <c r="D31" s="1"/>
      <c r="E31" s="4"/>
    </row>
    <row r="32" spans="2:15" x14ac:dyDescent="0.2">
      <c r="B32" s="108" t="s">
        <v>165</v>
      </c>
      <c r="D32" s="109" t="s">
        <v>169</v>
      </c>
      <c r="E32" s="96"/>
      <c r="F32" s="109"/>
      <c r="M32" s="4"/>
      <c r="O32" s="4"/>
    </row>
    <row r="33" spans="2:14" x14ac:dyDescent="0.2">
      <c r="B33" s="108" t="s">
        <v>166</v>
      </c>
      <c r="D33" s="109" t="s">
        <v>168</v>
      </c>
      <c r="E33" s="96"/>
      <c r="F33" s="109"/>
      <c r="L33" s="43"/>
      <c r="N33" s="111"/>
    </row>
    <row r="34" spans="2:14" x14ac:dyDescent="0.2">
      <c r="B34" s="108"/>
      <c r="D34" s="111"/>
      <c r="L34" s="43"/>
      <c r="N34" s="111"/>
    </row>
    <row r="35" spans="2:14" ht="15" customHeight="1" x14ac:dyDescent="0.2">
      <c r="B35" s="216" t="s">
        <v>278</v>
      </c>
      <c r="C35" s="216"/>
      <c r="D35" s="216"/>
      <c r="E35" s="216"/>
      <c r="K35" s="108"/>
      <c r="N35" s="111"/>
    </row>
    <row r="36" spans="2:14" x14ac:dyDescent="0.2">
      <c r="B36" s="216"/>
      <c r="C36" s="216"/>
      <c r="D36" s="216"/>
      <c r="E36" s="216"/>
      <c r="L36" s="4"/>
      <c r="N36" s="111"/>
    </row>
    <row r="37" spans="2:14" ht="26.25" customHeight="1" x14ac:dyDescent="0.2">
      <c r="B37" s="216"/>
      <c r="C37" s="216"/>
      <c r="D37" s="216"/>
      <c r="E37" s="216"/>
      <c r="K37" s="108"/>
      <c r="L37" s="43"/>
    </row>
    <row r="38" spans="2:14" x14ac:dyDescent="0.2">
      <c r="B38" s="110"/>
      <c r="C38" s="110"/>
      <c r="D38" s="110"/>
      <c r="E38" s="110"/>
      <c r="K38" s="108"/>
      <c r="N38" s="111"/>
    </row>
    <row r="39" spans="2:14" x14ac:dyDescent="0.2">
      <c r="B39" s="217" t="s">
        <v>167</v>
      </c>
      <c r="C39" s="217"/>
      <c r="D39" s="217"/>
      <c r="E39" s="217"/>
    </row>
    <row r="40" spans="2:14" x14ac:dyDescent="0.2">
      <c r="B40" s="217"/>
      <c r="C40" s="217"/>
      <c r="D40" s="217"/>
      <c r="E40" s="217"/>
    </row>
    <row r="41" spans="2:14" ht="21.75" customHeight="1" x14ac:dyDescent="0.2">
      <c r="B41" s="217"/>
      <c r="C41" s="217"/>
      <c r="D41" s="217"/>
      <c r="E41" s="217"/>
    </row>
    <row r="42" spans="2:14" ht="9.75" customHeight="1" x14ac:dyDescent="0.2"/>
    <row r="48" spans="2:14" x14ac:dyDescent="0.2">
      <c r="B48" s="13" t="s">
        <v>118</v>
      </c>
    </row>
    <row r="63" spans="3:3" x14ac:dyDescent="0.2">
      <c r="C63" s="13"/>
    </row>
  </sheetData>
  <sheetProtection formatCells="0" formatColumns="0" formatRows="0" insertColumns="0" insertRows="0" insertHyperlinks="0" deleteColumns="0" deleteRows="0" sort="0" autoFilter="0" pivotTables="0"/>
  <mergeCells count="8">
    <mergeCell ref="H4:I4"/>
    <mergeCell ref="B15:I17"/>
    <mergeCell ref="B18:I20"/>
    <mergeCell ref="B39:E41"/>
    <mergeCell ref="D4:E4"/>
    <mergeCell ref="F4:G4"/>
    <mergeCell ref="B4:C5"/>
    <mergeCell ref="B35:E37"/>
  </mergeCells>
  <hyperlinks>
    <hyperlink ref="B48"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2022-02-04T10:40:11Z</cp:lastPrinted>
  <dcterms:created xsi:type="dcterms:W3CDTF">2006-04-20T10:37:43Z</dcterms:created>
  <dcterms:modified xsi:type="dcterms:W3CDTF">2022-02-04T10:43:45Z</dcterms:modified>
</cp:coreProperties>
</file>