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22022\"/>
    </mc:Choice>
  </mc:AlternateContent>
  <xr:revisionPtr revIDLastSave="0" documentId="13_ncr:1_{48934888-D093-41A9-8F4B-06ACFB6882D9}"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C34" i="28"/>
  <c r="C33" i="28"/>
  <c r="C32" i="28"/>
  <c r="C31" i="28"/>
  <c r="C29" i="28"/>
  <c r="C28" i="28"/>
  <c r="C27" i="28"/>
  <c r="C26" i="28"/>
  <c r="E18" i="28"/>
  <c r="D18" i="28"/>
  <c r="C18" i="28"/>
  <c r="E17" i="28"/>
  <c r="D17" i="28"/>
  <c r="C17" i="28"/>
  <c r="E16" i="28"/>
  <c r="D16" i="28"/>
  <c r="C16" i="28"/>
  <c r="E15" i="28"/>
  <c r="D15" i="28"/>
  <c r="C15" i="28"/>
  <c r="E13" i="28"/>
  <c r="D13" i="28"/>
  <c r="C13" i="28"/>
  <c r="E12" i="28"/>
  <c r="D12" i="28"/>
  <c r="C12" i="28"/>
  <c r="E11" i="28"/>
  <c r="D11" i="28"/>
  <c r="C11" i="28"/>
  <c r="E10" i="28"/>
  <c r="D10" i="28"/>
  <c r="C10"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B11" i="23"/>
  <c r="B10" i="23"/>
  <c r="B9" i="23"/>
  <c r="B8" i="23"/>
  <c r="F17" i="19"/>
  <c r="E17" i="19"/>
  <c r="D17" i="19"/>
  <c r="C17" i="19"/>
  <c r="F16" i="19"/>
  <c r="E16" i="19"/>
  <c r="D16" i="19"/>
  <c r="C16" i="19"/>
  <c r="F15" i="19"/>
  <c r="E15" i="19"/>
  <c r="D15" i="19"/>
  <c r="C15" i="19"/>
  <c r="B14" i="19"/>
  <c r="F12" i="19"/>
  <c r="E12" i="19"/>
  <c r="D12" i="19"/>
  <c r="C12" i="19"/>
  <c r="F11" i="19"/>
  <c r="E11" i="19"/>
  <c r="D11" i="19"/>
  <c r="C11" i="19"/>
  <c r="F10" i="19"/>
  <c r="E10" i="19"/>
  <c r="D10" i="19"/>
  <c r="C10" i="19"/>
  <c r="B9" i="19"/>
  <c r="B9" i="28" l="1"/>
  <c r="B8" i="29" l="1"/>
  <c r="G4" i="30" l="1"/>
  <c r="G4" i="25"/>
  <c r="B25" i="28" l="1"/>
  <c r="C11" i="23" l="1"/>
  <c r="F11" i="23" l="1"/>
  <c r="B11" i="29" l="1"/>
  <c r="B10" i="29"/>
  <c r="B9" i="29"/>
  <c r="H8" i="29"/>
  <c r="B14" i="28"/>
  <c r="H11" i="23"/>
  <c r="G11" i="23"/>
  <c r="E10" i="23"/>
  <c r="D10" i="23"/>
  <c r="C10" i="23"/>
  <c r="H10" i="23"/>
  <c r="G10" i="23"/>
  <c r="F10" i="23"/>
  <c r="E9" i="23"/>
  <c r="D9" i="23"/>
  <c r="C9" i="23"/>
  <c r="H9" i="23"/>
  <c r="G9" i="23"/>
  <c r="F9" i="23"/>
  <c r="E8" i="23"/>
  <c r="D8" i="23"/>
  <c r="H8" i="23"/>
  <c r="G8" i="23"/>
  <c r="F18" i="19"/>
  <c r="E18" i="19"/>
  <c r="D18" i="19"/>
  <c r="C18" i="19"/>
  <c r="F13" i="19"/>
  <c r="E13" i="19"/>
  <c r="D13" i="19"/>
  <c r="C13" i="19"/>
  <c r="F8" i="23" l="1"/>
  <c r="G11" i="19"/>
  <c r="H15" i="19"/>
  <c r="G15" i="19"/>
  <c r="H12" i="19"/>
  <c r="G12" i="19"/>
  <c r="G16" i="19"/>
  <c r="H10" i="19"/>
  <c r="G10" i="19"/>
  <c r="H17" i="19"/>
  <c r="G17" i="19"/>
  <c r="C8" i="23"/>
  <c r="C11" i="29"/>
  <c r="E10" i="29"/>
  <c r="H10" i="29"/>
  <c r="F9" i="29"/>
  <c r="E9" i="29"/>
  <c r="H9" i="29"/>
  <c r="F8" i="29"/>
  <c r="D8" i="29"/>
  <c r="E8" i="29"/>
  <c r="B30" i="28"/>
  <c r="E11" i="23"/>
  <c r="G13" i="19"/>
  <c r="H13" i="19"/>
  <c r="G18" i="19"/>
  <c r="C8" i="29"/>
  <c r="G9" i="29"/>
  <c r="C10" i="29"/>
  <c r="G8" i="29"/>
  <c r="C9" i="29"/>
  <c r="D10" i="29"/>
  <c r="F11" i="29"/>
  <c r="G10" i="29"/>
  <c r="D9" i="29"/>
  <c r="F10" i="29"/>
  <c r="G11" i="29"/>
  <c r="H11" i="29" l="1"/>
  <c r="H18" i="19"/>
  <c r="H16" i="19"/>
  <c r="H11" i="19"/>
  <c r="D11" i="23"/>
  <c r="E11" i="29" l="1"/>
  <c r="D11" i="29"/>
</calcChain>
</file>

<file path=xl/sharedStrings.xml><?xml version="1.0" encoding="utf-8"?>
<sst xmlns="http://schemas.openxmlformats.org/spreadsheetml/2006/main" count="281" uniqueCount="171">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</sst>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2"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2"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3" fontId="7" fillId="0" borderId="0" xfId="0" applyNumberFormat="1" applyFont="1" applyAlignment="1"/>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0.112609254294824</c:v>
                </c:pt>
                <c:pt idx="1">
                  <c:v>0.12196847098730915</c:v>
                </c:pt>
                <c:pt idx="2">
                  <c:v>3.315021784428869E-2</c:v>
                </c:pt>
                <c:pt idx="3">
                  <c:v>0.11262830060934326</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0.31832061674148571</c:v>
                </c:pt>
                <c:pt idx="1">
                  <c:v>0.32590348729988855</c:v>
                </c:pt>
                <c:pt idx="2">
                  <c:v>0.30321399254909387</c:v>
                </c:pt>
                <c:pt idx="3">
                  <c:v>0.32115368991198373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0.52023682999952414</c:v>
                </c:pt>
                <c:pt idx="1">
                  <c:v>0.50440865511022559</c:v>
                </c:pt>
                <c:pt idx="2">
                  <c:v>0.53220306876302326</c:v>
                </c:pt>
                <c:pt idx="3">
                  <c:v>0.51320424283457455</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4.8833298964166175E-2</c:v>
                </c:pt>
                <c:pt idx="1">
                  <c:v>4.7719386602576686E-2</c:v>
                </c:pt>
                <c:pt idx="2">
                  <c:v>0.13143272084359411</c:v>
                </c:pt>
                <c:pt idx="3">
                  <c:v>5.3013766644098397E-2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44592</c:v>
                </c:pt>
                <c:pt idx="1">
                  <c:v>44602</c:v>
                </c:pt>
                <c:pt idx="2">
                  <c:v>44612</c:v>
                </c:pt>
                <c:pt idx="3">
                  <c:v>44620</c:v>
                </c:pt>
              </c:numCache>
            </c:numRef>
          </c:cat>
          <c:val>
            <c:numRef>
              <c:f>'[1]1 zpf '!$C$44:$C$47</c:f>
              <c:numCache>
                <c:formatCode>#,##0.00</c:formatCode>
                <c:ptCount val="4"/>
                <c:pt idx="0">
                  <c:v>48028.745115455109</c:v>
                </c:pt>
                <c:pt idx="1">
                  <c:v>48047.128231121133</c:v>
                </c:pt>
                <c:pt idx="2">
                  <c:v>47875.967042729375</c:v>
                </c:pt>
                <c:pt idx="3">
                  <c:v>47974.970534130727</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44592</c:v>
                </c:pt>
                <c:pt idx="1">
                  <c:v>44602</c:v>
                </c:pt>
                <c:pt idx="2">
                  <c:v>44612</c:v>
                </c:pt>
                <c:pt idx="3">
                  <c:v>44620</c:v>
                </c:pt>
              </c:numCache>
            </c:numRef>
          </c:cat>
          <c:val>
            <c:numRef>
              <c:f>'[1]1 zpf '!$D$44:$D$47</c:f>
              <c:numCache>
                <c:formatCode>#,##0.00</c:formatCode>
                <c:ptCount val="4"/>
                <c:pt idx="0">
                  <c:v>54443.135014033098</c:v>
                </c:pt>
                <c:pt idx="1">
                  <c:v>54343.607939681839</c:v>
                </c:pt>
                <c:pt idx="2">
                  <c:v>54152.092092958184</c:v>
                </c:pt>
                <c:pt idx="3">
                  <c:v>54200.119884578809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44592</c:v>
                </c:pt>
                <c:pt idx="1">
                  <c:v>44602</c:v>
                </c:pt>
                <c:pt idx="2">
                  <c:v>44612</c:v>
                </c:pt>
                <c:pt idx="3">
                  <c:v>44620</c:v>
                </c:pt>
              </c:numCache>
            </c:numRef>
          </c:cat>
          <c:val>
            <c:numRef>
              <c:f>'[1]1 zpf '!$E$44:$E$47</c:f>
              <c:numCache>
                <c:formatCode>#,##0.00</c:formatCode>
                <c:ptCount val="4"/>
                <c:pt idx="0">
                  <c:v>3136.8056276913971</c:v>
                </c:pt>
                <c:pt idx="1">
                  <c:v>3158.694558272643</c:v>
                </c:pt>
                <c:pt idx="2">
                  <c:v>3194.247182370179</c:v>
                </c:pt>
                <c:pt idx="3">
                  <c:v>3203.538223827722</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5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'!$C$76:$C$107</c:f>
              <c:numCache>
                <c:formatCode>0.000000</c:formatCode>
                <c:ptCount val="32"/>
                <c:pt idx="0">
                  <c:v>240.28169600000001</c:v>
                </c:pt>
                <c:pt idx="1">
                  <c:v>240.705838</c:v>
                </c:pt>
                <c:pt idx="2">
                  <c:v>240.53704099999999</c:v>
                </c:pt>
                <c:pt idx="3">
                  <c:v>238.80870300000001</c:v>
                </c:pt>
                <c:pt idx="4">
                  <c:v>239.20453699999999</c:v>
                </c:pt>
                <c:pt idx="5">
                  <c:v>238.360376</c:v>
                </c:pt>
                <c:pt idx="6">
                  <c:v>238.37202900000003</c:v>
                </c:pt>
                <c:pt idx="7">
                  <c:v>238.534392</c:v>
                </c:pt>
                <c:pt idx="8">
                  <c:v>239.11121500000002</c:v>
                </c:pt>
                <c:pt idx="9">
                  <c:v>240.40055000000001</c:v>
                </c:pt>
                <c:pt idx="10">
                  <c:v>239.346206</c:v>
                </c:pt>
                <c:pt idx="11">
                  <c:v>238.564369</c:v>
                </c:pt>
                <c:pt idx="12">
                  <c:v>238.681162</c:v>
                </c:pt>
                <c:pt idx="13">
                  <c:v>238.69166900000002</c:v>
                </c:pt>
                <c:pt idx="14">
                  <c:v>238.09091599999999</c:v>
                </c:pt>
                <c:pt idx="15">
                  <c:v>239.64314300000001</c:v>
                </c:pt>
                <c:pt idx="16">
                  <c:v>239.596566</c:v>
                </c:pt>
                <c:pt idx="17">
                  <c:v>238.352158</c:v>
                </c:pt>
                <c:pt idx="18">
                  <c:v>237.82692299999999</c:v>
                </c:pt>
                <c:pt idx="19">
                  <c:v>237.91527000000002</c:v>
                </c:pt>
                <c:pt idx="20">
                  <c:v>237.92690200000001</c:v>
                </c:pt>
                <c:pt idx="21">
                  <c:v>237.639951</c:v>
                </c:pt>
                <c:pt idx="22">
                  <c:v>237.16974200000001</c:v>
                </c:pt>
                <c:pt idx="23">
                  <c:v>236.34876800000001</c:v>
                </c:pt>
                <c:pt idx="24">
                  <c:v>235.884725</c:v>
                </c:pt>
                <c:pt idx="25">
                  <c:v>238.64246599999998</c:v>
                </c:pt>
                <c:pt idx="26">
                  <c:v>238.377734</c:v>
                </c:pt>
                <c:pt idx="27">
                  <c:v>238.38927200000001</c:v>
                </c:pt>
                <c:pt idx="28">
                  <c:v>238.26845599999999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'!$D$76:$D$107</c:f>
              <c:numCache>
                <c:formatCode>0.000000</c:formatCode>
                <c:ptCount val="32"/>
                <c:pt idx="0">
                  <c:v>250.59944299999998</c:v>
                </c:pt>
                <c:pt idx="1">
                  <c:v>251.07780199999999</c:v>
                </c:pt>
                <c:pt idx="2">
                  <c:v>250.960374</c:v>
                </c:pt>
                <c:pt idx="3">
                  <c:v>249.105368</c:v>
                </c:pt>
                <c:pt idx="4">
                  <c:v>249.515761</c:v>
                </c:pt>
                <c:pt idx="5">
                  <c:v>248.482597</c:v>
                </c:pt>
                <c:pt idx="6">
                  <c:v>248.49557799999999</c:v>
                </c:pt>
                <c:pt idx="7">
                  <c:v>248.42454799999999</c:v>
                </c:pt>
                <c:pt idx="8">
                  <c:v>249.04906200000002</c:v>
                </c:pt>
                <c:pt idx="9">
                  <c:v>250.381092</c:v>
                </c:pt>
                <c:pt idx="10">
                  <c:v>249.165289</c:v>
                </c:pt>
                <c:pt idx="11">
                  <c:v>247.93268500000002</c:v>
                </c:pt>
                <c:pt idx="12">
                  <c:v>248.07442699999999</c:v>
                </c:pt>
                <c:pt idx="13">
                  <c:v>248.08736399999998</c:v>
                </c:pt>
                <c:pt idx="14">
                  <c:v>247.65127100000001</c:v>
                </c:pt>
                <c:pt idx="15">
                  <c:v>249.52523299999999</c:v>
                </c:pt>
                <c:pt idx="16">
                  <c:v>249.51396199999999</c:v>
                </c:pt>
                <c:pt idx="17">
                  <c:v>248.028729</c:v>
                </c:pt>
                <c:pt idx="18">
                  <c:v>247.572766</c:v>
                </c:pt>
                <c:pt idx="19">
                  <c:v>247.677211</c:v>
                </c:pt>
                <c:pt idx="20">
                  <c:v>247.69010900000001</c:v>
                </c:pt>
                <c:pt idx="21">
                  <c:v>247.58778599999999</c:v>
                </c:pt>
                <c:pt idx="22">
                  <c:v>246.843447</c:v>
                </c:pt>
                <c:pt idx="23">
                  <c:v>245.85307299999999</c:v>
                </c:pt>
                <c:pt idx="24">
                  <c:v>245.57668699999999</c:v>
                </c:pt>
                <c:pt idx="25">
                  <c:v>248.51459399999999</c:v>
                </c:pt>
                <c:pt idx="26">
                  <c:v>248.21092299999998</c:v>
                </c:pt>
                <c:pt idx="27">
                  <c:v>248.223837</c:v>
                </c:pt>
                <c:pt idx="28">
                  <c:v>247.766333</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'!$E$76:$E$107</c:f>
              <c:numCache>
                <c:formatCode>0.000000</c:formatCode>
                <c:ptCount val="32"/>
                <c:pt idx="0">
                  <c:v>109.743199</c:v>
                </c:pt>
                <c:pt idx="1">
                  <c:v>109.941481</c:v>
                </c:pt>
                <c:pt idx="2">
                  <c:v>109.928765</c:v>
                </c:pt>
                <c:pt idx="3">
                  <c:v>109.27402499999999</c:v>
                </c:pt>
                <c:pt idx="4">
                  <c:v>109.397239</c:v>
                </c:pt>
                <c:pt idx="5">
                  <c:v>109.03980700000001</c:v>
                </c:pt>
                <c:pt idx="6">
                  <c:v>109.044099</c:v>
                </c:pt>
                <c:pt idx="7">
                  <c:v>109.04777199999999</c:v>
                </c:pt>
                <c:pt idx="8">
                  <c:v>109.278627</c:v>
                </c:pt>
                <c:pt idx="9">
                  <c:v>109.97772499999999</c:v>
                </c:pt>
                <c:pt idx="10">
                  <c:v>109.543807</c:v>
                </c:pt>
                <c:pt idx="11">
                  <c:v>109.08954</c:v>
                </c:pt>
                <c:pt idx="12">
                  <c:v>109.140687</c:v>
                </c:pt>
                <c:pt idx="13">
                  <c:v>109.144487</c:v>
                </c:pt>
                <c:pt idx="14">
                  <c:v>108.949555</c:v>
                </c:pt>
                <c:pt idx="15">
                  <c:v>109.60158800000001</c:v>
                </c:pt>
                <c:pt idx="16">
                  <c:v>109.60775000000001</c:v>
                </c:pt>
                <c:pt idx="17">
                  <c:v>109.06326</c:v>
                </c:pt>
                <c:pt idx="18">
                  <c:v>108.881759</c:v>
                </c:pt>
                <c:pt idx="19">
                  <c:v>108.920045</c:v>
                </c:pt>
                <c:pt idx="20">
                  <c:v>108.92422599999999</c:v>
                </c:pt>
                <c:pt idx="21">
                  <c:v>108.87508600000001</c:v>
                </c:pt>
                <c:pt idx="22">
                  <c:v>108.62981500000001</c:v>
                </c:pt>
                <c:pt idx="23">
                  <c:v>108.254092</c:v>
                </c:pt>
                <c:pt idx="24">
                  <c:v>108.205828</c:v>
                </c:pt>
                <c:pt idx="25">
                  <c:v>109.330556</c:v>
                </c:pt>
                <c:pt idx="26">
                  <c:v>109.216927</c:v>
                </c:pt>
                <c:pt idx="27">
                  <c:v>109.221103</c:v>
                </c:pt>
                <c:pt idx="28">
                  <c:v>109.12276600000001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7"/>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3.9775543337770503E-2</c:v>
                </c:pt>
                <c:pt idx="1">
                  <c:v>1.8002588879102565E-2</c:v>
                </c:pt>
                <c:pt idx="2">
                  <c:v>5.948138944187973E-3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0.55789905978853183</c:v>
                </c:pt>
                <c:pt idx="1">
                  <c:v>0.6539417216546356</c:v>
                </c:pt>
                <c:pt idx="2">
                  <c:v>0.625491337688031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4.8153328863136296E-3</c:v>
                </c:pt>
                <c:pt idx="1">
                  <c:v>3.4275363852371353E-3</c:v>
                </c:pt>
                <c:pt idx="2">
                  <c:v>2.4274909541331047E-2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8.4585728234772603E-2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0.21275678871213119</c:v>
                </c:pt>
                <c:pt idx="1">
                  <c:v>0.28545655127486697</c:v>
                </c:pt>
                <c:pt idx="2">
                  <c:v>0.26634868819969781</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9.7988319815908595E-2</c:v>
                </c:pt>
                <c:pt idx="1">
                  <c:v>3.7739224067528693E-2</c:v>
                </c:pt>
                <c:pt idx="2">
                  <c:v>7.3646081842496991E-2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1.4318025378449938E-3</c:v>
                </c:pt>
                <c:pt idx="1">
                  <c:v>1.2244365975051408E-3</c:v>
                </c:pt>
                <c:pt idx="2">
                  <c:v>3.9650297125221473E-3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7.4742468672660408E-4</c:v>
                </c:pt>
                <c:pt idx="1">
                  <c:v>2.0794114112400396E-4</c:v>
                </c:pt>
                <c:pt idx="2">
                  <c:v>3.258140717331065E-4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0.00%</c:formatCode>
                <c:ptCount val="4"/>
                <c:pt idx="0">
                  <c:v>0.66549180327868851</c:v>
                </c:pt>
                <c:pt idx="1">
                  <c:v>0.26001535901702288</c:v>
                </c:pt>
                <c:pt idx="2">
                  <c:v>0.59210526315789469</c:v>
                </c:pt>
                <c:pt idx="3">
                  <c:v>0.43821231452942444</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0.00%</c:formatCode>
                <c:ptCount val="4"/>
                <c:pt idx="0">
                  <c:v>0.33450819672131149</c:v>
                </c:pt>
                <c:pt idx="1">
                  <c:v>0.73998464098297712</c:v>
                </c:pt>
                <c:pt idx="2">
                  <c:v>0.40789473684210525</c:v>
                </c:pt>
                <c:pt idx="3">
                  <c:v>0.56178768547057556</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dd\.mm\.yyyy;@</c:formatCode>
                <c:ptCount val="4"/>
                <c:pt idx="0">
                  <c:v>44592</c:v>
                </c:pt>
                <c:pt idx="1">
                  <c:v>44602</c:v>
                </c:pt>
                <c:pt idx="2">
                  <c:v>44612</c:v>
                </c:pt>
                <c:pt idx="3">
                  <c:v>44620</c:v>
                </c:pt>
              </c:numCache>
            </c:numRef>
          </c:cat>
          <c:val>
            <c:numRef>
              <c:f>'[1]3 dpf'!$C$49:$C$52</c:f>
              <c:numCache>
                <c:formatCode>#,##0.00</c:formatCode>
                <c:ptCount val="4"/>
                <c:pt idx="0">
                  <c:v>1423.2672173707881</c:v>
                </c:pt>
                <c:pt idx="1">
                  <c:v>1424.2651458916012</c:v>
                </c:pt>
                <c:pt idx="2">
                  <c:v>1420.919348957382</c:v>
                </c:pt>
                <c:pt idx="3">
                  <c:v>1424.828777729148</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dd\.mm\.yyyy;@</c:formatCode>
                <c:ptCount val="4"/>
                <c:pt idx="0">
                  <c:v>44592</c:v>
                </c:pt>
                <c:pt idx="1">
                  <c:v>44602</c:v>
                </c:pt>
                <c:pt idx="2">
                  <c:v>44612</c:v>
                </c:pt>
                <c:pt idx="3">
                  <c:v>44620</c:v>
                </c:pt>
              </c:numCache>
            </c:numRef>
          </c:cat>
          <c:val>
            <c:numRef>
              <c:f>'[1]3 dpf'!$D$49:$D$52</c:f>
              <c:numCache>
                <c:formatCode>#,##0.00</c:formatCode>
                <c:ptCount val="4"/>
                <c:pt idx="0">
                  <c:v>1448.6226966849069</c:v>
                </c:pt>
                <c:pt idx="1">
                  <c:v>1452.3382043657309</c:v>
                </c:pt>
                <c:pt idx="2">
                  <c:v>1446.2656913486189</c:v>
                </c:pt>
                <c:pt idx="3">
                  <c:v>1447.906448981812</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dd\.mm\.yyyy;@</c:formatCode>
                <c:ptCount val="4"/>
                <c:pt idx="0">
                  <c:v>44592</c:v>
                </c:pt>
                <c:pt idx="1">
                  <c:v>44602</c:v>
                </c:pt>
                <c:pt idx="2">
                  <c:v>44612</c:v>
                </c:pt>
                <c:pt idx="3">
                  <c:v>44620</c:v>
                </c:pt>
              </c:numCache>
            </c:numRef>
          </c:cat>
          <c:val>
            <c:numRef>
              <c:f>'[1]3 dpf'!$E$49:$E$52</c:f>
              <c:numCache>
                <c:formatCode>#,##0.00</c:formatCode>
                <c:ptCount val="4"/>
                <c:pt idx="0">
                  <c:v>3.4866304837739999</c:v>
                </c:pt>
                <c:pt idx="1">
                  <c:v>3.5647434817490002</c:v>
                </c:pt>
                <c:pt idx="2">
                  <c:v>3.5708118605350001</c:v>
                </c:pt>
                <c:pt idx="3">
                  <c:v>3.5810659010679999</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dd\.mm\.yyyy;@</c:formatCode>
                <c:ptCount val="31"/>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extLst>
                <c:ext xmlns:c15="http://schemas.microsoft.com/office/drawing/2012/chart" uri="{02D57815-91ED-43cb-92C2-25804820EDAC}">
                  <c15:fullRef>
                    <c15:sqref>'[1]3 dpf'!$C$79:$C$110</c15:sqref>
                  </c15:fullRef>
                </c:ext>
              </c:extLst>
              <c:f>'[1]3 dpf'!$C$79:$C$109</c:f>
              <c:numCache>
                <c:formatCode>0.000000</c:formatCode>
                <c:ptCount val="31"/>
                <c:pt idx="0">
                  <c:v>209.770264</c:v>
                </c:pt>
                <c:pt idx="1">
                  <c:v>210.162544</c:v>
                </c:pt>
                <c:pt idx="2">
                  <c:v>210.01543000000001</c:v>
                </c:pt>
                <c:pt idx="3">
                  <c:v>208.650611</c:v>
                </c:pt>
                <c:pt idx="4">
                  <c:v>208.90571599999998</c:v>
                </c:pt>
                <c:pt idx="5">
                  <c:v>208.16131899999999</c:v>
                </c:pt>
                <c:pt idx="6">
                  <c:v>208.16566399999999</c:v>
                </c:pt>
                <c:pt idx="7">
                  <c:v>208.30876600000002</c:v>
                </c:pt>
                <c:pt idx="8">
                  <c:v>208.967815</c:v>
                </c:pt>
                <c:pt idx="9">
                  <c:v>210.10768299999998</c:v>
                </c:pt>
                <c:pt idx="10">
                  <c:v>209.14217200000002</c:v>
                </c:pt>
                <c:pt idx="11">
                  <c:v>208.45010500000001</c:v>
                </c:pt>
                <c:pt idx="12">
                  <c:v>208.54622799999999</c:v>
                </c:pt>
                <c:pt idx="13">
                  <c:v>208.54983200000001</c:v>
                </c:pt>
                <c:pt idx="14">
                  <c:v>207.87074200000001</c:v>
                </c:pt>
                <c:pt idx="15">
                  <c:v>209.15326200000001</c:v>
                </c:pt>
                <c:pt idx="16">
                  <c:v>209.12503600000002</c:v>
                </c:pt>
                <c:pt idx="17">
                  <c:v>208.00689899999998</c:v>
                </c:pt>
                <c:pt idx="18">
                  <c:v>207.48787700000003</c:v>
                </c:pt>
                <c:pt idx="19">
                  <c:v>207.55882800000001</c:v>
                </c:pt>
                <c:pt idx="20">
                  <c:v>207.56345200000001</c:v>
                </c:pt>
                <c:pt idx="21">
                  <c:v>207.28187199999999</c:v>
                </c:pt>
                <c:pt idx="22">
                  <c:v>206.85436099999998</c:v>
                </c:pt>
                <c:pt idx="23">
                  <c:v>206.10404199999999</c:v>
                </c:pt>
                <c:pt idx="24">
                  <c:v>205.30840999999998</c:v>
                </c:pt>
                <c:pt idx="25">
                  <c:v>207.783455</c:v>
                </c:pt>
                <c:pt idx="26">
                  <c:v>207.54945599999999</c:v>
                </c:pt>
                <c:pt idx="27">
                  <c:v>207.55382299999999</c:v>
                </c:pt>
                <c:pt idx="28">
                  <c:v>207.46730699999998</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dd\.mm\.yyyy;@</c:formatCode>
                <c:ptCount val="31"/>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extLst>
                <c:ext xmlns:c15="http://schemas.microsoft.com/office/drawing/2012/chart" uri="{02D57815-91ED-43cb-92C2-25804820EDAC}">
                  <c15:fullRef>
                    <c15:sqref>'[1]3 dpf'!$D$79:$D$110</c15:sqref>
                  </c15:fullRef>
                </c:ext>
              </c:extLst>
              <c:f>'[1]3 dpf'!$D$79:$D$109</c:f>
              <c:numCache>
                <c:formatCode>0.000000</c:formatCode>
                <c:ptCount val="31"/>
                <c:pt idx="0">
                  <c:v>206.609925</c:v>
                </c:pt>
                <c:pt idx="1">
                  <c:v>206.98884999999999</c:v>
                </c:pt>
                <c:pt idx="2">
                  <c:v>206.87240299999999</c:v>
                </c:pt>
                <c:pt idx="3">
                  <c:v>205.35402699999997</c:v>
                </c:pt>
                <c:pt idx="4">
                  <c:v>205.71385799999999</c:v>
                </c:pt>
                <c:pt idx="5">
                  <c:v>204.84188</c:v>
                </c:pt>
                <c:pt idx="6">
                  <c:v>204.847857</c:v>
                </c:pt>
                <c:pt idx="7">
                  <c:v>204.78086400000001</c:v>
                </c:pt>
                <c:pt idx="8">
                  <c:v>205.29672600000001</c:v>
                </c:pt>
                <c:pt idx="9">
                  <c:v>206.59998100000001</c:v>
                </c:pt>
                <c:pt idx="10">
                  <c:v>205.59141400000001</c:v>
                </c:pt>
                <c:pt idx="11">
                  <c:v>204.579488</c:v>
                </c:pt>
                <c:pt idx="12">
                  <c:v>204.69386699999998</c:v>
                </c:pt>
                <c:pt idx="13">
                  <c:v>204.69999800000002</c:v>
                </c:pt>
                <c:pt idx="14">
                  <c:v>204.329206</c:v>
                </c:pt>
                <c:pt idx="15">
                  <c:v>205.89320799999999</c:v>
                </c:pt>
                <c:pt idx="16">
                  <c:v>205.90041200000002</c:v>
                </c:pt>
                <c:pt idx="17">
                  <c:v>204.67389</c:v>
                </c:pt>
                <c:pt idx="18">
                  <c:v>204.30124000000001</c:v>
                </c:pt>
                <c:pt idx="19">
                  <c:v>204.384366</c:v>
                </c:pt>
                <c:pt idx="20">
                  <c:v>204.39040399999999</c:v>
                </c:pt>
                <c:pt idx="21">
                  <c:v>204.317759</c:v>
                </c:pt>
                <c:pt idx="22">
                  <c:v>203.65642100000002</c:v>
                </c:pt>
                <c:pt idx="23">
                  <c:v>202.81807600000002</c:v>
                </c:pt>
                <c:pt idx="24">
                  <c:v>202.460666</c:v>
                </c:pt>
                <c:pt idx="25">
                  <c:v>204.97321200000002</c:v>
                </c:pt>
                <c:pt idx="26">
                  <c:v>204.710981</c:v>
                </c:pt>
                <c:pt idx="27">
                  <c:v>204.71695199999999</c:v>
                </c:pt>
                <c:pt idx="28">
                  <c:v>204.31084799999999</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dd\.mm\.yyyy;@</c:formatCode>
                <c:ptCount val="31"/>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extLst>
                <c:ext xmlns:c15="http://schemas.microsoft.com/office/drawing/2012/chart" uri="{02D57815-91ED-43cb-92C2-25804820EDAC}">
                  <c15:fullRef>
                    <c15:sqref>'[1]3 dpf'!$E$79:$E$110</c15:sqref>
                  </c15:fullRef>
                </c:ext>
              </c:extLst>
              <c:f>'[1]3 dpf'!$E$79:$E$109</c:f>
              <c:numCache>
                <c:formatCode>0.000000</c:formatCode>
                <c:ptCount val="31"/>
                <c:pt idx="0">
                  <c:v>103.06811900000001</c:v>
                </c:pt>
                <c:pt idx="1">
                  <c:v>103.197664</c:v>
                </c:pt>
                <c:pt idx="2">
                  <c:v>103.203991</c:v>
                </c:pt>
                <c:pt idx="3">
                  <c:v>102.734273</c:v>
                </c:pt>
                <c:pt idx="4">
                  <c:v>102.94148999999999</c:v>
                </c:pt>
                <c:pt idx="5">
                  <c:v>102.58145900000001</c:v>
                </c:pt>
                <c:pt idx="6">
                  <c:v>102.583597</c:v>
                </c:pt>
                <c:pt idx="7">
                  <c:v>102.54190899999999</c:v>
                </c:pt>
                <c:pt idx="8">
                  <c:v>102.77343500000001</c:v>
                </c:pt>
                <c:pt idx="9">
                  <c:v>103.254554</c:v>
                </c:pt>
                <c:pt idx="10">
                  <c:v>102.86250200000001</c:v>
                </c:pt>
                <c:pt idx="11">
                  <c:v>102.39402200000001</c:v>
                </c:pt>
                <c:pt idx="12">
                  <c:v>102.442436</c:v>
                </c:pt>
                <c:pt idx="13">
                  <c:v>102.44448</c:v>
                </c:pt>
                <c:pt idx="14">
                  <c:v>102.27681799999999</c:v>
                </c:pt>
                <c:pt idx="15">
                  <c:v>102.84546300000001</c:v>
                </c:pt>
                <c:pt idx="16">
                  <c:v>102.899287</c:v>
                </c:pt>
                <c:pt idx="17">
                  <c:v>102.34160300000001</c:v>
                </c:pt>
                <c:pt idx="18">
                  <c:v>102.13458300000001</c:v>
                </c:pt>
                <c:pt idx="19">
                  <c:v>102.17271500000001</c:v>
                </c:pt>
                <c:pt idx="20">
                  <c:v>102.174729</c:v>
                </c:pt>
                <c:pt idx="21">
                  <c:v>102.137535</c:v>
                </c:pt>
                <c:pt idx="22">
                  <c:v>101.85249900000001</c:v>
                </c:pt>
                <c:pt idx="23">
                  <c:v>101.44201200000001</c:v>
                </c:pt>
                <c:pt idx="24">
                  <c:v>101.498065</c:v>
                </c:pt>
                <c:pt idx="25">
                  <c:v>102.513588</c:v>
                </c:pt>
                <c:pt idx="26">
                  <c:v>102.387479</c:v>
                </c:pt>
                <c:pt idx="27">
                  <c:v>102.38948099999999</c:v>
                </c:pt>
                <c:pt idx="28">
                  <c:v>102.357632</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1"/>
        <c:lblOffset val="100"/>
        <c:baseTimeUnit val="days"/>
        <c:majorUnit val="7"/>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0.13487362490927257</c:v>
                </c:pt>
                <c:pt idx="1">
                  <c:v>2.5811479183013776E-2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0.45252253051205027</c:v>
                </c:pt>
                <c:pt idx="1">
                  <c:v>0.5899330509834122</c:v>
                </c:pt>
                <c:pt idx="2">
                  <c:v>0.61109769536159797</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3.6023607046168291E-3</c:v>
                </c:pt>
                <c:pt idx="1">
                  <c:v>0</c:v>
                </c:pt>
                <c:pt idx="2">
                  <c:v>3.9378103263473831E-2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9.9862456276622102E-2</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0.19804002056189424</c:v>
                </c:pt>
                <c:pt idx="1">
                  <c:v>0.28399953491048402</c:v>
                </c:pt>
                <c:pt idx="2">
                  <c:v>0.27588293566897243</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0.10764263911852444</c:v>
                </c:pt>
                <c:pt idx="1">
                  <c:v>9.4203630996509163E-2</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3.3184014902481788E-3</c:v>
                </c:pt>
                <c:pt idx="1">
                  <c:v>5.3721388430238888E-3</c:v>
                </c:pt>
                <c:pt idx="2">
                  <c:v>7.3641265705955805E-2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1.3796642677140665E-4</c:v>
                </c:pt>
                <c:pt idx="1">
                  <c:v>6.8016508355708371E-4</c:v>
                </c:pt>
                <c:pt idx="2">
                  <c:v>0</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44592</v>
          </cell>
        </row>
        <row r="6">
          <cell r="C6">
            <v>28412</v>
          </cell>
          <cell r="D6">
            <v>80200</v>
          </cell>
          <cell r="E6">
            <v>130663</v>
          </cell>
          <cell r="F6">
            <v>12407</v>
          </cell>
          <cell r="G6">
            <v>223270</v>
          </cell>
          <cell r="H6">
            <v>251682</v>
          </cell>
        </row>
        <row r="7">
          <cell r="C7">
            <v>32956</v>
          </cell>
          <cell r="D7">
            <v>87967</v>
          </cell>
          <cell r="E7">
            <v>135635</v>
          </cell>
          <cell r="F7">
            <v>13019</v>
          </cell>
          <cell r="G7">
            <v>236621</v>
          </cell>
          <cell r="H7">
            <v>269577</v>
          </cell>
        </row>
        <row r="8">
          <cell r="C8">
            <v>1022</v>
          </cell>
          <cell r="D8">
            <v>9293</v>
          </cell>
          <cell r="E8">
            <v>16232</v>
          </cell>
          <cell r="F8">
            <v>4220</v>
          </cell>
          <cell r="G8">
            <v>29745</v>
          </cell>
          <cell r="H8">
            <v>30767</v>
          </cell>
        </row>
        <row r="9">
          <cell r="C9">
            <v>62390</v>
          </cell>
          <cell r="D9">
            <v>177460</v>
          </cell>
          <cell r="E9">
            <v>282530</v>
          </cell>
          <cell r="F9">
            <v>29646</v>
          </cell>
          <cell r="G9">
            <v>489636</v>
          </cell>
          <cell r="H9">
            <v>552026</v>
          </cell>
        </row>
        <row r="10">
          <cell r="B10">
            <v>44620</v>
          </cell>
        </row>
        <row r="11">
          <cell r="C11">
            <v>28396</v>
          </cell>
          <cell r="D11">
            <v>80269</v>
          </cell>
          <cell r="E11">
            <v>131185</v>
          </cell>
          <cell r="F11">
            <v>12314</v>
          </cell>
          <cell r="G11">
            <v>223768</v>
          </cell>
          <cell r="H11">
            <v>252164</v>
          </cell>
        </row>
        <row r="12">
          <cell r="C12">
            <v>32936</v>
          </cell>
          <cell r="D12">
            <v>88006</v>
          </cell>
          <cell r="E12">
            <v>136209</v>
          </cell>
          <cell r="F12">
            <v>12886</v>
          </cell>
          <cell r="G12">
            <v>237101</v>
          </cell>
          <cell r="H12">
            <v>270037</v>
          </cell>
        </row>
        <row r="13">
          <cell r="C13">
            <v>1050</v>
          </cell>
          <cell r="D13">
            <v>9604</v>
          </cell>
          <cell r="E13">
            <v>16857</v>
          </cell>
          <cell r="F13">
            <v>4163</v>
          </cell>
          <cell r="G13">
            <v>30624</v>
          </cell>
          <cell r="H13">
            <v>31674</v>
          </cell>
        </row>
        <row r="14">
          <cell r="C14">
            <v>62382</v>
          </cell>
          <cell r="D14">
            <v>177879</v>
          </cell>
          <cell r="E14">
            <v>284251</v>
          </cell>
          <cell r="F14">
            <v>29363</v>
          </cell>
          <cell r="G14">
            <v>491493</v>
          </cell>
          <cell r="H14">
            <v>553875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44620</v>
          </cell>
        </row>
        <row r="34">
          <cell r="B34" t="str">
            <v>САВАз</v>
          </cell>
          <cell r="C34">
            <v>0.112609254294824</v>
          </cell>
          <cell r="D34">
            <v>0.31832061674148571</v>
          </cell>
          <cell r="E34">
            <v>0.52023682999952414</v>
          </cell>
          <cell r="F34">
            <v>4.8833298964166175E-2</v>
          </cell>
        </row>
        <row r="35">
          <cell r="B35" t="str">
            <v>КБПз</v>
          </cell>
          <cell r="C35">
            <v>0.12196847098730915</v>
          </cell>
          <cell r="D35">
            <v>0.32590348729988855</v>
          </cell>
          <cell r="E35">
            <v>0.50440865511022559</v>
          </cell>
          <cell r="F35">
            <v>4.7719386602576686E-2</v>
          </cell>
        </row>
        <row r="36">
          <cell r="B36" t="str">
            <v>ТИГЛАВз</v>
          </cell>
          <cell r="C36">
            <v>3.315021784428869E-2</v>
          </cell>
          <cell r="D36">
            <v>0.30321399254909387</v>
          </cell>
          <cell r="E36">
            <v>0.53220306876302326</v>
          </cell>
          <cell r="F36">
            <v>0.13143272084359411</v>
          </cell>
        </row>
        <row r="37">
          <cell r="B37" t="str">
            <v>Вкупно</v>
          </cell>
          <cell r="C37">
            <v>0.11262830060934326</v>
          </cell>
          <cell r="D37">
            <v>0.32115368991198373</v>
          </cell>
          <cell r="E37">
            <v>0.51320424283457455</v>
          </cell>
          <cell r="F37">
            <v>5.3013766644098397E-2</v>
          </cell>
        </row>
        <row r="43">
          <cell r="C43" t="str">
            <v>САВАз</v>
          </cell>
          <cell r="D43" t="str">
            <v>КБПз</v>
          </cell>
          <cell r="E43" t="str">
            <v>ТРИГЛАВз</v>
          </cell>
        </row>
        <row r="44">
          <cell r="B44">
            <v>44592</v>
          </cell>
          <cell r="C44">
            <v>48028.745115455109</v>
          </cell>
          <cell r="D44">
            <v>54443.135014033098</v>
          </cell>
          <cell r="E44">
            <v>3136.8056276913971</v>
          </cell>
          <cell r="F44">
            <v>240.28169600000001</v>
          </cell>
          <cell r="G44">
            <v>250.59944299999998</v>
          </cell>
          <cell r="H44">
            <v>109.743199</v>
          </cell>
        </row>
        <row r="45">
          <cell r="B45">
            <v>44602</v>
          </cell>
          <cell r="C45">
            <v>48047.128231121133</v>
          </cell>
          <cell r="D45">
            <v>54343.607939681839</v>
          </cell>
          <cell r="E45">
            <v>3158.694558272643</v>
          </cell>
          <cell r="F45">
            <v>239.346206</v>
          </cell>
          <cell r="G45">
            <v>249.165289</v>
          </cell>
          <cell r="H45">
            <v>109.543807</v>
          </cell>
        </row>
        <row r="46">
          <cell r="B46">
            <v>44612</v>
          </cell>
          <cell r="C46">
            <v>47875.967042729375</v>
          </cell>
          <cell r="D46">
            <v>54152.092092958184</v>
          </cell>
          <cell r="E46">
            <v>3194.247182370179</v>
          </cell>
          <cell r="F46">
            <v>237.92690200000001</v>
          </cell>
          <cell r="G46">
            <v>247.69010900000001</v>
          </cell>
          <cell r="H46">
            <v>108.92422599999999</v>
          </cell>
        </row>
        <row r="47">
          <cell r="B47">
            <v>44620</v>
          </cell>
          <cell r="C47">
            <v>47974.970534130727</v>
          </cell>
          <cell r="D47">
            <v>54200.119884578809</v>
          </cell>
          <cell r="E47">
            <v>3203.538223827722</v>
          </cell>
          <cell r="F47">
            <v>238.26845599999999</v>
          </cell>
          <cell r="G47">
            <v>247.766333</v>
          </cell>
          <cell r="H47">
            <v>109.12276600000001</v>
          </cell>
        </row>
        <row r="75">
          <cell r="C75" t="str">
            <v>САВАз</v>
          </cell>
          <cell r="D75" t="str">
            <v>КБПз</v>
          </cell>
          <cell r="E75" t="str">
            <v>ТРИГЛАВз</v>
          </cell>
        </row>
        <row r="76">
          <cell r="B76">
            <v>44592</v>
          </cell>
          <cell r="C76">
            <v>240.28169600000001</v>
          </cell>
          <cell r="D76">
            <v>250.59944299999998</v>
          </cell>
          <cell r="E76">
            <v>109.743199</v>
          </cell>
        </row>
        <row r="77">
          <cell r="B77">
            <v>44593</v>
          </cell>
          <cell r="C77">
            <v>240.705838</v>
          </cell>
          <cell r="D77">
            <v>251.07780199999999</v>
          </cell>
          <cell r="E77">
            <v>109.941481</v>
          </cell>
        </row>
        <row r="78">
          <cell r="B78">
            <v>44594</v>
          </cell>
          <cell r="C78">
            <v>240.53704099999999</v>
          </cell>
          <cell r="D78">
            <v>250.960374</v>
          </cell>
          <cell r="E78">
            <v>109.928765</v>
          </cell>
        </row>
        <row r="79">
          <cell r="B79">
            <v>44595</v>
          </cell>
          <cell r="C79">
            <v>238.80870300000001</v>
          </cell>
          <cell r="D79">
            <v>249.105368</v>
          </cell>
          <cell r="E79">
            <v>109.27402499999999</v>
          </cell>
        </row>
        <row r="80">
          <cell r="B80">
            <v>44596</v>
          </cell>
          <cell r="C80">
            <v>239.20453699999999</v>
          </cell>
          <cell r="D80">
            <v>249.515761</v>
          </cell>
          <cell r="E80">
            <v>109.397239</v>
          </cell>
        </row>
        <row r="81">
          <cell r="B81">
            <v>44597</v>
          </cell>
          <cell r="C81">
            <v>238.360376</v>
          </cell>
          <cell r="D81">
            <v>248.482597</v>
          </cell>
          <cell r="E81">
            <v>109.03980700000001</v>
          </cell>
        </row>
        <row r="82">
          <cell r="B82">
            <v>44598</v>
          </cell>
          <cell r="C82">
            <v>238.37202900000003</v>
          </cell>
          <cell r="D82">
            <v>248.49557799999999</v>
          </cell>
          <cell r="E82">
            <v>109.044099</v>
          </cell>
        </row>
        <row r="83">
          <cell r="B83">
            <v>44599</v>
          </cell>
          <cell r="C83">
            <v>238.534392</v>
          </cell>
          <cell r="D83">
            <v>248.42454799999999</v>
          </cell>
          <cell r="E83">
            <v>109.04777199999999</v>
          </cell>
        </row>
        <row r="84">
          <cell r="B84">
            <v>44600</v>
          </cell>
          <cell r="C84">
            <v>239.11121500000002</v>
          </cell>
          <cell r="D84">
            <v>249.04906200000002</v>
          </cell>
          <cell r="E84">
            <v>109.278627</v>
          </cell>
        </row>
        <row r="85">
          <cell r="B85">
            <v>44601</v>
          </cell>
          <cell r="C85">
            <v>240.40055000000001</v>
          </cell>
          <cell r="D85">
            <v>250.381092</v>
          </cell>
          <cell r="E85">
            <v>109.97772499999999</v>
          </cell>
        </row>
        <row r="86">
          <cell r="B86">
            <v>44602</v>
          </cell>
          <cell r="C86">
            <v>239.346206</v>
          </cell>
          <cell r="D86">
            <v>249.165289</v>
          </cell>
          <cell r="E86">
            <v>109.543807</v>
          </cell>
        </row>
        <row r="87">
          <cell r="B87">
            <v>44603</v>
          </cell>
          <cell r="C87">
            <v>238.564369</v>
          </cell>
          <cell r="D87">
            <v>247.93268500000002</v>
          </cell>
          <cell r="E87">
            <v>109.08954</v>
          </cell>
        </row>
        <row r="88">
          <cell r="B88">
            <v>44604</v>
          </cell>
          <cell r="C88">
            <v>238.681162</v>
          </cell>
          <cell r="D88">
            <v>248.07442699999999</v>
          </cell>
          <cell r="E88">
            <v>109.140687</v>
          </cell>
        </row>
        <row r="89">
          <cell r="B89">
            <v>44605</v>
          </cell>
          <cell r="C89">
            <v>238.69166900000002</v>
          </cell>
          <cell r="D89">
            <v>248.08736399999998</v>
          </cell>
          <cell r="E89">
            <v>109.144487</v>
          </cell>
        </row>
        <row r="90">
          <cell r="B90">
            <v>44606</v>
          </cell>
          <cell r="C90">
            <v>238.09091599999999</v>
          </cell>
          <cell r="D90">
            <v>247.65127100000001</v>
          </cell>
          <cell r="E90">
            <v>108.949555</v>
          </cell>
        </row>
        <row r="91">
          <cell r="B91">
            <v>44607</v>
          </cell>
          <cell r="C91">
            <v>239.64314300000001</v>
          </cell>
          <cell r="D91">
            <v>249.52523299999999</v>
          </cell>
          <cell r="E91">
            <v>109.60158800000001</v>
          </cell>
        </row>
        <row r="92">
          <cell r="B92">
            <v>44608</v>
          </cell>
          <cell r="C92">
            <v>239.596566</v>
          </cell>
          <cell r="D92">
            <v>249.51396199999999</v>
          </cell>
          <cell r="E92">
            <v>109.60775000000001</v>
          </cell>
        </row>
        <row r="93">
          <cell r="B93">
            <v>44609</v>
          </cell>
          <cell r="C93">
            <v>238.352158</v>
          </cell>
          <cell r="D93">
            <v>248.028729</v>
          </cell>
          <cell r="E93">
            <v>109.06326</v>
          </cell>
        </row>
        <row r="94">
          <cell r="B94">
            <v>44610</v>
          </cell>
          <cell r="C94">
            <v>237.82692299999999</v>
          </cell>
          <cell r="D94">
            <v>247.572766</v>
          </cell>
          <cell r="E94">
            <v>108.881759</v>
          </cell>
        </row>
        <row r="95">
          <cell r="B95">
            <v>44611</v>
          </cell>
          <cell r="C95">
            <v>237.91527000000002</v>
          </cell>
          <cell r="D95">
            <v>247.677211</v>
          </cell>
          <cell r="E95">
            <v>108.920045</v>
          </cell>
        </row>
        <row r="96">
          <cell r="B96">
            <v>44612</v>
          </cell>
          <cell r="C96">
            <v>237.92690200000001</v>
          </cell>
          <cell r="D96">
            <v>247.69010900000001</v>
          </cell>
          <cell r="E96">
            <v>108.92422599999999</v>
          </cell>
        </row>
        <row r="97">
          <cell r="B97">
            <v>44613</v>
          </cell>
          <cell r="C97">
            <v>237.639951</v>
          </cell>
          <cell r="D97">
            <v>247.58778599999999</v>
          </cell>
          <cell r="E97">
            <v>108.87508600000001</v>
          </cell>
        </row>
        <row r="98">
          <cell r="B98">
            <v>44614</v>
          </cell>
          <cell r="C98">
            <v>237.16974200000001</v>
          </cell>
          <cell r="D98">
            <v>246.843447</v>
          </cell>
          <cell r="E98">
            <v>108.62981500000001</v>
          </cell>
        </row>
        <row r="99">
          <cell r="B99">
            <v>44615</v>
          </cell>
          <cell r="C99">
            <v>236.34876800000001</v>
          </cell>
          <cell r="D99">
            <v>245.85307299999999</v>
          </cell>
          <cell r="E99">
            <v>108.254092</v>
          </cell>
        </row>
        <row r="100">
          <cell r="B100">
            <v>44616</v>
          </cell>
          <cell r="C100">
            <v>235.884725</v>
          </cell>
          <cell r="D100">
            <v>245.57668699999999</v>
          </cell>
          <cell r="E100">
            <v>108.205828</v>
          </cell>
        </row>
        <row r="101">
          <cell r="B101">
            <v>44617</v>
          </cell>
          <cell r="C101">
            <v>238.64246599999998</v>
          </cell>
          <cell r="D101">
            <v>248.51459399999999</v>
          </cell>
          <cell r="E101">
            <v>109.330556</v>
          </cell>
        </row>
        <row r="102">
          <cell r="B102">
            <v>44618</v>
          </cell>
          <cell r="C102">
            <v>238.377734</v>
          </cell>
          <cell r="D102">
            <v>248.21092299999998</v>
          </cell>
          <cell r="E102">
            <v>109.216927</v>
          </cell>
        </row>
        <row r="103">
          <cell r="B103">
            <v>44619</v>
          </cell>
          <cell r="C103">
            <v>238.38927200000001</v>
          </cell>
          <cell r="D103">
            <v>248.223837</v>
          </cell>
          <cell r="E103">
            <v>109.221103</v>
          </cell>
        </row>
        <row r="104">
          <cell r="B104">
            <v>44620</v>
          </cell>
          <cell r="C104">
            <v>238.26845599999999</v>
          </cell>
          <cell r="D104">
            <v>247.766333</v>
          </cell>
          <cell r="E104">
            <v>109.12276600000001</v>
          </cell>
        </row>
      </sheetData>
      <sheetData sheetId="1">
        <row r="6">
          <cell r="C6">
            <v>28914159045.950001</v>
          </cell>
          <cell r="D6">
            <v>0.60248993601261602</v>
          </cell>
          <cell r="E6">
            <v>36616515744.779999</v>
          </cell>
          <cell r="F6">
            <v>0.67537184691897534</v>
          </cell>
          <cell r="G6">
            <v>2105229244.9499998</v>
          </cell>
          <cell r="H6">
            <v>0.65571438617354993</v>
          </cell>
        </row>
        <row r="7">
          <cell r="C7">
            <v>1908872360.29</v>
          </cell>
          <cell r="D7">
            <v>3.9775543337770503E-2</v>
          </cell>
          <cell r="E7">
            <v>976043171.10000002</v>
          </cell>
          <cell r="F7">
            <v>1.8002588879102565E-2</v>
          </cell>
          <cell r="G7">
            <v>19097028.100000001</v>
          </cell>
          <cell r="H7">
            <v>5.948138944187973E-3</v>
          </cell>
        </row>
        <row r="8">
          <cell r="C8">
            <v>26774193529.389999</v>
          </cell>
          <cell r="D8">
            <v>0.55789905978853183</v>
          </cell>
          <cell r="E8">
            <v>35454642440.860001</v>
          </cell>
          <cell r="F8">
            <v>0.6539417216546356</v>
          </cell>
          <cell r="G8">
            <v>2008195464.8699999</v>
          </cell>
          <cell r="H8">
            <v>0.625491337688031</v>
          </cell>
        </row>
        <row r="9">
          <cell r="C9">
            <v>231093156.27000001</v>
          </cell>
          <cell r="D9">
            <v>4.8153328863136296E-3</v>
          </cell>
          <cell r="E9">
            <v>185830132.81999999</v>
          </cell>
          <cell r="F9">
            <v>3.4275363852371353E-3</v>
          </cell>
          <cell r="G9">
            <v>77936751.980000004</v>
          </cell>
          <cell r="H9">
            <v>2.4274909541331047E-2</v>
          </cell>
        </row>
        <row r="10">
          <cell r="C10">
            <v>0</v>
          </cell>
          <cell r="D10">
            <v>0</v>
          </cell>
          <cell r="E10">
            <v>0</v>
          </cell>
          <cell r="F10">
            <v>0</v>
          </cell>
          <cell r="G10">
            <v>0</v>
          </cell>
          <cell r="H10">
            <v>0</v>
          </cell>
        </row>
        <row r="11">
          <cell r="C11">
            <v>14269796576.230001</v>
          </cell>
          <cell r="D11">
            <v>0.29734251694690378</v>
          </cell>
          <cell r="E11">
            <v>15476547255.99</v>
          </cell>
          <cell r="F11">
            <v>0.28545655127486697</v>
          </cell>
          <cell r="G11">
            <v>855136107.38999999</v>
          </cell>
          <cell r="H11">
            <v>0.26634868819969781</v>
          </cell>
        </row>
        <row r="12">
          <cell r="C12">
            <v>4059362742.8600001</v>
          </cell>
          <cell r="D12">
            <v>8.4585728234772603E-2</v>
          </cell>
          <cell r="E12">
            <v>0</v>
          </cell>
          <cell r="F12">
            <v>0</v>
          </cell>
          <cell r="G12">
            <v>0</v>
          </cell>
          <cell r="H12">
            <v>0</v>
          </cell>
        </row>
        <row r="13">
          <cell r="C13">
            <v>0</v>
          </cell>
          <cell r="D13">
            <v>0</v>
          </cell>
          <cell r="E13">
            <v>0</v>
          </cell>
          <cell r="F13">
            <v>0</v>
          </cell>
          <cell r="G13">
            <v>0</v>
          </cell>
          <cell r="H13">
            <v>0</v>
          </cell>
        </row>
        <row r="14">
          <cell r="C14">
            <v>10210433833.370001</v>
          </cell>
          <cell r="D14">
            <v>0.21275678871213119</v>
          </cell>
          <cell r="E14">
            <v>15476547255.99</v>
          </cell>
          <cell r="F14">
            <v>0.28545655127486697</v>
          </cell>
          <cell r="G14">
            <v>855136107.38999999</v>
          </cell>
          <cell r="H14">
            <v>0.26634868819969781</v>
          </cell>
        </row>
        <row r="15">
          <cell r="C15">
            <v>0</v>
          </cell>
          <cell r="D15">
            <v>0</v>
          </cell>
          <cell r="E15">
            <v>0</v>
          </cell>
          <cell r="F15">
            <v>0</v>
          </cell>
          <cell r="G15">
            <v>0</v>
          </cell>
          <cell r="H15">
            <v>0</v>
          </cell>
        </row>
        <row r="16">
          <cell r="C16">
            <v>43183955622.18</v>
          </cell>
          <cell r="D16">
            <v>0.89983245295951975</v>
          </cell>
          <cell r="E16">
            <v>52093063000.769997</v>
          </cell>
          <cell r="F16">
            <v>0.96082839819384225</v>
          </cell>
          <cell r="G16">
            <v>2960365352.3399997</v>
          </cell>
          <cell r="H16">
            <v>0.92206307437324775</v>
          </cell>
        </row>
        <row r="17">
          <cell r="C17">
            <v>4702567950.8500004</v>
          </cell>
          <cell r="D17">
            <v>9.7988319815908595E-2</v>
          </cell>
          <cell r="E17">
            <v>2046100823.6700001</v>
          </cell>
          <cell r="F17">
            <v>3.7739224067528693E-2</v>
          </cell>
          <cell r="G17">
            <v>236447283.36000001</v>
          </cell>
          <cell r="H17">
            <v>7.3646081842496991E-2</v>
          </cell>
        </row>
        <row r="18">
          <cell r="C18">
            <v>68713788.939999998</v>
          </cell>
          <cell r="D18">
            <v>1.4318025378449938E-3</v>
          </cell>
          <cell r="E18">
            <v>66385062.030000001</v>
          </cell>
          <cell r="F18">
            <v>1.2244365975051408E-3</v>
          </cell>
          <cell r="G18">
            <v>12730079.869999999</v>
          </cell>
          <cell r="H18">
            <v>3.9650297125221473E-3</v>
          </cell>
        </row>
        <row r="19">
          <cell r="C19">
            <v>35869738.189999998</v>
          </cell>
          <cell r="D19">
            <v>7.4742468672660408E-4</v>
          </cell>
          <cell r="E19">
            <v>11273908</v>
          </cell>
          <cell r="F19">
            <v>2.0794114112400396E-4</v>
          </cell>
          <cell r="G19">
            <v>1046055</v>
          </cell>
          <cell r="H19">
            <v>3.258140717331065E-4</v>
          </cell>
        </row>
        <row r="20">
          <cell r="C20">
            <v>47991107100.160004</v>
          </cell>
          <cell r="D20">
            <v>1</v>
          </cell>
          <cell r="E20">
            <v>54216822794.469994</v>
          </cell>
          <cell r="F20">
            <v>1.0000000000000002</v>
          </cell>
          <cell r="G20">
            <v>3210588770.5699997</v>
          </cell>
          <cell r="H20">
            <v>1</v>
          </cell>
        </row>
        <row r="21">
          <cell r="C21">
            <v>16136620.08</v>
          </cell>
          <cell r="D21">
            <v>3.3624188011170512E-4</v>
          </cell>
          <cell r="E21">
            <v>16702828.710000001</v>
          </cell>
          <cell r="F21">
            <v>3.080746500642169E-4</v>
          </cell>
          <cell r="G21">
            <v>7050554.0899999999</v>
          </cell>
          <cell r="H21">
            <v>2.1960315050713465E-3</v>
          </cell>
        </row>
        <row r="22">
          <cell r="C22">
            <v>47974970534.13073</v>
          </cell>
          <cell r="D22">
            <v>0.99966375924615369</v>
          </cell>
          <cell r="E22">
            <v>54200119884.578812</v>
          </cell>
          <cell r="F22">
            <v>0.99969192385259276</v>
          </cell>
          <cell r="G22">
            <v>3203538223.8277221</v>
          </cell>
          <cell r="H22">
            <v>0.99780397078351901</v>
          </cell>
        </row>
        <row r="26">
          <cell r="D26" t="str">
            <v>САВАз</v>
          </cell>
          <cell r="F26" t="str">
            <v>КБПз</v>
          </cell>
          <cell r="H26" t="str">
            <v>ТРИГЛАВз</v>
          </cell>
        </row>
        <row r="27">
          <cell r="B27" t="str">
            <v xml:space="preserve">Акции од домашни издавачи </v>
          </cell>
          <cell r="D27">
            <v>3.9775543337770503E-2</v>
          </cell>
          <cell r="F27">
            <v>1.8002588879102565E-2</v>
          </cell>
          <cell r="H27">
            <v>5.948138944187973E-3</v>
          </cell>
        </row>
        <row r="28">
          <cell r="B28" t="str">
            <v xml:space="preserve">Обврзници од домашни издавачи </v>
          </cell>
          <cell r="D28">
            <v>0.55789905978853183</v>
          </cell>
          <cell r="F28">
            <v>0.6539417216546356</v>
          </cell>
          <cell r="H28">
            <v>0.625491337688031</v>
          </cell>
        </row>
        <row r="29">
          <cell r="B29" t="str">
            <v xml:space="preserve">Инвестициски фондови од домашни издавачи </v>
          </cell>
          <cell r="D29">
            <v>4.8153328863136296E-3</v>
          </cell>
          <cell r="F29">
            <v>3.4275363852371353E-3</v>
          </cell>
          <cell r="H29">
            <v>2.4274909541331047E-2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8.4585728234772603E-2</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0.21275678871213119</v>
          </cell>
          <cell r="F33">
            <v>0.28545655127486697</v>
          </cell>
          <cell r="H33">
            <v>0.26634868819969781</v>
          </cell>
        </row>
        <row r="34">
          <cell r="B34" t="str">
            <v xml:space="preserve">Депозити </v>
          </cell>
          <cell r="D34">
            <v>9.7988319815908595E-2</v>
          </cell>
          <cell r="F34">
            <v>3.7739224067528693E-2</v>
          </cell>
          <cell r="H34">
            <v>7.3646081842496991E-2</v>
          </cell>
        </row>
        <row r="35">
          <cell r="B35" t="str">
            <v xml:space="preserve">Парични средства </v>
          </cell>
          <cell r="D35">
            <v>1.4318025378449938E-3</v>
          </cell>
          <cell r="F35">
            <v>1.2244365975051408E-3</v>
          </cell>
          <cell r="H35">
            <v>3.9650297125221473E-3</v>
          </cell>
        </row>
        <row r="36">
          <cell r="B36" t="str">
            <v>Побарувања</v>
          </cell>
          <cell r="D36">
            <v>7.4742468672660408E-4</v>
          </cell>
          <cell r="F36">
            <v>2.0794114112400396E-4</v>
          </cell>
          <cell r="H36">
            <v>3.258140717331065E-4</v>
          </cell>
        </row>
      </sheetData>
      <sheetData sheetId="2">
        <row r="5">
          <cell r="B5">
            <v>44592</v>
          </cell>
        </row>
        <row r="6">
          <cell r="C6">
            <v>8070</v>
          </cell>
          <cell r="D6">
            <v>4072</v>
          </cell>
          <cell r="E6">
            <v>12142</v>
          </cell>
        </row>
        <row r="7">
          <cell r="C7">
            <v>4021</v>
          </cell>
          <cell r="D7">
            <v>11571</v>
          </cell>
          <cell r="E7">
            <v>15592</v>
          </cell>
        </row>
        <row r="8">
          <cell r="C8">
            <v>44</v>
          </cell>
          <cell r="D8">
            <v>31</v>
          </cell>
          <cell r="E8">
            <v>75</v>
          </cell>
        </row>
        <row r="9">
          <cell r="C9">
            <v>12135</v>
          </cell>
          <cell r="D9">
            <v>15674</v>
          </cell>
          <cell r="E9">
            <v>27809</v>
          </cell>
        </row>
        <row r="10">
          <cell r="B10">
            <v>44620</v>
          </cell>
        </row>
        <row r="11">
          <cell r="C11">
            <v>8119</v>
          </cell>
          <cell r="D11">
            <v>4081</v>
          </cell>
          <cell r="E11">
            <v>12200</v>
          </cell>
        </row>
        <row r="12">
          <cell r="C12">
            <v>4063</v>
          </cell>
          <cell r="D12">
            <v>11563</v>
          </cell>
          <cell r="E12">
            <v>15626</v>
          </cell>
        </row>
        <row r="13">
          <cell r="C13">
            <v>45</v>
          </cell>
          <cell r="D13">
            <v>31</v>
          </cell>
          <cell r="E13">
            <v>76</v>
          </cell>
        </row>
        <row r="14">
          <cell r="C14">
            <v>12227</v>
          </cell>
          <cell r="D14">
            <v>15675</v>
          </cell>
          <cell r="E14">
            <v>27902</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0.66549180327868851</v>
          </cell>
          <cell r="D27">
            <v>0.33450819672131149</v>
          </cell>
        </row>
        <row r="28">
          <cell r="B28" t="str">
            <v>КБПд</v>
          </cell>
          <cell r="C28">
            <v>0.26001535901702288</v>
          </cell>
          <cell r="D28">
            <v>0.73998464098297712</v>
          </cell>
        </row>
        <row r="29">
          <cell r="B29" t="str">
            <v>ТРИГЛАВд</v>
          </cell>
          <cell r="C29">
            <v>0.59210526315789469</v>
          </cell>
          <cell r="D29">
            <v>0.40789473684210525</v>
          </cell>
        </row>
        <row r="30">
          <cell r="B30" t="str">
            <v>Вкупно</v>
          </cell>
          <cell r="C30">
            <v>0.43821231452942444</v>
          </cell>
          <cell r="D30">
            <v>0.56178768547057556</v>
          </cell>
        </row>
        <row r="34">
          <cell r="B34">
            <v>44592</v>
          </cell>
        </row>
        <row r="35">
          <cell r="C35">
            <v>1203</v>
          </cell>
        </row>
        <row r="36">
          <cell r="C36">
            <v>2908</v>
          </cell>
        </row>
        <row r="37">
          <cell r="C37">
            <v>5</v>
          </cell>
        </row>
        <row r="38">
          <cell r="C38">
            <v>4116</v>
          </cell>
        </row>
        <row r="39">
          <cell r="B39">
            <v>44620</v>
          </cell>
        </row>
        <row r="40">
          <cell r="C40">
            <v>1203</v>
          </cell>
        </row>
        <row r="41">
          <cell r="C41">
            <v>2906</v>
          </cell>
        </row>
        <row r="42">
          <cell r="C42">
            <v>5</v>
          </cell>
        </row>
        <row r="43">
          <cell r="C43">
            <v>4114</v>
          </cell>
        </row>
        <row r="48">
          <cell r="C48" t="str">
            <v>САВАд</v>
          </cell>
          <cell r="D48" t="str">
            <v>КБПд</v>
          </cell>
          <cell r="E48" t="str">
            <v>ТРИГЛАВд</v>
          </cell>
        </row>
        <row r="49">
          <cell r="B49">
            <v>44592</v>
          </cell>
          <cell r="C49">
            <v>1423.2672173707881</v>
          </cell>
          <cell r="D49">
            <v>1448.6226966849069</v>
          </cell>
          <cell r="E49">
            <v>3.4866304837739999</v>
          </cell>
          <cell r="F49">
            <v>209.770264</v>
          </cell>
          <cell r="G49">
            <v>206.609925</v>
          </cell>
          <cell r="H49">
            <v>103.06811900000001</v>
          </cell>
        </row>
        <row r="50">
          <cell r="B50">
            <v>44602</v>
          </cell>
          <cell r="C50">
            <v>1424.2651458916012</v>
          </cell>
          <cell r="D50">
            <v>1452.3382043657309</v>
          </cell>
          <cell r="E50">
            <v>3.5647434817490002</v>
          </cell>
          <cell r="F50">
            <v>209.14217200000002</v>
          </cell>
          <cell r="G50">
            <v>205.59141400000001</v>
          </cell>
          <cell r="H50">
            <v>102.86250200000001</v>
          </cell>
        </row>
        <row r="51">
          <cell r="B51">
            <v>44612</v>
          </cell>
          <cell r="C51">
            <v>1420.919348957382</v>
          </cell>
          <cell r="D51">
            <v>1446.2656913486189</v>
          </cell>
          <cell r="E51">
            <v>3.5708118605350001</v>
          </cell>
          <cell r="F51">
            <v>207.56345200000001</v>
          </cell>
          <cell r="G51">
            <v>204.39040399999999</v>
          </cell>
          <cell r="H51">
            <v>102.174729</v>
          </cell>
        </row>
        <row r="52">
          <cell r="B52">
            <v>44620</v>
          </cell>
          <cell r="C52">
            <v>1424.828777729148</v>
          </cell>
          <cell r="D52">
            <v>1447.906448981812</v>
          </cell>
          <cell r="E52">
            <v>3.5810659010679999</v>
          </cell>
          <cell r="F52">
            <v>207.46730699999998</v>
          </cell>
          <cell r="G52">
            <v>204.31084799999999</v>
          </cell>
          <cell r="H52">
            <v>102.357632</v>
          </cell>
        </row>
        <row r="78">
          <cell r="C78" t="str">
            <v>САВАд</v>
          </cell>
          <cell r="D78" t="str">
            <v>КБПд</v>
          </cell>
          <cell r="E78" t="str">
            <v>ТРИГЛАВд</v>
          </cell>
        </row>
        <row r="79">
          <cell r="B79">
            <v>44592</v>
          </cell>
          <cell r="C79">
            <v>209.770264</v>
          </cell>
          <cell r="D79">
            <v>206.609925</v>
          </cell>
          <cell r="E79">
            <v>103.06811900000001</v>
          </cell>
        </row>
        <row r="80">
          <cell r="B80">
            <v>44593</v>
          </cell>
          <cell r="C80">
            <v>210.162544</v>
          </cell>
          <cell r="D80">
            <v>206.98884999999999</v>
          </cell>
          <cell r="E80">
            <v>103.197664</v>
          </cell>
        </row>
        <row r="81">
          <cell r="B81">
            <v>44594</v>
          </cell>
          <cell r="C81">
            <v>210.01543000000001</v>
          </cell>
          <cell r="D81">
            <v>206.87240299999999</v>
          </cell>
          <cell r="E81">
            <v>103.203991</v>
          </cell>
        </row>
        <row r="82">
          <cell r="B82">
            <v>44595</v>
          </cell>
          <cell r="C82">
            <v>208.650611</v>
          </cell>
          <cell r="D82">
            <v>205.35402699999997</v>
          </cell>
          <cell r="E82">
            <v>102.734273</v>
          </cell>
        </row>
        <row r="83">
          <cell r="B83">
            <v>44596</v>
          </cell>
          <cell r="C83">
            <v>208.90571599999998</v>
          </cell>
          <cell r="D83">
            <v>205.71385799999999</v>
          </cell>
          <cell r="E83">
            <v>102.94148999999999</v>
          </cell>
        </row>
        <row r="84">
          <cell r="B84">
            <v>44597</v>
          </cell>
          <cell r="C84">
            <v>208.16131899999999</v>
          </cell>
          <cell r="D84">
            <v>204.84188</v>
          </cell>
          <cell r="E84">
            <v>102.58145900000001</v>
          </cell>
        </row>
        <row r="85">
          <cell r="B85">
            <v>44598</v>
          </cell>
          <cell r="C85">
            <v>208.16566399999999</v>
          </cell>
          <cell r="D85">
            <v>204.847857</v>
          </cell>
          <cell r="E85">
            <v>102.583597</v>
          </cell>
        </row>
        <row r="86">
          <cell r="B86">
            <v>44599</v>
          </cell>
          <cell r="C86">
            <v>208.30876600000002</v>
          </cell>
          <cell r="D86">
            <v>204.78086400000001</v>
          </cell>
          <cell r="E86">
            <v>102.54190899999999</v>
          </cell>
        </row>
        <row r="87">
          <cell r="B87">
            <v>44600</v>
          </cell>
          <cell r="C87">
            <v>208.967815</v>
          </cell>
          <cell r="D87">
            <v>205.29672600000001</v>
          </cell>
          <cell r="E87">
            <v>102.77343500000001</v>
          </cell>
        </row>
        <row r="88">
          <cell r="B88">
            <v>44601</v>
          </cell>
          <cell r="C88">
            <v>210.10768299999998</v>
          </cell>
          <cell r="D88">
            <v>206.59998100000001</v>
          </cell>
          <cell r="E88">
            <v>103.254554</v>
          </cell>
        </row>
        <row r="89">
          <cell r="B89">
            <v>44602</v>
          </cell>
          <cell r="C89">
            <v>209.14217200000002</v>
          </cell>
          <cell r="D89">
            <v>205.59141400000001</v>
          </cell>
          <cell r="E89">
            <v>102.86250200000001</v>
          </cell>
        </row>
        <row r="90">
          <cell r="B90">
            <v>44603</v>
          </cell>
          <cell r="C90">
            <v>208.45010500000001</v>
          </cell>
          <cell r="D90">
            <v>204.579488</v>
          </cell>
          <cell r="E90">
            <v>102.39402200000001</v>
          </cell>
        </row>
        <row r="91">
          <cell r="B91">
            <v>44604</v>
          </cell>
          <cell r="C91">
            <v>208.54622799999999</v>
          </cell>
          <cell r="D91">
            <v>204.69386699999998</v>
          </cell>
          <cell r="E91">
            <v>102.442436</v>
          </cell>
        </row>
        <row r="92">
          <cell r="B92">
            <v>44605</v>
          </cell>
          <cell r="C92">
            <v>208.54983200000001</v>
          </cell>
          <cell r="D92">
            <v>204.69999800000002</v>
          </cell>
          <cell r="E92">
            <v>102.44448</v>
          </cell>
        </row>
        <row r="93">
          <cell r="B93">
            <v>44606</v>
          </cell>
          <cell r="C93">
            <v>207.87074200000001</v>
          </cell>
          <cell r="D93">
            <v>204.329206</v>
          </cell>
          <cell r="E93">
            <v>102.27681799999999</v>
          </cell>
        </row>
        <row r="94">
          <cell r="B94">
            <v>44607</v>
          </cell>
          <cell r="C94">
            <v>209.15326200000001</v>
          </cell>
          <cell r="D94">
            <v>205.89320799999999</v>
          </cell>
          <cell r="E94">
            <v>102.84546300000001</v>
          </cell>
        </row>
        <row r="95">
          <cell r="B95">
            <v>44608</v>
          </cell>
          <cell r="C95">
            <v>209.12503600000002</v>
          </cell>
          <cell r="D95">
            <v>205.90041200000002</v>
          </cell>
          <cell r="E95">
            <v>102.899287</v>
          </cell>
        </row>
        <row r="96">
          <cell r="B96">
            <v>44609</v>
          </cell>
          <cell r="C96">
            <v>208.00689899999998</v>
          </cell>
          <cell r="D96">
            <v>204.67389</v>
          </cell>
          <cell r="E96">
            <v>102.34160300000001</v>
          </cell>
        </row>
        <row r="97">
          <cell r="B97">
            <v>44610</v>
          </cell>
          <cell r="C97">
            <v>207.48787700000003</v>
          </cell>
          <cell r="D97">
            <v>204.30124000000001</v>
          </cell>
          <cell r="E97">
            <v>102.13458300000001</v>
          </cell>
        </row>
        <row r="98">
          <cell r="B98">
            <v>44611</v>
          </cell>
          <cell r="C98">
            <v>207.55882800000001</v>
          </cell>
          <cell r="D98">
            <v>204.384366</v>
          </cell>
          <cell r="E98">
            <v>102.17271500000001</v>
          </cell>
        </row>
        <row r="99">
          <cell r="B99">
            <v>44612</v>
          </cell>
          <cell r="C99">
            <v>207.56345200000001</v>
          </cell>
          <cell r="D99">
            <v>204.39040399999999</v>
          </cell>
          <cell r="E99">
            <v>102.174729</v>
          </cell>
        </row>
        <row r="100">
          <cell r="B100">
            <v>44613</v>
          </cell>
          <cell r="C100">
            <v>207.28187199999999</v>
          </cell>
          <cell r="D100">
            <v>204.317759</v>
          </cell>
          <cell r="E100">
            <v>102.137535</v>
          </cell>
        </row>
        <row r="101">
          <cell r="B101">
            <v>44614</v>
          </cell>
          <cell r="C101">
            <v>206.85436099999998</v>
          </cell>
          <cell r="D101">
            <v>203.65642100000002</v>
          </cell>
          <cell r="E101">
            <v>101.85249900000001</v>
          </cell>
        </row>
        <row r="102">
          <cell r="B102">
            <v>44615</v>
          </cell>
          <cell r="C102">
            <v>206.10404199999999</v>
          </cell>
          <cell r="D102">
            <v>202.81807600000002</v>
          </cell>
          <cell r="E102">
            <v>101.44201200000001</v>
          </cell>
        </row>
        <row r="103">
          <cell r="B103">
            <v>44616</v>
          </cell>
          <cell r="C103">
            <v>205.30840999999998</v>
          </cell>
          <cell r="D103">
            <v>202.460666</v>
          </cell>
          <cell r="E103">
            <v>101.498065</v>
          </cell>
        </row>
        <row r="104">
          <cell r="B104">
            <v>44617</v>
          </cell>
          <cell r="C104">
            <v>207.783455</v>
          </cell>
          <cell r="D104">
            <v>204.97321200000002</v>
          </cell>
          <cell r="E104">
            <v>102.513588</v>
          </cell>
        </row>
        <row r="105">
          <cell r="B105">
            <v>44618</v>
          </cell>
          <cell r="C105">
            <v>207.54945599999999</v>
          </cell>
          <cell r="D105">
            <v>204.710981</v>
          </cell>
          <cell r="E105">
            <v>102.387479</v>
          </cell>
        </row>
        <row r="106">
          <cell r="B106">
            <v>44619</v>
          </cell>
          <cell r="C106">
            <v>207.55382299999999</v>
          </cell>
          <cell r="D106">
            <v>204.71695199999999</v>
          </cell>
          <cell r="E106">
            <v>102.38948099999999</v>
          </cell>
        </row>
        <row r="107">
          <cell r="B107">
            <v>44620</v>
          </cell>
          <cell r="C107">
            <v>207.46730699999998</v>
          </cell>
          <cell r="D107">
            <v>204.31084799999999</v>
          </cell>
          <cell r="E107">
            <v>102.357632</v>
          </cell>
        </row>
      </sheetData>
      <sheetData sheetId="3">
        <row r="5">
          <cell r="C5">
            <v>843330075.94000006</v>
          </cell>
          <cell r="D5">
            <v>0.59099851612593968</v>
          </cell>
          <cell r="E5">
            <v>892813842.86000001</v>
          </cell>
          <cell r="F5">
            <v>0.61574453016642594</v>
          </cell>
          <cell r="G5">
            <v>2333765.0299999998</v>
          </cell>
          <cell r="H5">
            <v>0.65047579862507177</v>
          </cell>
        </row>
        <row r="6">
          <cell r="C6">
            <v>192459001.56</v>
          </cell>
          <cell r="D6">
            <v>0.13487362490927257</v>
          </cell>
          <cell r="E6">
            <v>37425985.600000001</v>
          </cell>
          <cell r="F6">
            <v>2.5811479183013776E-2</v>
          </cell>
          <cell r="G6">
            <v>0</v>
          </cell>
          <cell r="H6">
            <v>0</v>
          </cell>
        </row>
        <row r="7">
          <cell r="C7">
            <v>645730656.86000001</v>
          </cell>
          <cell r="D7">
            <v>0.45252253051205027</v>
          </cell>
          <cell r="E7">
            <v>855387857.25999999</v>
          </cell>
          <cell r="F7">
            <v>0.5899330509834122</v>
          </cell>
          <cell r="G7">
            <v>2192485</v>
          </cell>
          <cell r="H7">
            <v>0.61109769536159797</v>
          </cell>
        </row>
        <row r="8">
          <cell r="C8">
            <v>5140417.5199999996</v>
          </cell>
          <cell r="D8">
            <v>3.6023607046168291E-3</v>
          </cell>
          <cell r="E8">
            <v>0</v>
          </cell>
          <cell r="F8">
            <v>0</v>
          </cell>
          <cell r="G8">
            <v>141280.03</v>
          </cell>
          <cell r="H8">
            <v>3.9378103263473831E-2</v>
          </cell>
        </row>
        <row r="9">
          <cell r="C9">
            <v>0</v>
          </cell>
          <cell r="D9">
            <v>0</v>
          </cell>
          <cell r="E9">
            <v>0</v>
          </cell>
          <cell r="F9">
            <v>0</v>
          </cell>
          <cell r="G9">
            <v>0</v>
          </cell>
          <cell r="H9">
            <v>0</v>
          </cell>
        </row>
        <row r="10">
          <cell r="C10">
            <v>425094330.28999996</v>
          </cell>
          <cell r="D10">
            <v>0.29790247683851634</v>
          </cell>
          <cell r="E10">
            <v>411792072.38</v>
          </cell>
          <cell r="F10">
            <v>0.28399953491048402</v>
          </cell>
          <cell r="G10">
            <v>989807.69</v>
          </cell>
          <cell r="H10">
            <v>0.27588293566897243</v>
          </cell>
        </row>
        <row r="11">
          <cell r="C11">
            <v>142499533.47999999</v>
          </cell>
          <cell r="D11">
            <v>9.9862456276622102E-2</v>
          </cell>
          <cell r="E11">
            <v>0</v>
          </cell>
          <cell r="F11">
            <v>0</v>
          </cell>
          <cell r="G11">
            <v>0</v>
          </cell>
          <cell r="H11">
            <v>0</v>
          </cell>
        </row>
        <row r="12">
          <cell r="C12">
            <v>0</v>
          </cell>
          <cell r="D12">
            <v>0</v>
          </cell>
          <cell r="E12">
            <v>0</v>
          </cell>
          <cell r="F12">
            <v>0</v>
          </cell>
          <cell r="G12">
            <v>0</v>
          </cell>
          <cell r="H12">
            <v>0</v>
          </cell>
        </row>
        <row r="13">
          <cell r="C13">
            <v>282594796.81</v>
          </cell>
          <cell r="D13">
            <v>0.19804002056189424</v>
          </cell>
          <cell r="E13">
            <v>411792072.38</v>
          </cell>
          <cell r="F13">
            <v>0.28399953491048402</v>
          </cell>
          <cell r="G13">
            <v>989807.69</v>
          </cell>
          <cell r="H13">
            <v>0.27588293566897243</v>
          </cell>
        </row>
        <row r="14">
          <cell r="C14">
            <v>0</v>
          </cell>
          <cell r="D14">
            <v>0</v>
          </cell>
          <cell r="E14">
            <v>0</v>
          </cell>
          <cell r="F14">
            <v>0</v>
          </cell>
          <cell r="G14">
            <v>0</v>
          </cell>
          <cell r="H14">
            <v>0</v>
          </cell>
        </row>
        <row r="15">
          <cell r="C15">
            <v>1268424406.23</v>
          </cell>
          <cell r="D15">
            <v>0.88890099296445602</v>
          </cell>
          <cell r="E15">
            <v>1304605915.24</v>
          </cell>
          <cell r="F15">
            <v>0.89974406507690996</v>
          </cell>
          <cell r="G15">
            <v>3323572.7199999997</v>
          </cell>
          <cell r="H15">
            <v>0.92635873429404414</v>
          </cell>
        </row>
        <row r="16">
          <cell r="C16">
            <v>153601527.83000001</v>
          </cell>
          <cell r="D16">
            <v>0.10764263911852444</v>
          </cell>
          <cell r="E16">
            <v>136592859.02000001</v>
          </cell>
          <cell r="F16">
            <v>9.4203630996509163E-2</v>
          </cell>
          <cell r="G16">
            <v>0</v>
          </cell>
          <cell r="H16">
            <v>0</v>
          </cell>
        </row>
        <row r="17">
          <cell r="C17">
            <v>4735219.6399999997</v>
          </cell>
          <cell r="D17">
            <v>3.3184014902481788E-3</v>
          </cell>
          <cell r="E17">
            <v>7789464.1200000001</v>
          </cell>
          <cell r="F17">
            <v>5.3721388430238888E-3</v>
          </cell>
          <cell r="G17">
            <v>264208.77</v>
          </cell>
          <cell r="H17">
            <v>7.3641265705955805E-2</v>
          </cell>
        </row>
        <row r="18">
          <cell r="C18">
            <v>196872.3</v>
          </cell>
          <cell r="D18">
            <v>1.3796642677140665E-4</v>
          </cell>
          <cell r="E18">
            <v>986222</v>
          </cell>
          <cell r="F18">
            <v>6.8016508355708371E-4</v>
          </cell>
          <cell r="G18">
            <v>0</v>
          </cell>
          <cell r="H18">
            <v>0</v>
          </cell>
        </row>
        <row r="19">
          <cell r="C19">
            <v>1426958026</v>
          </cell>
          <cell r="D19">
            <v>1</v>
          </cell>
          <cell r="E19">
            <v>1449974460.3799999</v>
          </cell>
          <cell r="F19">
            <v>1.0000000000000002</v>
          </cell>
          <cell r="G19">
            <v>3587781.4899999998</v>
          </cell>
          <cell r="H19">
            <v>1</v>
          </cell>
        </row>
        <row r="20">
          <cell r="C20">
            <v>2129249.81</v>
          </cell>
          <cell r="D20">
            <v>1.4921600854431859E-3</v>
          </cell>
          <cell r="E20">
            <v>2068010.21</v>
          </cell>
          <cell r="F20">
            <v>1.4262390590369636E-3</v>
          </cell>
          <cell r="G20">
            <v>6715.58</v>
          </cell>
          <cell r="H20">
            <v>1.8717918074771047E-3</v>
          </cell>
        </row>
        <row r="21">
          <cell r="C21">
            <v>1424828777.7291479</v>
          </cell>
          <cell r="D21">
            <v>0.99850784099317857</v>
          </cell>
          <cell r="E21">
            <v>1447906448.981812</v>
          </cell>
          <cell r="F21">
            <v>0.99857376012150867</v>
          </cell>
          <cell r="G21">
            <v>3581065.9010680001</v>
          </cell>
          <cell r="H21">
            <v>0.99812820570296223</v>
          </cell>
        </row>
        <row r="25">
          <cell r="D25" t="str">
            <v>САВАд</v>
          </cell>
          <cell r="F25" t="str">
            <v>КБПд</v>
          </cell>
          <cell r="H25" t="str">
            <v>ТРИГЛАВд</v>
          </cell>
        </row>
        <row r="26">
          <cell r="B26" t="str">
            <v xml:space="preserve">Акции од домашни издавачи </v>
          </cell>
          <cell r="D26">
            <v>0.13487362490927257</v>
          </cell>
          <cell r="F26">
            <v>2.5811479183013776E-2</v>
          </cell>
          <cell r="H26">
            <v>0</v>
          </cell>
        </row>
        <row r="27">
          <cell r="B27" t="str">
            <v xml:space="preserve">Обврзници од домашни издавачи </v>
          </cell>
          <cell r="D27">
            <v>0.45252253051205027</v>
          </cell>
          <cell r="F27">
            <v>0.5899330509834122</v>
          </cell>
          <cell r="H27">
            <v>0.61109769536159797</v>
          </cell>
        </row>
        <row r="28">
          <cell r="B28" t="str">
            <v xml:space="preserve">Инвестициски фондови од домашни издавачи  </v>
          </cell>
          <cell r="D28">
            <v>3.6023607046168291E-3</v>
          </cell>
          <cell r="F28">
            <v>0</v>
          </cell>
          <cell r="H28">
            <v>3.9378103263473831E-2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9.9862456276622102E-2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0.19804002056189424</v>
          </cell>
          <cell r="F32">
            <v>0.28399953491048402</v>
          </cell>
          <cell r="H32">
            <v>0.27588293566897243</v>
          </cell>
        </row>
        <row r="33">
          <cell r="B33" t="str">
            <v>Депозити</v>
          </cell>
          <cell r="D33">
            <v>0.10764263911852444</v>
          </cell>
          <cell r="F33">
            <v>9.4203630996509163E-2</v>
          </cell>
          <cell r="H33">
            <v>0</v>
          </cell>
        </row>
        <row r="34">
          <cell r="B34" t="str">
            <v>Парични средства</v>
          </cell>
          <cell r="D34">
            <v>3.3184014902481788E-3</v>
          </cell>
          <cell r="F34">
            <v>5.3721388430238888E-3</v>
          </cell>
          <cell r="H34">
            <v>7.3641265705955805E-2</v>
          </cell>
        </row>
        <row r="35">
          <cell r="B35" t="str">
            <v>Побарувања</v>
          </cell>
          <cell r="D35">
            <v>1.3796642677140665E-4</v>
          </cell>
          <cell r="F35">
            <v>6.8016508355708371E-4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39" sqref="M39"/>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88</v>
      </c>
    </row>
    <row r="3" spans="1:6" x14ac:dyDescent="0.2">
      <c r="A3" s="3"/>
    </row>
    <row r="4" spans="1:6" x14ac:dyDescent="0.2">
      <c r="A4" s="68" t="s">
        <v>7</v>
      </c>
    </row>
    <row r="5" spans="1:6" x14ac:dyDescent="0.2">
      <c r="A5" s="69" t="s">
        <v>8</v>
      </c>
    </row>
    <row r="7" spans="1:6" x14ac:dyDescent="0.2">
      <c r="A7" s="31" t="s">
        <v>89</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74</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90</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75</v>
      </c>
    </row>
    <row r="42" spans="1:1" x14ac:dyDescent="0.2">
      <c r="A42" s="33" t="s">
        <v>76</v>
      </c>
    </row>
    <row r="43" spans="1:1" x14ac:dyDescent="0.2">
      <c r="A43" s="6"/>
    </row>
    <row r="44" spans="1:1" x14ac:dyDescent="0.2">
      <c r="A44" s="6" t="s">
        <v>48</v>
      </c>
    </row>
    <row r="45" spans="1:1" x14ac:dyDescent="0.2">
      <c r="A45" s="33" t="s">
        <v>47</v>
      </c>
    </row>
    <row r="46" spans="1:1" x14ac:dyDescent="0.2">
      <c r="A46" s="6"/>
    </row>
    <row r="47" spans="1:1" x14ac:dyDescent="0.2">
      <c r="A47" s="6" t="s">
        <v>50</v>
      </c>
    </row>
    <row r="48" spans="1:1" x14ac:dyDescent="0.2">
      <c r="A48" s="33" t="s">
        <v>49</v>
      </c>
    </row>
    <row r="49" spans="1:2" x14ac:dyDescent="0.2">
      <c r="A49" s="33"/>
    </row>
    <row r="50" spans="1:2" x14ac:dyDescent="0.2">
      <c r="A50" s="6" t="s">
        <v>51</v>
      </c>
    </row>
    <row r="51" spans="1:2" x14ac:dyDescent="0.2">
      <c r="A51" s="33" t="s">
        <v>52</v>
      </c>
    </row>
    <row r="52" spans="1:2" x14ac:dyDescent="0.2">
      <c r="A52" s="6"/>
    </row>
    <row r="53" spans="1:2" x14ac:dyDescent="0.2">
      <c r="A53" s="6" t="s">
        <v>53</v>
      </c>
    </row>
    <row r="54" spans="1:2" x14ac:dyDescent="0.2">
      <c r="A54" s="33" t="s">
        <v>54</v>
      </c>
    </row>
    <row r="55" spans="1:2" x14ac:dyDescent="0.2">
      <c r="A55" s="6"/>
    </row>
    <row r="56" spans="1:2" x14ac:dyDescent="0.2">
      <c r="A56" s="78" t="s">
        <v>72</v>
      </c>
      <c r="B56" s="6"/>
    </row>
    <row r="57" spans="1:2" x14ac:dyDescent="0.2">
      <c r="A57" s="79"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topLeftCell="A2" workbookViewId="0">
      <selection activeCell="E43" sqref="E4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4" t="s">
        <v>91</v>
      </c>
      <c r="C2" s="114"/>
      <c r="D2" s="114"/>
      <c r="E2" s="114"/>
      <c r="F2" s="114"/>
      <c r="G2" s="114"/>
      <c r="H2" s="114"/>
    </row>
    <row r="4" spans="2:8" x14ac:dyDescent="0.2">
      <c r="B4" s="6" t="s">
        <v>10</v>
      </c>
      <c r="C4" s="6" t="s">
        <v>15</v>
      </c>
      <c r="D4" s="6" t="s">
        <v>14</v>
      </c>
      <c r="E4" s="6" t="s">
        <v>16</v>
      </c>
      <c r="F4" s="6"/>
    </row>
    <row r="5" spans="2:8" x14ac:dyDescent="0.2">
      <c r="B5" s="6"/>
      <c r="C5" s="33" t="s">
        <v>56</v>
      </c>
      <c r="D5" s="33" t="s">
        <v>14</v>
      </c>
      <c r="E5" s="33" t="s">
        <v>57</v>
      </c>
      <c r="F5" s="33"/>
    </row>
    <row r="6" spans="2:8" x14ac:dyDescent="0.2">
      <c r="B6" s="6" t="s">
        <v>11</v>
      </c>
      <c r="C6" s="6" t="s">
        <v>17</v>
      </c>
      <c r="D6" s="6" t="s">
        <v>14</v>
      </c>
      <c r="E6" s="6" t="s">
        <v>18</v>
      </c>
      <c r="F6" s="6"/>
    </row>
    <row r="7" spans="2:8" x14ac:dyDescent="0.2">
      <c r="B7" s="6"/>
      <c r="C7" s="33" t="s">
        <v>55</v>
      </c>
      <c r="D7" s="33" t="s">
        <v>14</v>
      </c>
      <c r="E7" s="33" t="s">
        <v>58</v>
      </c>
      <c r="F7" s="6"/>
    </row>
    <row r="8" spans="2:8" x14ac:dyDescent="0.2">
      <c r="B8" s="6" t="s">
        <v>12</v>
      </c>
      <c r="C8" s="6" t="s">
        <v>2</v>
      </c>
      <c r="D8" s="6" t="s">
        <v>14</v>
      </c>
      <c r="E8" s="6" t="s">
        <v>68</v>
      </c>
      <c r="F8" s="6"/>
    </row>
    <row r="9" spans="2:8" x14ac:dyDescent="0.2">
      <c r="B9" s="6"/>
      <c r="C9" s="33" t="s">
        <v>59</v>
      </c>
      <c r="D9" s="33" t="s">
        <v>14</v>
      </c>
      <c r="E9" s="33" t="s">
        <v>60</v>
      </c>
      <c r="F9" s="33"/>
    </row>
    <row r="10" spans="2:8" x14ac:dyDescent="0.2">
      <c r="B10" s="6" t="s">
        <v>19</v>
      </c>
      <c r="C10" s="6" t="s">
        <v>13</v>
      </c>
      <c r="D10" s="6" t="s">
        <v>14</v>
      </c>
      <c r="E10" s="6" t="s">
        <v>69</v>
      </c>
      <c r="F10" s="6"/>
    </row>
    <row r="11" spans="2:8" x14ac:dyDescent="0.2">
      <c r="B11" s="6"/>
      <c r="C11" s="33" t="s">
        <v>61</v>
      </c>
      <c r="D11" s="33" t="s">
        <v>14</v>
      </c>
      <c r="E11" s="33" t="s">
        <v>62</v>
      </c>
      <c r="F11" s="33"/>
    </row>
    <row r="12" spans="2:8" x14ac:dyDescent="0.2">
      <c r="B12" s="6" t="s">
        <v>20</v>
      </c>
      <c r="C12" s="6" t="s">
        <v>3</v>
      </c>
      <c r="D12" s="6" t="s">
        <v>14</v>
      </c>
      <c r="E12" s="6" t="s">
        <v>79</v>
      </c>
      <c r="F12" s="6"/>
    </row>
    <row r="13" spans="2:8" x14ac:dyDescent="0.2">
      <c r="B13" s="6"/>
      <c r="C13" s="33" t="s">
        <v>63</v>
      </c>
      <c r="D13" s="33" t="s">
        <v>14</v>
      </c>
      <c r="E13" s="33" t="s">
        <v>156</v>
      </c>
      <c r="F13" s="33"/>
      <c r="G13" s="34"/>
      <c r="H13" s="34"/>
    </row>
    <row r="14" spans="2:8" x14ac:dyDescent="0.2">
      <c r="B14" s="6" t="s">
        <v>38</v>
      </c>
      <c r="C14" s="6" t="s">
        <v>21</v>
      </c>
      <c r="D14" s="6" t="s">
        <v>14</v>
      </c>
      <c r="E14" s="6" t="s">
        <v>70</v>
      </c>
      <c r="F14" s="6"/>
    </row>
    <row r="15" spans="2:8" x14ac:dyDescent="0.2">
      <c r="B15" s="6"/>
      <c r="C15" s="33" t="s">
        <v>64</v>
      </c>
      <c r="D15" s="33" t="s">
        <v>14</v>
      </c>
      <c r="E15" s="33" t="s">
        <v>65</v>
      </c>
      <c r="F15" s="33"/>
    </row>
    <row r="16" spans="2:8" x14ac:dyDescent="0.2">
      <c r="B16" s="6" t="s">
        <v>39</v>
      </c>
      <c r="C16" s="6" t="s">
        <v>1</v>
      </c>
      <c r="D16" s="6" t="s">
        <v>14</v>
      </c>
      <c r="E16" s="6" t="s">
        <v>71</v>
      </c>
      <c r="F16" s="6"/>
    </row>
    <row r="17" spans="2:8" x14ac:dyDescent="0.2">
      <c r="B17" s="6"/>
      <c r="C17" s="33" t="s">
        <v>66</v>
      </c>
      <c r="D17" s="33" t="s">
        <v>14</v>
      </c>
      <c r="E17" s="33" t="s">
        <v>67</v>
      </c>
      <c r="F17" s="33"/>
    </row>
    <row r="18" spans="2:8" x14ac:dyDescent="0.2">
      <c r="B18" s="6" t="s">
        <v>160</v>
      </c>
      <c r="C18" s="6" t="s">
        <v>154</v>
      </c>
      <c r="D18" s="6" t="s">
        <v>14</v>
      </c>
      <c r="E18" s="6" t="s">
        <v>167</v>
      </c>
      <c r="F18" s="6"/>
    </row>
    <row r="19" spans="2:8" x14ac:dyDescent="0.2">
      <c r="B19" s="6"/>
      <c r="C19" s="33" t="s">
        <v>155</v>
      </c>
      <c r="D19" s="33" t="s">
        <v>14</v>
      </c>
      <c r="E19" s="33" t="s">
        <v>157</v>
      </c>
      <c r="F19" s="33"/>
      <c r="G19" s="34"/>
      <c r="H19" s="34"/>
    </row>
    <row r="20" spans="2:8" x14ac:dyDescent="0.2">
      <c r="C20" s="56"/>
      <c r="D20" s="56"/>
      <c r="E20" s="56"/>
      <c r="F20" s="56"/>
    </row>
    <row r="21" spans="2:8" x14ac:dyDescent="0.2">
      <c r="B21" s="116" t="s">
        <v>92</v>
      </c>
      <c r="C21" s="117"/>
      <c r="D21" s="117"/>
      <c r="E21" s="117"/>
      <c r="F21" s="117"/>
      <c r="G21" s="117"/>
      <c r="H21" s="117"/>
    </row>
    <row r="22" spans="2:8" s="64" customFormat="1" x14ac:dyDescent="0.2">
      <c r="C22" s="65"/>
      <c r="D22" s="65"/>
      <c r="E22" s="65"/>
      <c r="F22" s="65"/>
    </row>
    <row r="23" spans="2:8" x14ac:dyDescent="0.2">
      <c r="C23" s="6" t="s">
        <v>162</v>
      </c>
      <c r="D23" s="6"/>
      <c r="E23" s="6"/>
      <c r="F23" s="33"/>
      <c r="G23" s="6"/>
      <c r="H23" s="6"/>
    </row>
    <row r="24" spans="2:8" x14ac:dyDescent="0.2">
      <c r="C24" s="6" t="s">
        <v>163</v>
      </c>
      <c r="D24" s="33"/>
      <c r="E24" s="33"/>
      <c r="F24" s="33"/>
      <c r="G24" s="6"/>
      <c r="H24" s="6"/>
    </row>
    <row r="25" spans="2:8" x14ac:dyDescent="0.2">
      <c r="C25" s="6" t="s">
        <v>164</v>
      </c>
      <c r="D25" s="33"/>
      <c r="E25" s="33"/>
      <c r="F25" s="33"/>
      <c r="G25" s="6"/>
      <c r="H25" s="6"/>
    </row>
    <row r="26" spans="2:8" x14ac:dyDescent="0.2">
      <c r="C26" s="6" t="s">
        <v>165</v>
      </c>
      <c r="D26" s="33"/>
      <c r="E26" s="33"/>
      <c r="F26" s="33"/>
      <c r="G26" s="6"/>
      <c r="H26" s="6"/>
    </row>
    <row r="27" spans="2:8" x14ac:dyDescent="0.2">
      <c r="C27" s="6" t="s">
        <v>166</v>
      </c>
      <c r="D27" s="33"/>
      <c r="E27" s="33"/>
      <c r="F27" s="33"/>
      <c r="G27" s="6"/>
      <c r="H27" s="6"/>
    </row>
    <row r="28" spans="2:8" x14ac:dyDescent="0.2">
      <c r="C28" s="6" t="s">
        <v>161</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1" t="s">
        <v>82</v>
      </c>
      <c r="D31" s="121"/>
      <c r="E31" s="121"/>
      <c r="F31" s="121"/>
      <c r="G31" s="121"/>
      <c r="H31" s="121"/>
    </row>
    <row r="32" spans="2:8" x14ac:dyDescent="0.2">
      <c r="C32" s="121"/>
      <c r="D32" s="121"/>
      <c r="E32" s="121"/>
      <c r="F32" s="121"/>
      <c r="G32" s="121"/>
      <c r="H32" s="121"/>
    </row>
    <row r="33" spans="2:13" ht="13.15" customHeight="1" x14ac:dyDescent="0.2">
      <c r="C33" s="115" t="s">
        <v>83</v>
      </c>
      <c r="D33" s="115"/>
      <c r="E33" s="115"/>
      <c r="F33" s="115"/>
      <c r="G33" s="115"/>
      <c r="H33" s="115"/>
    </row>
    <row r="34" spans="2:13" ht="10.9" customHeight="1" x14ac:dyDescent="0.2">
      <c r="C34" s="115"/>
      <c r="D34" s="115"/>
      <c r="E34" s="115"/>
      <c r="F34" s="115"/>
      <c r="G34" s="115"/>
      <c r="H34" s="115"/>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3" t="s">
        <v>93</v>
      </c>
      <c r="C45" s="123"/>
      <c r="D45" s="123"/>
      <c r="E45" s="123"/>
      <c r="F45" s="123"/>
      <c r="G45" s="123"/>
      <c r="H45" s="123"/>
      <c r="I45" s="63"/>
      <c r="J45" s="63"/>
      <c r="K45" s="63"/>
      <c r="L45" s="63"/>
      <c r="M45" s="63"/>
    </row>
    <row r="47" spans="2:13" x14ac:dyDescent="0.2">
      <c r="B47" s="124" t="s">
        <v>73</v>
      </c>
      <c r="C47" s="124"/>
      <c r="D47" s="124"/>
      <c r="E47" s="124"/>
      <c r="F47" s="124"/>
      <c r="G47" s="124"/>
      <c r="H47" s="124"/>
    </row>
    <row r="48" spans="2:13" x14ac:dyDescent="0.2">
      <c r="B48" s="125" t="s">
        <v>77</v>
      </c>
      <c r="C48" s="125"/>
      <c r="D48" s="125"/>
      <c r="E48" s="125"/>
      <c r="F48" s="125"/>
      <c r="G48" s="125"/>
      <c r="H48" s="125"/>
    </row>
    <row r="49" spans="2:10" x14ac:dyDescent="0.2">
      <c r="B49" s="118" t="s">
        <v>169</v>
      </c>
      <c r="C49" s="119"/>
      <c r="D49" s="119"/>
      <c r="E49" s="119"/>
      <c r="F49" s="119"/>
      <c r="G49" s="119"/>
      <c r="H49" s="119"/>
      <c r="J49" s="2"/>
    </row>
    <row r="50" spans="2:10" x14ac:dyDescent="0.2">
      <c r="B50" s="108"/>
      <c r="C50" s="109"/>
      <c r="D50" s="109"/>
      <c r="E50" s="122" t="s">
        <v>170</v>
      </c>
      <c r="F50" s="122"/>
      <c r="G50" s="109"/>
      <c r="H50" s="109"/>
      <c r="J50" s="2"/>
    </row>
    <row r="51" spans="2:10" x14ac:dyDescent="0.2">
      <c r="B51" s="77"/>
      <c r="C51" s="77"/>
      <c r="D51" s="77"/>
      <c r="E51" s="77"/>
      <c r="F51" s="77"/>
      <c r="G51" s="77"/>
      <c r="H51" s="77"/>
      <c r="J51" s="2"/>
    </row>
    <row r="52" spans="2:10" x14ac:dyDescent="0.2">
      <c r="B52" s="120" t="s">
        <v>9</v>
      </c>
      <c r="C52" s="120"/>
      <c r="D52" s="120"/>
      <c r="E52" s="120"/>
      <c r="F52" s="120"/>
      <c r="G52" s="120"/>
      <c r="H52" s="120"/>
    </row>
    <row r="53" spans="2:10" x14ac:dyDescent="0.2">
      <c r="B53" s="111" t="s">
        <v>78</v>
      </c>
      <c r="C53" s="111"/>
      <c r="D53" s="111"/>
      <c r="E53" s="111"/>
      <c r="F53" s="111"/>
      <c r="G53" s="111"/>
      <c r="H53" s="111"/>
    </row>
    <row r="54" spans="2:10" x14ac:dyDescent="0.2">
      <c r="B54" s="112" t="s">
        <v>168</v>
      </c>
      <c r="C54" s="112"/>
      <c r="D54" s="112"/>
      <c r="E54" s="112"/>
      <c r="F54" s="112"/>
      <c r="G54" s="112"/>
      <c r="H54" s="112"/>
    </row>
    <row r="55" spans="2:10" x14ac:dyDescent="0.2">
      <c r="B55" s="110"/>
      <c r="C55" s="110"/>
      <c r="D55" s="110"/>
      <c r="E55" s="113" t="s">
        <v>170</v>
      </c>
      <c r="F55" s="113"/>
      <c r="G55" s="110"/>
      <c r="H55" s="110"/>
    </row>
    <row r="57" spans="2:10" x14ac:dyDescent="0.2">
      <c r="B57" s="10" t="s">
        <v>94</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1" sqref="B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6" t="s">
        <v>95</v>
      </c>
      <c r="C2" s="126"/>
      <c r="D2" s="126"/>
      <c r="E2" s="126"/>
      <c r="F2" s="126"/>
      <c r="G2" s="126"/>
      <c r="H2" s="126"/>
    </row>
    <row r="4" spans="2:8" x14ac:dyDescent="0.2">
      <c r="B4" s="11" t="s">
        <v>23</v>
      </c>
    </row>
    <row r="5" spans="2:8" x14ac:dyDescent="0.2">
      <c r="B5" s="56" t="s">
        <v>22</v>
      </c>
    </row>
    <row r="6" spans="2:8" x14ac:dyDescent="0.2">
      <c r="B6" s="22"/>
    </row>
    <row r="7" spans="2:8" x14ac:dyDescent="0.2">
      <c r="B7" s="127" t="s">
        <v>97</v>
      </c>
      <c r="C7" s="127" t="s">
        <v>98</v>
      </c>
      <c r="D7" s="128" t="s">
        <v>96</v>
      </c>
      <c r="E7" s="128"/>
      <c r="F7" s="128"/>
      <c r="G7" s="128"/>
      <c r="H7" s="127" t="s">
        <v>103</v>
      </c>
    </row>
    <row r="8" spans="2:8" ht="37.5" customHeight="1" x14ac:dyDescent="0.2">
      <c r="B8" s="128"/>
      <c r="C8" s="127"/>
      <c r="D8" s="87" t="s">
        <v>99</v>
      </c>
      <c r="E8" s="84" t="s">
        <v>100</v>
      </c>
      <c r="F8" s="84" t="s">
        <v>101</v>
      </c>
      <c r="G8" s="84" t="s">
        <v>102</v>
      </c>
      <c r="H8" s="128"/>
    </row>
    <row r="9" spans="2:8" x14ac:dyDescent="0.2">
      <c r="B9" s="12">
        <f>'[1]1 zpf '!B5</f>
        <v>44592</v>
      </c>
      <c r="C9" s="86"/>
      <c r="D9" s="13"/>
      <c r="E9" s="86"/>
      <c r="F9" s="86"/>
      <c r="G9" s="86"/>
      <c r="H9" s="13"/>
    </row>
    <row r="10" spans="2:8" x14ac:dyDescent="0.2">
      <c r="B10" s="14" t="s">
        <v>104</v>
      </c>
      <c r="C10" s="15">
        <f>'[1]1 zpf '!C6</f>
        <v>28412</v>
      </c>
      <c r="D10" s="15">
        <f>'[1]1 zpf '!D6</f>
        <v>80200</v>
      </c>
      <c r="E10" s="15">
        <f>'[1]1 zpf '!E6</f>
        <v>130663</v>
      </c>
      <c r="F10" s="15">
        <f>'[1]1 zpf '!F6</f>
        <v>12407</v>
      </c>
      <c r="G10" s="15">
        <f>'[1]1 zpf '!G6</f>
        <v>223270</v>
      </c>
      <c r="H10" s="15">
        <f>'[1]1 zpf '!H6</f>
        <v>251682</v>
      </c>
    </row>
    <row r="11" spans="2:8" x14ac:dyDescent="0.2">
      <c r="B11" s="14" t="s">
        <v>105</v>
      </c>
      <c r="C11" s="15">
        <f>'[1]1 zpf '!C7</f>
        <v>32956</v>
      </c>
      <c r="D11" s="15">
        <f>'[1]1 zpf '!D7</f>
        <v>87967</v>
      </c>
      <c r="E11" s="15">
        <f>'[1]1 zpf '!E7</f>
        <v>135635</v>
      </c>
      <c r="F11" s="15">
        <f>'[1]1 zpf '!F7</f>
        <v>13019</v>
      </c>
      <c r="G11" s="15">
        <f>'[1]1 zpf '!G7</f>
        <v>236621</v>
      </c>
      <c r="H11" s="15">
        <f>'[1]1 zpf '!H7</f>
        <v>269577</v>
      </c>
    </row>
    <row r="12" spans="2:8" x14ac:dyDescent="0.2">
      <c r="B12" s="14" t="s">
        <v>106</v>
      </c>
      <c r="C12" s="15">
        <f>'[1]1 zpf '!C8</f>
        <v>1022</v>
      </c>
      <c r="D12" s="15">
        <f>'[1]1 zpf '!D8</f>
        <v>9293</v>
      </c>
      <c r="E12" s="15">
        <f>'[1]1 zpf '!E8</f>
        <v>16232</v>
      </c>
      <c r="F12" s="15">
        <f>'[1]1 zpf '!F8</f>
        <v>4220</v>
      </c>
      <c r="G12" s="15">
        <f>'[1]1 zpf '!G8</f>
        <v>29745</v>
      </c>
      <c r="H12" s="15">
        <f>'[1]1 zpf '!H8</f>
        <v>30767</v>
      </c>
    </row>
    <row r="13" spans="2:8" x14ac:dyDescent="0.2">
      <c r="B13" s="16" t="s">
        <v>4</v>
      </c>
      <c r="C13" s="17">
        <f>'[1]1 zpf '!C9</f>
        <v>62390</v>
      </c>
      <c r="D13" s="17">
        <f>'[1]1 zpf '!D9</f>
        <v>177460</v>
      </c>
      <c r="E13" s="17">
        <f>'[1]1 zpf '!E9</f>
        <v>282530</v>
      </c>
      <c r="F13" s="17">
        <f>'[1]1 zpf '!F9</f>
        <v>29646</v>
      </c>
      <c r="G13" s="17">
        <f>'[1]1 zpf '!G9</f>
        <v>489636</v>
      </c>
      <c r="H13" s="17">
        <f>'[1]1 zpf '!H9</f>
        <v>552026</v>
      </c>
    </row>
    <row r="14" spans="2:8" x14ac:dyDescent="0.2">
      <c r="B14" s="18">
        <f>'[1]1 zpf '!B10</f>
        <v>44620</v>
      </c>
      <c r="C14" s="19"/>
      <c r="D14" s="19"/>
      <c r="E14" s="19"/>
      <c r="F14" s="19"/>
      <c r="G14" s="19"/>
      <c r="H14" s="19"/>
    </row>
    <row r="15" spans="2:8" x14ac:dyDescent="0.2">
      <c r="B15" s="82" t="s">
        <v>107</v>
      </c>
      <c r="C15" s="21">
        <f>'[1]1 zpf '!C11</f>
        <v>28396</v>
      </c>
      <c r="D15" s="21">
        <f>'[1]1 zpf '!D11</f>
        <v>80269</v>
      </c>
      <c r="E15" s="21">
        <f>'[1]1 zpf '!E11</f>
        <v>131185</v>
      </c>
      <c r="F15" s="21">
        <f>'[1]1 zpf '!F11</f>
        <v>12314</v>
      </c>
      <c r="G15" s="21">
        <f>'[1]1 zpf '!G11</f>
        <v>223768</v>
      </c>
      <c r="H15" s="21">
        <f>'[1]1 zpf '!H11</f>
        <v>252164</v>
      </c>
    </row>
    <row r="16" spans="2:8" x14ac:dyDescent="0.2">
      <c r="B16" s="82" t="s">
        <v>105</v>
      </c>
      <c r="C16" s="21">
        <f>'[1]1 zpf '!C12</f>
        <v>32936</v>
      </c>
      <c r="D16" s="21">
        <f>'[1]1 zpf '!D12</f>
        <v>88006</v>
      </c>
      <c r="E16" s="21">
        <f>'[1]1 zpf '!E12</f>
        <v>136209</v>
      </c>
      <c r="F16" s="21">
        <f>'[1]1 zpf '!F12</f>
        <v>12886</v>
      </c>
      <c r="G16" s="21">
        <f>'[1]1 zpf '!G12</f>
        <v>237101</v>
      </c>
      <c r="H16" s="21">
        <f>'[1]1 zpf '!H12</f>
        <v>270037</v>
      </c>
    </row>
    <row r="17" spans="2:9" x14ac:dyDescent="0.2">
      <c r="B17" s="82" t="s">
        <v>108</v>
      </c>
      <c r="C17" s="21">
        <f>'[1]1 zpf '!C13</f>
        <v>1050</v>
      </c>
      <c r="D17" s="21">
        <f>'[1]1 zpf '!D13</f>
        <v>9604</v>
      </c>
      <c r="E17" s="21">
        <f>'[1]1 zpf '!E13</f>
        <v>16857</v>
      </c>
      <c r="F17" s="21">
        <f>'[1]1 zpf '!F13</f>
        <v>4163</v>
      </c>
      <c r="G17" s="21">
        <f>'[1]1 zpf '!G13</f>
        <v>30624</v>
      </c>
      <c r="H17" s="21">
        <f>'[1]1 zpf '!H13</f>
        <v>31674</v>
      </c>
      <c r="I17" s="23"/>
    </row>
    <row r="18" spans="2:9" x14ac:dyDescent="0.2">
      <c r="B18" s="16" t="s">
        <v>4</v>
      </c>
      <c r="C18" s="17">
        <f>'[1]1 zpf '!C14</f>
        <v>62382</v>
      </c>
      <c r="D18" s="17">
        <f>'[1]1 zpf '!D14</f>
        <v>177879</v>
      </c>
      <c r="E18" s="17">
        <f>'[1]1 zpf '!E14</f>
        <v>284251</v>
      </c>
      <c r="F18" s="17">
        <f>'[1]1 zpf '!F14</f>
        <v>29363</v>
      </c>
      <c r="G18" s="17">
        <f>'[1]1 zpf '!G14</f>
        <v>491493</v>
      </c>
      <c r="H18" s="17">
        <f>'[1]1 zpf '!H14</f>
        <v>553875</v>
      </c>
    </row>
    <row r="19" spans="2:9" x14ac:dyDescent="0.2">
      <c r="B19" s="24"/>
      <c r="C19" s="25"/>
      <c r="D19" s="25"/>
      <c r="E19" s="25"/>
      <c r="F19" s="25"/>
      <c r="G19" s="25"/>
      <c r="H19" s="25"/>
    </row>
    <row r="20" spans="2:9" x14ac:dyDescent="0.2">
      <c r="B20" s="129" t="s">
        <v>5</v>
      </c>
      <c r="C20" s="129"/>
      <c r="D20" s="129"/>
      <c r="E20" s="129"/>
      <c r="F20" s="129"/>
      <c r="G20" s="129"/>
      <c r="H20" s="129"/>
    </row>
    <row r="21" spans="2:9" ht="17.25" customHeight="1" x14ac:dyDescent="0.2">
      <c r="B21" s="129"/>
      <c r="C21" s="129"/>
      <c r="D21" s="129"/>
      <c r="E21" s="129"/>
      <c r="F21" s="129"/>
      <c r="G21" s="129"/>
      <c r="H21" s="129"/>
    </row>
    <row r="22" spans="2:9" ht="21" customHeight="1" x14ac:dyDescent="0.2">
      <c r="B22" s="129"/>
      <c r="C22" s="129"/>
      <c r="D22" s="129"/>
      <c r="E22" s="129"/>
      <c r="F22" s="129"/>
      <c r="G22" s="129"/>
      <c r="H22" s="129"/>
    </row>
    <row r="23" spans="2:9" x14ac:dyDescent="0.2">
      <c r="B23" s="28"/>
      <c r="C23" s="29"/>
      <c r="D23" s="29"/>
      <c r="E23" s="29"/>
      <c r="F23" s="29"/>
      <c r="G23" s="29"/>
      <c r="H23" s="29"/>
    </row>
    <row r="24" spans="2:9" x14ac:dyDescent="0.2">
      <c r="B24" s="130" t="s">
        <v>6</v>
      </c>
      <c r="C24" s="130"/>
      <c r="D24" s="130"/>
      <c r="E24" s="130"/>
      <c r="F24" s="130"/>
      <c r="G24" s="130"/>
      <c r="H24" s="130"/>
    </row>
    <row r="25" spans="2:9" x14ac:dyDescent="0.2">
      <c r="B25" s="130"/>
      <c r="C25" s="130"/>
      <c r="D25" s="130"/>
      <c r="E25" s="130"/>
      <c r="F25" s="130"/>
      <c r="G25" s="130"/>
      <c r="H25" s="130"/>
    </row>
    <row r="26" spans="2:9" ht="13.9" customHeight="1" x14ac:dyDescent="0.2">
      <c r="B26" s="130"/>
      <c r="C26" s="130"/>
      <c r="D26" s="130"/>
      <c r="E26" s="130"/>
      <c r="F26" s="130"/>
      <c r="G26" s="130"/>
      <c r="H26" s="130"/>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74</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6" t="s">
        <v>95</v>
      </c>
      <c r="C2" s="126"/>
      <c r="D2" s="126"/>
      <c r="E2" s="126"/>
      <c r="F2" s="126"/>
      <c r="G2" s="126"/>
      <c r="H2" s="126"/>
    </row>
    <row r="4" spans="2:8" x14ac:dyDescent="0.2">
      <c r="B4" s="6" t="s">
        <v>25</v>
      </c>
    </row>
    <row r="5" spans="2:8" x14ac:dyDescent="0.2">
      <c r="B5" s="33" t="s">
        <v>26</v>
      </c>
    </row>
    <row r="6" spans="2:8" ht="26.25" customHeight="1" x14ac:dyDescent="0.2">
      <c r="B6" s="131" t="s">
        <v>114</v>
      </c>
      <c r="C6" s="132" t="s">
        <v>118</v>
      </c>
      <c r="D6" s="132"/>
      <c r="E6" s="133"/>
      <c r="F6" s="132" t="s">
        <v>119</v>
      </c>
      <c r="G6" s="132"/>
      <c r="H6" s="132"/>
    </row>
    <row r="7" spans="2:8" ht="33.75" customHeight="1" x14ac:dyDescent="0.2">
      <c r="B7" s="131"/>
      <c r="C7" s="85" t="s">
        <v>115</v>
      </c>
      <c r="D7" s="85" t="s">
        <v>116</v>
      </c>
      <c r="E7" s="89" t="s">
        <v>117</v>
      </c>
      <c r="F7" s="92" t="s">
        <v>115</v>
      </c>
      <c r="G7" s="89" t="s">
        <v>116</v>
      </c>
      <c r="H7" s="85" t="s">
        <v>117</v>
      </c>
    </row>
    <row r="8" spans="2:8" x14ac:dyDescent="0.2">
      <c r="B8" s="91">
        <f>'[1]1 zpf '!B44</f>
        <v>44592</v>
      </c>
      <c r="C8" s="90">
        <f>'[1]1 zpf '!C44</f>
        <v>48028.745115455109</v>
      </c>
      <c r="D8" s="90">
        <f>'[1]1 zpf '!D44</f>
        <v>54443.135014033098</v>
      </c>
      <c r="E8" s="7">
        <f>'[1]1 zpf '!E44</f>
        <v>3136.8056276913971</v>
      </c>
      <c r="F8" s="94">
        <f>'[1]1 zpf '!F44</f>
        <v>240.28169600000001</v>
      </c>
      <c r="G8" s="8">
        <f>'[1]1 zpf '!G44</f>
        <v>250.59944299999998</v>
      </c>
      <c r="H8" s="88">
        <f>'[1]1 zpf '!H44</f>
        <v>109.743199</v>
      </c>
    </row>
    <row r="9" spans="2:8" x14ac:dyDescent="0.2">
      <c r="B9" s="83">
        <f>'[1]1 zpf '!B45</f>
        <v>44602</v>
      </c>
      <c r="C9" s="7">
        <f>'[1]1 zpf '!C45</f>
        <v>48047.128231121133</v>
      </c>
      <c r="D9" s="7">
        <f>'[1]1 zpf '!D45</f>
        <v>54343.607939681839</v>
      </c>
      <c r="E9" s="7">
        <f>'[1]1 zpf '!E45</f>
        <v>3158.694558272643</v>
      </c>
      <c r="F9" s="93">
        <f>'[1]1 zpf '!F45</f>
        <v>239.346206</v>
      </c>
      <c r="G9" s="8">
        <f>'[1]1 zpf '!G45</f>
        <v>249.165289</v>
      </c>
      <c r="H9" s="8">
        <f>'[1]1 zpf '!H45</f>
        <v>109.543807</v>
      </c>
    </row>
    <row r="10" spans="2:8" x14ac:dyDescent="0.2">
      <c r="B10" s="83">
        <f>'[1]1 zpf '!B46</f>
        <v>44612</v>
      </c>
      <c r="C10" s="7">
        <f>'[1]1 zpf '!C46</f>
        <v>47875.967042729375</v>
      </c>
      <c r="D10" s="7">
        <f>'[1]1 zpf '!D46</f>
        <v>54152.092092958184</v>
      </c>
      <c r="E10" s="7">
        <f>'[1]1 zpf '!E46</f>
        <v>3194.247182370179</v>
      </c>
      <c r="F10" s="93">
        <f>'[1]1 zpf '!F46</f>
        <v>237.92690200000001</v>
      </c>
      <c r="G10" s="8">
        <f>'[1]1 zpf '!G46</f>
        <v>247.69010900000001</v>
      </c>
      <c r="H10" s="8">
        <f>'[1]1 zpf '!H46</f>
        <v>108.92422599999999</v>
      </c>
    </row>
    <row r="11" spans="2:8" x14ac:dyDescent="0.2">
      <c r="B11" s="83">
        <f>'[1]1 zpf '!B47</f>
        <v>44620</v>
      </c>
      <c r="C11" s="7">
        <f>'[1]1 zpf '!C47</f>
        <v>47974.970534130727</v>
      </c>
      <c r="D11" s="7">
        <f>'[1]1 zpf '!D47</f>
        <v>54200.119884578809</v>
      </c>
      <c r="E11" s="7">
        <f>'[1]1 zpf '!E47</f>
        <v>3203.538223827722</v>
      </c>
      <c r="F11" s="93">
        <f>'[1]1 zpf '!F47</f>
        <v>238.26845599999999</v>
      </c>
      <c r="G11" s="8">
        <f>'[1]1 zpf '!G47</f>
        <v>247.766333</v>
      </c>
      <c r="H11" s="8">
        <f>'[1]1 zpf '!H47</f>
        <v>109.12276600000001</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6" t="s">
        <v>95</v>
      </c>
      <c r="C2" s="126"/>
      <c r="D2" s="126"/>
      <c r="E2" s="126"/>
      <c r="F2" s="126"/>
      <c r="G2" s="126"/>
      <c r="H2" s="32"/>
      <c r="I2" s="27"/>
      <c r="J2" s="27"/>
      <c r="K2" s="27"/>
    </row>
    <row r="4" spans="2:14" x14ac:dyDescent="0.2">
      <c r="B4" s="6" t="s">
        <v>31</v>
      </c>
      <c r="G4" s="135">
        <f>'[1]1 zpf '!B33</f>
        <v>44620</v>
      </c>
      <c r="H4" s="135"/>
    </row>
    <row r="5" spans="2:14" ht="12.75" customHeight="1" x14ac:dyDescent="0.2">
      <c r="B5" s="33" t="s">
        <v>81</v>
      </c>
      <c r="E5" s="136" t="s">
        <v>85</v>
      </c>
      <c r="F5" s="136"/>
      <c r="G5" s="136"/>
      <c r="H5" s="136"/>
      <c r="J5" s="42"/>
    </row>
    <row r="6" spans="2:14" ht="24.75" customHeight="1" x14ac:dyDescent="0.2">
      <c r="B6" s="95" t="s">
        <v>120</v>
      </c>
      <c r="C6" s="134" t="s">
        <v>115</v>
      </c>
      <c r="D6" s="134"/>
      <c r="E6" s="134" t="s">
        <v>116</v>
      </c>
      <c r="F6" s="134"/>
      <c r="G6" s="134" t="s">
        <v>117</v>
      </c>
      <c r="H6" s="134"/>
    </row>
    <row r="7" spans="2:14" ht="10.5" customHeight="1" x14ac:dyDescent="0.2">
      <c r="B7" s="96"/>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121</v>
      </c>
      <c r="C9" s="50">
        <f>'[1]2 zpf inv'!C6/10^6</f>
        <v>28914.15904595</v>
      </c>
      <c r="D9" s="51">
        <f>'[1]2 zpf inv'!D6</f>
        <v>0.60248993601261602</v>
      </c>
      <c r="E9" s="50">
        <f>'[1]2 zpf inv'!E6/10^6</f>
        <v>36616.515744780001</v>
      </c>
      <c r="F9" s="51">
        <f>'[1]2 zpf inv'!F6</f>
        <v>0.67537184691897534</v>
      </c>
      <c r="G9" s="50">
        <f>'[1]2 zpf inv'!G6/10^6</f>
        <v>2105.2292449499996</v>
      </c>
      <c r="H9" s="51">
        <f>'[1]2 zpf inv'!H6</f>
        <v>0.65571438617354993</v>
      </c>
      <c r="J9" s="47"/>
      <c r="K9" s="48"/>
      <c r="L9" s="47"/>
      <c r="M9" s="48"/>
      <c r="N9" s="47"/>
    </row>
    <row r="10" spans="2:14" ht="21.75" customHeight="1" x14ac:dyDescent="0.2">
      <c r="B10" s="37" t="s">
        <v>122</v>
      </c>
      <c r="C10" s="44">
        <f>'[1]2 zpf inv'!C7/10^6</f>
        <v>1908.87236029</v>
      </c>
      <c r="D10" s="46">
        <f>'[1]2 zpf inv'!D7</f>
        <v>3.9775543337770503E-2</v>
      </c>
      <c r="E10" s="44">
        <f>'[1]2 zpf inv'!E7/10^6</f>
        <v>976.0431711</v>
      </c>
      <c r="F10" s="46">
        <f>'[1]2 zpf inv'!F7</f>
        <v>1.8002588879102565E-2</v>
      </c>
      <c r="G10" s="44">
        <f>'[1]2 zpf inv'!G7/10^6</f>
        <v>19.097028100000003</v>
      </c>
      <c r="H10" s="46">
        <f>'[1]2 zpf inv'!H7</f>
        <v>5.948138944187973E-3</v>
      </c>
      <c r="J10" s="47"/>
      <c r="K10" s="48"/>
      <c r="L10" s="47"/>
      <c r="M10" s="48"/>
      <c r="N10" s="47"/>
    </row>
    <row r="11" spans="2:14" ht="21" customHeight="1" x14ac:dyDescent="0.2">
      <c r="B11" s="37" t="s">
        <v>123</v>
      </c>
      <c r="C11" s="44">
        <f>'[1]2 zpf inv'!C8/10^6</f>
        <v>26774.193529389999</v>
      </c>
      <c r="D11" s="46">
        <f>'[1]2 zpf inv'!D8</f>
        <v>0.55789905978853183</v>
      </c>
      <c r="E11" s="44">
        <f>'[1]2 zpf inv'!E8/10^6</f>
        <v>35454.64244086</v>
      </c>
      <c r="F11" s="46">
        <f>'[1]2 zpf inv'!F8</f>
        <v>0.6539417216546356</v>
      </c>
      <c r="G11" s="44">
        <f>'[1]2 zpf inv'!G8/10^6</f>
        <v>2008.1954648699998</v>
      </c>
      <c r="H11" s="46">
        <f>'[1]2 zpf inv'!H8</f>
        <v>0.625491337688031</v>
      </c>
      <c r="J11" s="47"/>
      <c r="K11" s="48"/>
      <c r="L11" s="47"/>
      <c r="M11" s="48"/>
      <c r="N11" s="47"/>
    </row>
    <row r="12" spans="2:14" ht="21.75" customHeight="1" x14ac:dyDescent="0.2">
      <c r="B12" s="37" t="s">
        <v>124</v>
      </c>
      <c r="C12" s="137">
        <f>'[1]2 zpf inv'!C9/10^6</f>
        <v>231.09315627000001</v>
      </c>
      <c r="D12" s="46">
        <f>'[1]2 zpf inv'!D9</f>
        <v>4.8153328863136296E-3</v>
      </c>
      <c r="E12" s="44">
        <f>'[1]2 zpf inv'!E9/10^6</f>
        <v>185.83013281999999</v>
      </c>
      <c r="F12" s="46">
        <f>'[1]2 zpf inv'!F9</f>
        <v>3.4275363852371353E-3</v>
      </c>
      <c r="G12" s="44">
        <f>'[1]2 zpf inv'!G9/10^6</f>
        <v>77.936751980000011</v>
      </c>
      <c r="H12" s="46">
        <f>'[1]2 zpf inv'!H9</f>
        <v>2.4274909541331047E-2</v>
      </c>
      <c r="J12" s="47"/>
      <c r="K12" s="48"/>
      <c r="L12" s="47"/>
      <c r="M12" s="48"/>
      <c r="N12" s="47"/>
    </row>
    <row r="13" spans="2:14" ht="22.5" x14ac:dyDescent="0.2">
      <c r="B13" s="37" t="s">
        <v>125</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152</v>
      </c>
      <c r="C14" s="50">
        <f>'[1]2 zpf inv'!C11/10^6</f>
        <v>14269.796576230001</v>
      </c>
      <c r="D14" s="51">
        <f>'[1]2 zpf inv'!D11</f>
        <v>0.29734251694690378</v>
      </c>
      <c r="E14" s="50">
        <f>'[1]2 zpf inv'!E11/10^6</f>
        <v>15476.547255989999</v>
      </c>
      <c r="F14" s="51">
        <f>'[1]2 zpf inv'!F11</f>
        <v>0.28545655127486697</v>
      </c>
      <c r="G14" s="50">
        <f>'[1]2 zpf inv'!G11/10^6</f>
        <v>855.13610739000001</v>
      </c>
      <c r="H14" s="51">
        <f>'[1]2 zpf inv'!H11</f>
        <v>0.26634868819969781</v>
      </c>
      <c r="J14" s="47"/>
      <c r="K14" s="48"/>
      <c r="L14" s="47"/>
      <c r="M14" s="48"/>
      <c r="N14" s="47"/>
    </row>
    <row r="15" spans="2:14" ht="21.75" customHeight="1" x14ac:dyDescent="0.2">
      <c r="B15" s="37" t="s">
        <v>126</v>
      </c>
      <c r="C15" s="44">
        <f>'[1]2 zpf inv'!C12/10^6</f>
        <v>4059.3627428600003</v>
      </c>
      <c r="D15" s="46">
        <f>'[1]2 zpf inv'!D12</f>
        <v>8.4585728234772603E-2</v>
      </c>
      <c r="E15" s="44">
        <f>'[1]2 zpf inv'!E12/10^6</f>
        <v>0</v>
      </c>
      <c r="F15" s="46">
        <f>'[1]2 zpf inv'!F12</f>
        <v>0</v>
      </c>
      <c r="G15" s="44">
        <f>'[1]2 zpf inv'!G12/10^6</f>
        <v>0</v>
      </c>
      <c r="H15" s="46">
        <f>'[1]2 zpf inv'!H12</f>
        <v>0</v>
      </c>
      <c r="J15" s="47"/>
      <c r="K15" s="48"/>
      <c r="L15" s="47"/>
      <c r="M15" s="48"/>
      <c r="N15" s="47"/>
    </row>
    <row r="16" spans="2:14" ht="21" customHeight="1" x14ac:dyDescent="0.2">
      <c r="B16" s="37" t="s">
        <v>127</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128</v>
      </c>
      <c r="C17" s="44">
        <f>'[1]2 zpf inv'!C14/10^6</f>
        <v>10210.433833370002</v>
      </c>
      <c r="D17" s="46">
        <f>'[1]2 zpf inv'!D14</f>
        <v>0.21275678871213119</v>
      </c>
      <c r="E17" s="44">
        <f>'[1]2 zpf inv'!E14/10^6</f>
        <v>15476.547255989999</v>
      </c>
      <c r="F17" s="46">
        <f>'[1]2 zpf inv'!F14</f>
        <v>0.28545655127486697</v>
      </c>
      <c r="G17" s="44">
        <f>'[1]2 zpf inv'!G14/10^6</f>
        <v>855.13610739000001</v>
      </c>
      <c r="H17" s="46">
        <f>'[1]2 zpf inv'!H14</f>
        <v>0.26634868819969781</v>
      </c>
      <c r="J17" s="47"/>
      <c r="K17" s="48"/>
      <c r="L17" s="47"/>
      <c r="M17" s="48"/>
      <c r="N17" s="47"/>
    </row>
    <row r="18" spans="2:14" ht="22.5" x14ac:dyDescent="0.2">
      <c r="B18" s="37" t="s">
        <v>129</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130</v>
      </c>
      <c r="C19" s="74">
        <f>'[1]2 zpf inv'!C16/10^6</f>
        <v>43183.955622180001</v>
      </c>
      <c r="D19" s="75">
        <f>'[1]2 zpf inv'!D16</f>
        <v>0.89983245295951975</v>
      </c>
      <c r="E19" s="74">
        <f>'[1]2 zpf inv'!E16/10^6</f>
        <v>52093.063000769995</v>
      </c>
      <c r="F19" s="75">
        <f>'[1]2 zpf inv'!F16</f>
        <v>0.96082839819384225</v>
      </c>
      <c r="G19" s="74">
        <f>'[1]2 zpf inv'!G16/10^6</f>
        <v>2960.3653523399998</v>
      </c>
      <c r="H19" s="75">
        <f>'[1]2 zpf inv'!H16</f>
        <v>0.92206307437324775</v>
      </c>
      <c r="J19" s="47"/>
      <c r="K19" s="48"/>
      <c r="L19" s="47"/>
      <c r="M19" s="48"/>
      <c r="N19" s="47"/>
    </row>
    <row r="20" spans="2:14" x14ac:dyDescent="0.2">
      <c r="B20" s="35" t="s">
        <v>131</v>
      </c>
      <c r="C20" s="44">
        <f>'[1]2 zpf inv'!C17/10^6</f>
        <v>4702.5679508500007</v>
      </c>
      <c r="D20" s="46">
        <f>'[1]2 zpf inv'!D17</f>
        <v>9.7988319815908595E-2</v>
      </c>
      <c r="E20" s="44">
        <f>'[1]2 zpf inv'!E17/10^6</f>
        <v>2046.1008236700002</v>
      </c>
      <c r="F20" s="46">
        <f>'[1]2 zpf inv'!F17</f>
        <v>3.7739224067528693E-2</v>
      </c>
      <c r="G20" s="44">
        <f>'[1]2 zpf inv'!G17/10^6</f>
        <v>236.44728336</v>
      </c>
      <c r="H20" s="46">
        <f>'[1]2 zpf inv'!H17</f>
        <v>7.3646081842496991E-2</v>
      </c>
      <c r="J20" s="47"/>
      <c r="K20" s="48"/>
      <c r="L20" s="47"/>
      <c r="M20" s="48"/>
      <c r="N20" s="47"/>
    </row>
    <row r="21" spans="2:14" ht="11.25" customHeight="1" x14ac:dyDescent="0.2">
      <c r="B21" s="40" t="s">
        <v>132</v>
      </c>
      <c r="C21" s="44">
        <f>'[1]2 zpf inv'!C18/10^6</f>
        <v>68.713788940000001</v>
      </c>
      <c r="D21" s="46">
        <f>'[1]2 zpf inv'!D18</f>
        <v>1.4318025378449938E-3</v>
      </c>
      <c r="E21" s="44">
        <f>'[1]2 zpf inv'!E18/10^6</f>
        <v>66.38506203</v>
      </c>
      <c r="F21" s="46">
        <f>'[1]2 zpf inv'!F18</f>
        <v>1.2244365975051408E-3</v>
      </c>
      <c r="G21" s="44">
        <f>'[1]2 zpf inv'!G18/10^6</f>
        <v>12.730079869999999</v>
      </c>
      <c r="H21" s="46">
        <f>'[1]2 zpf inv'!H18</f>
        <v>3.9650297125221473E-3</v>
      </c>
      <c r="J21" s="47"/>
      <c r="K21" s="48"/>
      <c r="L21" s="47"/>
      <c r="M21" s="48"/>
      <c r="N21" s="47"/>
    </row>
    <row r="22" spans="2:14" x14ac:dyDescent="0.2">
      <c r="B22" s="40" t="s">
        <v>133</v>
      </c>
      <c r="C22" s="44">
        <f>'[1]2 zpf inv'!C19/10^6</f>
        <v>35.86973819</v>
      </c>
      <c r="D22" s="46">
        <f>'[1]2 zpf inv'!D19</f>
        <v>7.4742468672660408E-4</v>
      </c>
      <c r="E22" s="44">
        <f>'[1]2 zpf inv'!E19/10^6</f>
        <v>11.273908</v>
      </c>
      <c r="F22" s="46">
        <f>'[1]2 zpf inv'!F19</f>
        <v>2.0794114112400396E-4</v>
      </c>
      <c r="G22" s="44">
        <f>'[1]2 zpf inv'!G19/10^6</f>
        <v>1.046055</v>
      </c>
      <c r="H22" s="46">
        <f>'[1]2 zpf inv'!H19</f>
        <v>3.258140717331065E-4</v>
      </c>
      <c r="J22" s="47"/>
      <c r="K22" s="48"/>
      <c r="L22" s="47"/>
      <c r="M22" s="48"/>
      <c r="N22" s="47"/>
    </row>
    <row r="23" spans="2:14" x14ac:dyDescent="0.2">
      <c r="B23" s="39" t="s">
        <v>134</v>
      </c>
      <c r="C23" s="43">
        <f>'[1]2 zpf inv'!C20/10^6</f>
        <v>47991.107100160007</v>
      </c>
      <c r="D23" s="45">
        <f>'[1]2 zpf inv'!D20</f>
        <v>1</v>
      </c>
      <c r="E23" s="43">
        <f>'[1]2 zpf inv'!E20/10^6</f>
        <v>54216.82279446999</v>
      </c>
      <c r="F23" s="45">
        <f>'[1]2 zpf inv'!F20</f>
        <v>1.0000000000000002</v>
      </c>
      <c r="G23" s="43">
        <f>'[1]2 zpf inv'!G20/10^6</f>
        <v>3210.5887705699997</v>
      </c>
      <c r="H23" s="45">
        <f>'[1]2 zpf inv'!H20</f>
        <v>1</v>
      </c>
      <c r="J23" s="47"/>
      <c r="K23" s="48"/>
      <c r="L23" s="47"/>
      <c r="M23" s="48"/>
      <c r="N23" s="47"/>
    </row>
    <row r="24" spans="2:14" x14ac:dyDescent="0.2">
      <c r="B24" s="38" t="s">
        <v>135</v>
      </c>
      <c r="C24" s="44">
        <f>'[1]2 zpf inv'!C21/10^6</f>
        <v>16.13662008</v>
      </c>
      <c r="D24" s="46">
        <f>'[1]2 zpf inv'!D21</f>
        <v>3.3624188011170512E-4</v>
      </c>
      <c r="E24" s="44">
        <f>'[1]2 zpf inv'!E21/10^6</f>
        <v>16.702828710000002</v>
      </c>
      <c r="F24" s="46">
        <f>'[1]2 zpf inv'!F21</f>
        <v>3.080746500642169E-4</v>
      </c>
      <c r="G24" s="44">
        <f>'[1]2 zpf inv'!G21/10^6</f>
        <v>7.0505540899999994</v>
      </c>
      <c r="H24" s="46">
        <f>'[1]2 zpf inv'!H21</f>
        <v>2.1960315050713465E-3</v>
      </c>
      <c r="J24" s="47"/>
      <c r="K24" s="48"/>
      <c r="L24" s="47"/>
      <c r="M24" s="48"/>
      <c r="N24" s="47"/>
    </row>
    <row r="25" spans="2:14" x14ac:dyDescent="0.2">
      <c r="B25" s="49" t="s">
        <v>136</v>
      </c>
      <c r="C25" s="50">
        <f>'[1]2 zpf inv'!C22/10^6</f>
        <v>47974.970534130727</v>
      </c>
      <c r="D25" s="51">
        <f>'[1]2 zpf inv'!D22</f>
        <v>0.99966375924615369</v>
      </c>
      <c r="E25" s="50">
        <f>'[1]2 zpf inv'!E22/10^6</f>
        <v>54200.119884578809</v>
      </c>
      <c r="F25" s="51">
        <f>'[1]2 zpf inv'!F22</f>
        <v>0.99969192385259276</v>
      </c>
      <c r="G25" s="50">
        <f>'[1]2 zpf inv'!G22/10^6</f>
        <v>3203.538223827722</v>
      </c>
      <c r="H25" s="51">
        <f>'[1]2 zpf inv'!H22</f>
        <v>0.99780397078351901</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B2" sqref="B2:F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6" t="s">
        <v>113</v>
      </c>
      <c r="C2" s="126"/>
      <c r="D2" s="126"/>
      <c r="E2" s="126"/>
      <c r="F2" s="126"/>
      <c r="G2" s="27"/>
    </row>
    <row r="4" spans="2:7" x14ac:dyDescent="0.2">
      <c r="B4" s="11" t="s">
        <v>40</v>
      </c>
    </row>
    <row r="5" spans="2:7" x14ac:dyDescent="0.2">
      <c r="B5" s="56" t="s">
        <v>41</v>
      </c>
    </row>
    <row r="6" spans="2:7" ht="4.5" customHeight="1" x14ac:dyDescent="0.2">
      <c r="B6" s="22"/>
    </row>
    <row r="7" spans="2:7" ht="25.5" customHeight="1" x14ac:dyDescent="0.2">
      <c r="B7" s="127" t="s">
        <v>137</v>
      </c>
      <c r="C7" s="127" t="s">
        <v>142</v>
      </c>
      <c r="D7" s="127" t="s">
        <v>138</v>
      </c>
      <c r="E7" s="127" t="s">
        <v>103</v>
      </c>
    </row>
    <row r="8" spans="2:7" ht="25.5" customHeight="1" x14ac:dyDescent="0.2">
      <c r="B8" s="127"/>
      <c r="C8" s="127"/>
      <c r="D8" s="127"/>
      <c r="E8" s="127"/>
    </row>
    <row r="9" spans="2:7" x14ac:dyDescent="0.2">
      <c r="B9" s="97">
        <f>'[1]3 dpf'!B5</f>
        <v>44592</v>
      </c>
      <c r="C9" s="86"/>
      <c r="D9" s="86"/>
      <c r="E9" s="86"/>
    </row>
    <row r="10" spans="2:7" x14ac:dyDescent="0.2">
      <c r="B10" s="14" t="s">
        <v>139</v>
      </c>
      <c r="C10" s="15">
        <f>'[1]3 dpf'!C6</f>
        <v>8070</v>
      </c>
      <c r="D10" s="15">
        <f>'[1]3 dpf'!D6</f>
        <v>4072</v>
      </c>
      <c r="E10" s="15">
        <f>'[1]3 dpf'!E6</f>
        <v>12142</v>
      </c>
    </row>
    <row r="11" spans="2:7" x14ac:dyDescent="0.2">
      <c r="B11" s="14" t="s">
        <v>140</v>
      </c>
      <c r="C11" s="15">
        <f>'[1]3 dpf'!C7</f>
        <v>4021</v>
      </c>
      <c r="D11" s="15">
        <f>'[1]3 dpf'!D7</f>
        <v>11571</v>
      </c>
      <c r="E11" s="15">
        <f>'[1]3 dpf'!E7</f>
        <v>15592</v>
      </c>
    </row>
    <row r="12" spans="2:7" x14ac:dyDescent="0.2">
      <c r="B12" s="14" t="s">
        <v>153</v>
      </c>
      <c r="C12" s="15">
        <f>'[1]3 dpf'!C8</f>
        <v>44</v>
      </c>
      <c r="D12" s="15">
        <f>'[1]3 dpf'!D8</f>
        <v>31</v>
      </c>
      <c r="E12" s="15">
        <f>'[1]3 dpf'!E8</f>
        <v>75</v>
      </c>
    </row>
    <row r="13" spans="2:7" x14ac:dyDescent="0.2">
      <c r="B13" s="16" t="s">
        <v>4</v>
      </c>
      <c r="C13" s="17">
        <f>'[1]3 dpf'!C9</f>
        <v>12135</v>
      </c>
      <c r="D13" s="17">
        <f>'[1]3 dpf'!D9</f>
        <v>15674</v>
      </c>
      <c r="E13" s="17">
        <f>'[1]3 dpf'!E9</f>
        <v>27809</v>
      </c>
    </row>
    <row r="14" spans="2:7" x14ac:dyDescent="0.2">
      <c r="B14" s="18">
        <f>'[1]3 dpf'!$B$10</f>
        <v>44620</v>
      </c>
      <c r="C14" s="19"/>
      <c r="D14" s="19"/>
      <c r="E14" s="19"/>
      <c r="G14" s="20"/>
    </row>
    <row r="15" spans="2:7" x14ac:dyDescent="0.2">
      <c r="B15" s="82" t="s">
        <v>139</v>
      </c>
      <c r="C15" s="21">
        <f>'[1]3 dpf'!C11</f>
        <v>8119</v>
      </c>
      <c r="D15" s="21">
        <f>'[1]3 dpf'!D11</f>
        <v>4081</v>
      </c>
      <c r="E15" s="21">
        <f>'[1]3 dpf'!E11</f>
        <v>12200</v>
      </c>
    </row>
    <row r="16" spans="2:7" x14ac:dyDescent="0.2">
      <c r="B16" s="82" t="s">
        <v>141</v>
      </c>
      <c r="C16" s="21">
        <f>'[1]3 dpf'!C12</f>
        <v>4063</v>
      </c>
      <c r="D16" s="21">
        <f>'[1]3 dpf'!D12</f>
        <v>11563</v>
      </c>
      <c r="E16" s="21">
        <f>'[1]3 dpf'!E12</f>
        <v>15626</v>
      </c>
    </row>
    <row r="17" spans="2:7" x14ac:dyDescent="0.2">
      <c r="B17" s="82" t="s">
        <v>153</v>
      </c>
      <c r="C17" s="21">
        <f>'[1]3 dpf'!C13</f>
        <v>45</v>
      </c>
      <c r="D17" s="21">
        <f>'[1]3 dpf'!D13</f>
        <v>31</v>
      </c>
      <c r="E17" s="21">
        <f>'[1]3 dpf'!E13</f>
        <v>76</v>
      </c>
    </row>
    <row r="18" spans="2:7" x14ac:dyDescent="0.2">
      <c r="B18" s="16" t="s">
        <v>4</v>
      </c>
      <c r="C18" s="17">
        <f>'[1]3 dpf'!C14</f>
        <v>12227</v>
      </c>
      <c r="D18" s="17">
        <f>'[1]3 dpf'!D14</f>
        <v>15675</v>
      </c>
      <c r="E18" s="17">
        <f>'[1]3 dpf'!E14</f>
        <v>27902</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7" t="s">
        <v>137</v>
      </c>
      <c r="C23" s="127" t="s">
        <v>143</v>
      </c>
      <c r="D23" s="29"/>
      <c r="E23" s="29"/>
      <c r="F23" s="29"/>
      <c r="G23" s="29"/>
    </row>
    <row r="24" spans="2:7" ht="20.25" customHeight="1" x14ac:dyDescent="0.2">
      <c r="B24" s="128"/>
      <c r="C24" s="128"/>
      <c r="D24" s="60"/>
      <c r="E24" s="60"/>
      <c r="F24" s="60"/>
      <c r="G24" s="60"/>
    </row>
    <row r="25" spans="2:7" x14ac:dyDescent="0.2">
      <c r="B25" s="12">
        <f>'[1]3 dpf'!$B$34</f>
        <v>44592</v>
      </c>
      <c r="C25" s="13"/>
      <c r="D25" s="60"/>
      <c r="E25" s="60"/>
      <c r="F25" s="60"/>
      <c r="G25" s="60"/>
    </row>
    <row r="26" spans="2:7" x14ac:dyDescent="0.2">
      <c r="B26" s="14" t="s">
        <v>139</v>
      </c>
      <c r="C26" s="15">
        <f>'[1]3 dpf'!C35</f>
        <v>1203</v>
      </c>
      <c r="D26" s="60"/>
      <c r="E26" s="60"/>
      <c r="F26" s="60"/>
      <c r="G26" s="60"/>
    </row>
    <row r="27" spans="2:7" x14ac:dyDescent="0.2">
      <c r="B27" s="14" t="s">
        <v>140</v>
      </c>
      <c r="C27" s="15">
        <f>'[1]3 dpf'!C36</f>
        <v>2908</v>
      </c>
      <c r="D27" s="29"/>
      <c r="E27" s="29"/>
      <c r="F27" s="29"/>
      <c r="G27" s="29"/>
    </row>
    <row r="28" spans="2:7" x14ac:dyDescent="0.2">
      <c r="B28" s="14" t="s">
        <v>153</v>
      </c>
      <c r="C28" s="15">
        <f>'[1]3 dpf'!C37</f>
        <v>5</v>
      </c>
      <c r="D28" s="29"/>
      <c r="E28" s="29"/>
      <c r="F28" s="29"/>
      <c r="G28" s="29"/>
    </row>
    <row r="29" spans="2:7" x14ac:dyDescent="0.2">
      <c r="B29" s="16" t="s">
        <v>4</v>
      </c>
      <c r="C29" s="17">
        <f>'[1]3 dpf'!C38</f>
        <v>4116</v>
      </c>
      <c r="D29" s="59"/>
      <c r="E29" s="59"/>
      <c r="F29" s="59"/>
      <c r="G29" s="59"/>
    </row>
    <row r="30" spans="2:7" x14ac:dyDescent="0.2">
      <c r="B30" s="12">
        <f>'[1]3 dpf'!$B$39</f>
        <v>44620</v>
      </c>
      <c r="C30" s="15"/>
      <c r="D30" s="59"/>
      <c r="E30" s="59"/>
      <c r="F30" s="59"/>
      <c r="G30" s="59"/>
    </row>
    <row r="31" spans="2:7" x14ac:dyDescent="0.2">
      <c r="B31" s="14" t="s">
        <v>139</v>
      </c>
      <c r="C31" s="15">
        <f>'[1]3 dpf'!C40</f>
        <v>1203</v>
      </c>
      <c r="D31" s="30"/>
      <c r="E31" s="30"/>
      <c r="F31" s="30"/>
      <c r="G31" s="30"/>
    </row>
    <row r="32" spans="2:7" ht="13.5" customHeight="1" x14ac:dyDescent="0.2">
      <c r="B32" s="14" t="s">
        <v>141</v>
      </c>
      <c r="C32" s="15">
        <f>'[1]3 dpf'!C41</f>
        <v>2906</v>
      </c>
      <c r="D32" s="60"/>
      <c r="E32" s="60"/>
      <c r="F32" s="60"/>
      <c r="G32" s="60"/>
    </row>
    <row r="33" spans="2:7" ht="13.5" customHeight="1" x14ac:dyDescent="0.2">
      <c r="B33" s="14" t="s">
        <v>153</v>
      </c>
      <c r="C33" s="15">
        <f>'[1]3 dpf'!C42</f>
        <v>5</v>
      </c>
      <c r="D33" s="60"/>
      <c r="E33" s="60"/>
      <c r="F33" s="60"/>
      <c r="G33" s="60"/>
    </row>
    <row r="34" spans="2:7" x14ac:dyDescent="0.2">
      <c r="B34" s="16" t="s">
        <v>4</v>
      </c>
      <c r="C34" s="17">
        <f>'[1]3 dpf'!C43</f>
        <v>4114</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111</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B2" sqref="B2:I2"/>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6" t="s">
        <v>112</v>
      </c>
      <c r="C2" s="126"/>
      <c r="D2" s="126"/>
      <c r="E2" s="126"/>
      <c r="F2" s="126"/>
      <c r="G2" s="126"/>
      <c r="H2" s="126"/>
      <c r="I2" s="126"/>
    </row>
    <row r="4" spans="2:9" x14ac:dyDescent="0.2">
      <c r="B4" s="6" t="s">
        <v>75</v>
      </c>
    </row>
    <row r="5" spans="2:9" x14ac:dyDescent="0.2">
      <c r="B5" s="33" t="s">
        <v>46</v>
      </c>
    </row>
    <row r="6" spans="2:9" ht="35.25" customHeight="1" x14ac:dyDescent="0.2">
      <c r="B6" s="131" t="s">
        <v>114</v>
      </c>
      <c r="C6" s="132" t="s">
        <v>118</v>
      </c>
      <c r="D6" s="132"/>
      <c r="E6" s="133"/>
      <c r="F6" s="132" t="s">
        <v>119</v>
      </c>
      <c r="G6" s="132"/>
      <c r="H6" s="132"/>
    </row>
    <row r="7" spans="2:9" ht="33.75" customHeight="1" x14ac:dyDescent="0.2">
      <c r="B7" s="132"/>
      <c r="C7" s="98" t="s">
        <v>144</v>
      </c>
      <c r="D7" s="89" t="s">
        <v>145</v>
      </c>
      <c r="E7" s="99" t="s">
        <v>159</v>
      </c>
      <c r="F7" s="92" t="s">
        <v>144</v>
      </c>
      <c r="G7" s="89" t="s">
        <v>145</v>
      </c>
      <c r="H7" s="89" t="s">
        <v>158</v>
      </c>
    </row>
    <row r="8" spans="2:9" x14ac:dyDescent="0.2">
      <c r="B8" s="83">
        <f>'[1]3 dpf'!B49</f>
        <v>44592</v>
      </c>
      <c r="C8" s="7">
        <f>'[1]3 dpf'!C49</f>
        <v>1423.2672173707881</v>
      </c>
      <c r="D8" s="7">
        <f>'[1]3 dpf'!D49</f>
        <v>1448.6226966849069</v>
      </c>
      <c r="E8" s="105">
        <f>'[1]3 dpf'!E49</f>
        <v>3.4866304837739999</v>
      </c>
      <c r="F8" s="107">
        <f>'[1]3 dpf'!F49</f>
        <v>209.770264</v>
      </c>
      <c r="G8" s="107">
        <f>'[1]3 dpf'!G49</f>
        <v>206.609925</v>
      </c>
      <c r="H8" s="107">
        <f>'[1]3 dpf'!H49</f>
        <v>103.06811900000001</v>
      </c>
    </row>
    <row r="9" spans="2:9" x14ac:dyDescent="0.2">
      <c r="B9" s="83">
        <f>'[1]3 dpf'!B50</f>
        <v>44602</v>
      </c>
      <c r="C9" s="7">
        <f>'[1]3 dpf'!C50</f>
        <v>1424.2651458916012</v>
      </c>
      <c r="D9" s="7">
        <f>'[1]3 dpf'!D50</f>
        <v>1452.3382043657309</v>
      </c>
      <c r="E9" s="106">
        <f>'[1]3 dpf'!E50</f>
        <v>3.5647434817490002</v>
      </c>
      <c r="F9" s="107">
        <f>'[1]3 dpf'!F50</f>
        <v>209.14217200000002</v>
      </c>
      <c r="G9" s="107">
        <f>'[1]3 dpf'!G50</f>
        <v>205.59141400000001</v>
      </c>
      <c r="H9" s="107">
        <f>'[1]3 dpf'!H50</f>
        <v>102.86250200000001</v>
      </c>
    </row>
    <row r="10" spans="2:9" x14ac:dyDescent="0.2">
      <c r="B10" s="83">
        <f>'[1]3 dpf'!B51</f>
        <v>44612</v>
      </c>
      <c r="C10" s="7">
        <f>'[1]3 dpf'!C51</f>
        <v>1420.919348957382</v>
      </c>
      <c r="D10" s="7">
        <f>'[1]3 dpf'!D51</f>
        <v>1446.2656913486189</v>
      </c>
      <c r="E10" s="106">
        <f>'[1]3 dpf'!E51</f>
        <v>3.5708118605350001</v>
      </c>
      <c r="F10" s="107">
        <f>'[1]3 dpf'!F51</f>
        <v>207.56345200000001</v>
      </c>
      <c r="G10" s="107">
        <f>'[1]3 dpf'!G51</f>
        <v>204.39040399999999</v>
      </c>
      <c r="H10" s="107">
        <f>'[1]3 dpf'!H51</f>
        <v>102.174729</v>
      </c>
    </row>
    <row r="11" spans="2:9" x14ac:dyDescent="0.2">
      <c r="B11" s="83">
        <f>'[1]3 dpf'!B52</f>
        <v>44620</v>
      </c>
      <c r="C11" s="7">
        <f>'[1]3 dpf'!C52</f>
        <v>1424.828777729148</v>
      </c>
      <c r="D11" s="7">
        <f>'[1]3 dpf'!D52</f>
        <v>1447.906448981812</v>
      </c>
      <c r="E11" s="106">
        <f>'[1]3 dpf'!E52</f>
        <v>3.5810659010679999</v>
      </c>
      <c r="F11" s="107">
        <f>'[1]3 dpf'!F52</f>
        <v>207.46730699999998</v>
      </c>
      <c r="G11" s="107">
        <f>'[1]3 dpf'!G52</f>
        <v>204.31084799999999</v>
      </c>
      <c r="H11" s="107">
        <f>'[1]3 dpf'!H52</f>
        <v>102.357632</v>
      </c>
    </row>
    <row r="12" spans="2:9" ht="6.75" customHeight="1" x14ac:dyDescent="0.2">
      <c r="B12" s="5"/>
    </row>
    <row r="13" spans="2:9" ht="12.75" x14ac:dyDescent="0.2">
      <c r="B13" s="2" t="s">
        <v>48</v>
      </c>
    </row>
    <row r="14" spans="2:9" ht="12.75" x14ac:dyDescent="0.2">
      <c r="B14" s="34" t="s">
        <v>47</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50</v>
      </c>
      <c r="C35" s="6"/>
      <c r="D35" s="6"/>
      <c r="E35" s="6"/>
      <c r="F35" s="6"/>
      <c r="G35" s="6"/>
    </row>
    <row r="36" spans="2:7" x14ac:dyDescent="0.2">
      <c r="B36" s="33" t="s">
        <v>49</v>
      </c>
      <c r="C36" s="6"/>
      <c r="D36" s="6"/>
      <c r="E36" s="6"/>
      <c r="F36" s="6"/>
      <c r="G36" s="6"/>
    </row>
    <row r="38" spans="2:7" x14ac:dyDescent="0.2">
      <c r="C38" s="6"/>
      <c r="D38" s="6"/>
      <c r="E38" s="6"/>
    </row>
    <row r="39" spans="2:7" x14ac:dyDescent="0.2">
      <c r="C39" s="6"/>
      <c r="D39" s="6"/>
      <c r="E39" s="6"/>
    </row>
    <row r="58" spans="2:2" x14ac:dyDescent="0.2">
      <c r="B58" s="26" t="s">
        <v>110</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J37" sqref="J37"/>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6" t="s">
        <v>112</v>
      </c>
      <c r="C2" s="126"/>
      <c r="D2" s="126"/>
      <c r="E2" s="126"/>
      <c r="F2" s="126"/>
      <c r="G2" s="126"/>
      <c r="H2" s="126"/>
      <c r="I2" s="27"/>
      <c r="J2" s="27"/>
      <c r="K2" s="27"/>
    </row>
    <row r="3" spans="2:12" ht="9" customHeight="1" x14ac:dyDescent="0.2"/>
    <row r="4" spans="2:12" x14ac:dyDescent="0.2">
      <c r="B4" s="6" t="s">
        <v>51</v>
      </c>
      <c r="G4" s="135">
        <f>'[1]1 zpf '!B33</f>
        <v>44620</v>
      </c>
      <c r="H4" s="135"/>
    </row>
    <row r="5" spans="2:12" ht="12.75" customHeight="1" x14ac:dyDescent="0.2">
      <c r="B5" s="33" t="s">
        <v>80</v>
      </c>
      <c r="E5" s="136" t="s">
        <v>146</v>
      </c>
      <c r="F5" s="136"/>
      <c r="G5" s="136"/>
      <c r="H5" s="136"/>
      <c r="J5" s="42"/>
    </row>
    <row r="6" spans="2:12" ht="24.75" customHeight="1" x14ac:dyDescent="0.2">
      <c r="B6" s="100" t="s">
        <v>148</v>
      </c>
      <c r="C6" s="134" t="s">
        <v>147</v>
      </c>
      <c r="D6" s="134"/>
      <c r="E6" s="134" t="s">
        <v>145</v>
      </c>
      <c r="F6" s="134"/>
      <c r="G6" s="134" t="s">
        <v>158</v>
      </c>
      <c r="H6" s="134"/>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149</v>
      </c>
      <c r="C9" s="50">
        <f>'[1]4 dpf inv'!C5/10^6</f>
        <v>843.33007594000003</v>
      </c>
      <c r="D9" s="51">
        <f>'[1]4 dpf inv'!D5</f>
        <v>0.59099851612593968</v>
      </c>
      <c r="E9" s="50">
        <f>'[1]4 dpf inv'!E5/10^6</f>
        <v>892.81384286000002</v>
      </c>
      <c r="F9" s="51">
        <f>'[1]4 dpf inv'!F5</f>
        <v>0.61574453016642594</v>
      </c>
      <c r="G9" s="101">
        <f>'[1]4 dpf inv'!G5/10^6</f>
        <v>2.3337650299999999</v>
      </c>
      <c r="H9" s="51">
        <f>'[1]4 dpf inv'!H5</f>
        <v>0.65047579862507177</v>
      </c>
      <c r="I9" s="48"/>
      <c r="J9" s="47"/>
      <c r="K9" s="48"/>
      <c r="L9" s="47"/>
    </row>
    <row r="10" spans="2:12" ht="23.25" customHeight="1" x14ac:dyDescent="0.2">
      <c r="B10" s="37" t="s">
        <v>122</v>
      </c>
      <c r="C10" s="44">
        <f>'[1]4 dpf inv'!C6/10^6</f>
        <v>192.45900155999999</v>
      </c>
      <c r="D10" s="46">
        <f>'[1]4 dpf inv'!D6</f>
        <v>0.13487362490927257</v>
      </c>
      <c r="E10" s="44">
        <f>'[1]4 dpf inv'!E6/10^6</f>
        <v>37.425985600000004</v>
      </c>
      <c r="F10" s="46">
        <f>'[1]4 dpf inv'!F6</f>
        <v>2.5811479183013776E-2</v>
      </c>
      <c r="G10" s="102">
        <f>'[1]4 dpf inv'!G6/10^6</f>
        <v>0</v>
      </c>
      <c r="H10" s="46">
        <f>'[1]4 dpf inv'!H6</f>
        <v>0</v>
      </c>
      <c r="I10" s="48"/>
      <c r="J10" s="47"/>
      <c r="K10" s="48"/>
      <c r="L10" s="47"/>
    </row>
    <row r="11" spans="2:12" ht="21" customHeight="1" x14ac:dyDescent="0.2">
      <c r="B11" s="37" t="s">
        <v>123</v>
      </c>
      <c r="C11" s="44">
        <f>'[1]4 dpf inv'!C7/10^6</f>
        <v>645.73065686000007</v>
      </c>
      <c r="D11" s="46">
        <f>'[1]4 dpf inv'!D7</f>
        <v>0.45252253051205027</v>
      </c>
      <c r="E11" s="44">
        <f>'[1]4 dpf inv'!E7/10^6</f>
        <v>855.38785726000003</v>
      </c>
      <c r="F11" s="46">
        <f>'[1]4 dpf inv'!F7</f>
        <v>0.5899330509834122</v>
      </c>
      <c r="G11" s="102">
        <f>'[1]4 dpf inv'!G7/10^6</f>
        <v>2.192485</v>
      </c>
      <c r="H11" s="46">
        <f>'[1]4 dpf inv'!H7</f>
        <v>0.61109769536159797</v>
      </c>
      <c r="I11" s="48"/>
      <c r="J11" s="47"/>
      <c r="K11" s="48"/>
      <c r="L11" s="47"/>
    </row>
    <row r="12" spans="2:12" ht="21.75" customHeight="1" x14ac:dyDescent="0.2">
      <c r="B12" s="37" t="s">
        <v>124</v>
      </c>
      <c r="C12" s="44">
        <f>'[1]4 dpf inv'!C8/10^6</f>
        <v>5.1404175199999997</v>
      </c>
      <c r="D12" s="46">
        <f>'[1]4 dpf inv'!D8</f>
        <v>3.6023607046168291E-3</v>
      </c>
      <c r="E12" s="44">
        <f>'[1]4 dpf inv'!E8/10^6</f>
        <v>0</v>
      </c>
      <c r="F12" s="46">
        <f>'[1]4 dpf inv'!F8</f>
        <v>0</v>
      </c>
      <c r="G12" s="102">
        <f>'[1]4 dpf inv'!G8/10^6</f>
        <v>0.14128003</v>
      </c>
      <c r="H12" s="46">
        <f>'[1]4 dpf inv'!H8</f>
        <v>3.9378103263473831E-2</v>
      </c>
      <c r="I12" s="48"/>
      <c r="J12" s="47"/>
      <c r="K12" s="48"/>
      <c r="L12" s="47"/>
    </row>
    <row r="13" spans="2:12" ht="22.5" x14ac:dyDescent="0.2">
      <c r="B13" s="37" t="s">
        <v>125</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150</v>
      </c>
      <c r="C14" s="50">
        <f>'[1]4 dpf inv'!C10/10^6</f>
        <v>425.09433028999996</v>
      </c>
      <c r="D14" s="51">
        <f>'[1]4 dpf inv'!D10</f>
        <v>0.29790247683851634</v>
      </c>
      <c r="E14" s="50">
        <f>'[1]4 dpf inv'!E10/10^6</f>
        <v>411.79207237999998</v>
      </c>
      <c r="F14" s="51">
        <f>'[1]4 dpf inv'!F10</f>
        <v>0.28399953491048402</v>
      </c>
      <c r="G14" s="101">
        <f>'[1]4 dpf inv'!G10/10^6</f>
        <v>0.98980768999999991</v>
      </c>
      <c r="H14" s="51">
        <f>'[1]4 dpf inv'!H10</f>
        <v>0.27588293566897243</v>
      </c>
      <c r="I14" s="48"/>
      <c r="J14" s="47"/>
      <c r="K14" s="48"/>
      <c r="L14" s="47"/>
    </row>
    <row r="15" spans="2:12" ht="21.75" customHeight="1" x14ac:dyDescent="0.2">
      <c r="B15" s="37" t="s">
        <v>126</v>
      </c>
      <c r="C15" s="44">
        <f>'[1]4 dpf inv'!C11/10^6</f>
        <v>142.49953348</v>
      </c>
      <c r="D15" s="46">
        <f>'[1]4 dpf inv'!D11</f>
        <v>9.9862456276622102E-2</v>
      </c>
      <c r="E15" s="44">
        <f>'[1]4 dpf inv'!E11/10^6</f>
        <v>0</v>
      </c>
      <c r="F15" s="46">
        <f>'[1]4 dpf inv'!F11</f>
        <v>0</v>
      </c>
      <c r="G15" s="102">
        <f>'[1]4 dpf inv'!G11/10^6</f>
        <v>0</v>
      </c>
      <c r="H15" s="46">
        <f>'[1]4 dpf inv'!H11</f>
        <v>0</v>
      </c>
      <c r="I15" s="48"/>
      <c r="J15" s="47"/>
      <c r="K15" s="48"/>
      <c r="L15" s="47"/>
    </row>
    <row r="16" spans="2:12" ht="21" customHeight="1" x14ac:dyDescent="0.2">
      <c r="B16" s="37" t="s">
        <v>127</v>
      </c>
      <c r="C16" s="44">
        <f>'[1]4 dpf inv'!C12/10^6</f>
        <v>0</v>
      </c>
      <c r="D16" s="46">
        <f>'[1]4 dpf inv'!D12</f>
        <v>0</v>
      </c>
      <c r="E16" s="44">
        <f>'[1]4 dpf inv'!E12/10^6</f>
        <v>0</v>
      </c>
      <c r="F16" s="46">
        <f>'[1]4 dpf inv'!F12</f>
        <v>0</v>
      </c>
      <c r="G16" s="102">
        <f>'[1]4 dpf inv'!G12/10^6</f>
        <v>0</v>
      </c>
      <c r="H16" s="46">
        <f>'[1]4 dpf inv'!H12</f>
        <v>0</v>
      </c>
      <c r="I16" s="48"/>
      <c r="J16" s="47"/>
      <c r="K16" s="48"/>
      <c r="L16" s="47"/>
    </row>
    <row r="17" spans="2:14" ht="21.75" customHeight="1" x14ac:dyDescent="0.2">
      <c r="B17" s="37" t="s">
        <v>128</v>
      </c>
      <c r="C17" s="44">
        <f>'[1]4 dpf inv'!C13/10^6</f>
        <v>282.59479680999999</v>
      </c>
      <c r="D17" s="46">
        <f>'[1]4 dpf inv'!D13</f>
        <v>0.19804002056189424</v>
      </c>
      <c r="E17" s="44">
        <f>'[1]4 dpf inv'!E13/10^6</f>
        <v>411.79207237999998</v>
      </c>
      <c r="F17" s="46">
        <f>'[1]4 dpf inv'!F13</f>
        <v>0.28399953491048402</v>
      </c>
      <c r="G17" s="102">
        <f>'[1]4 dpf inv'!G13/10^6</f>
        <v>0.98980768999999991</v>
      </c>
      <c r="H17" s="46">
        <f>'[1]4 dpf inv'!H13</f>
        <v>0.27588293566897243</v>
      </c>
      <c r="I17" s="48"/>
      <c r="J17" s="47"/>
      <c r="K17" s="48"/>
      <c r="L17" s="47"/>
    </row>
    <row r="18" spans="2:14" ht="22.5" x14ac:dyDescent="0.2">
      <c r="B18" s="37" t="s">
        <v>129</v>
      </c>
      <c r="C18" s="44">
        <f>'[1]4 dpf inv'!C14/10^6</f>
        <v>0</v>
      </c>
      <c r="D18" s="46">
        <f>'[1]4 dpf inv'!D14</f>
        <v>0</v>
      </c>
      <c r="E18" s="44">
        <f>'[1]4 dpf inv'!E14/10^6</f>
        <v>0</v>
      </c>
      <c r="F18" s="46">
        <f>'[1]4 dpf inv'!F14</f>
        <v>0</v>
      </c>
      <c r="G18" s="102">
        <f>'[1]4 dpf inv'!G14/10^6</f>
        <v>0</v>
      </c>
      <c r="H18" s="46">
        <f>'[1]4 dpf inv'!H14</f>
        <v>0</v>
      </c>
      <c r="I18" s="48"/>
      <c r="J18" s="47"/>
      <c r="K18" s="48"/>
      <c r="L18" s="47"/>
    </row>
    <row r="19" spans="2:14" ht="26.25" customHeight="1" x14ac:dyDescent="0.2">
      <c r="B19" s="76" t="s">
        <v>130</v>
      </c>
      <c r="C19" s="74">
        <f>'[1]4 dpf inv'!C15/10^6</f>
        <v>1268.4244062299999</v>
      </c>
      <c r="D19" s="75">
        <f>'[1]4 dpf inv'!D15</f>
        <v>0.88890099296445602</v>
      </c>
      <c r="E19" s="74">
        <f>'[1]4 dpf inv'!E15/10^6</f>
        <v>1304.6059152400001</v>
      </c>
      <c r="F19" s="75">
        <f>'[1]4 dpf inv'!F15</f>
        <v>0.89974406507690996</v>
      </c>
      <c r="G19" s="103">
        <f>'[1]4 dpf inv'!G15/10^6</f>
        <v>3.3235727199999996</v>
      </c>
      <c r="H19" s="75">
        <f>'[1]4 dpf inv'!H15</f>
        <v>0.92635873429404414</v>
      </c>
      <c r="I19" s="48"/>
      <c r="J19" s="47"/>
      <c r="K19" s="48"/>
      <c r="L19" s="47"/>
    </row>
    <row r="20" spans="2:14" x14ac:dyDescent="0.2">
      <c r="B20" s="35" t="s">
        <v>151</v>
      </c>
      <c r="C20" s="44">
        <f>'[1]4 dpf inv'!C16/10^6</f>
        <v>153.60152783000001</v>
      </c>
      <c r="D20" s="46">
        <f>'[1]4 dpf inv'!D16</f>
        <v>0.10764263911852444</v>
      </c>
      <c r="E20" s="44">
        <f>'[1]4 dpf inv'!E16/10^6</f>
        <v>136.59285902000002</v>
      </c>
      <c r="F20" s="46">
        <f>'[1]4 dpf inv'!F16</f>
        <v>9.4203630996509163E-2</v>
      </c>
      <c r="G20" s="102">
        <f>'[1]4 dpf inv'!G16/10^6</f>
        <v>0</v>
      </c>
      <c r="H20" s="46">
        <f>'[1]4 dpf inv'!H16</f>
        <v>0</v>
      </c>
      <c r="I20" s="48"/>
      <c r="J20" s="47"/>
      <c r="K20" s="48"/>
      <c r="L20" s="47"/>
    </row>
    <row r="21" spans="2:14" ht="11.25" customHeight="1" x14ac:dyDescent="0.2">
      <c r="B21" s="40" t="s">
        <v>132</v>
      </c>
      <c r="C21" s="44">
        <f>'[1]4 dpf inv'!C17/10^6</f>
        <v>4.7352196399999995</v>
      </c>
      <c r="D21" s="46">
        <f>'[1]4 dpf inv'!D17</f>
        <v>3.3184014902481788E-3</v>
      </c>
      <c r="E21" s="44">
        <f>'[1]4 dpf inv'!E17/10^6</f>
        <v>7.7894641199999999</v>
      </c>
      <c r="F21" s="46">
        <f>'[1]4 dpf inv'!F17</f>
        <v>5.3721388430238888E-3</v>
      </c>
      <c r="G21" s="102">
        <f>'[1]4 dpf inv'!G17/10^6</f>
        <v>0.26420877000000004</v>
      </c>
      <c r="H21" s="46">
        <f>'[1]4 dpf inv'!H17</f>
        <v>7.3641265705955805E-2</v>
      </c>
      <c r="I21" s="48"/>
      <c r="J21" s="47"/>
      <c r="K21" s="48"/>
      <c r="L21" s="47"/>
    </row>
    <row r="22" spans="2:14" x14ac:dyDescent="0.2">
      <c r="B22" s="40" t="s">
        <v>133</v>
      </c>
      <c r="C22" s="44">
        <f>'[1]4 dpf inv'!C18/10^6</f>
        <v>0.1968723</v>
      </c>
      <c r="D22" s="46">
        <f>'[1]4 dpf inv'!D18</f>
        <v>1.3796642677140665E-4</v>
      </c>
      <c r="E22" s="44">
        <f>'[1]4 dpf inv'!E18/10^6</f>
        <v>0.98622200000000004</v>
      </c>
      <c r="F22" s="46">
        <f>'[1]4 dpf inv'!F18</f>
        <v>6.8016508355708371E-4</v>
      </c>
      <c r="G22" s="102">
        <f>'[1]4 dpf inv'!G18/10^6</f>
        <v>0</v>
      </c>
      <c r="H22" s="46">
        <f>'[1]4 dpf inv'!H18</f>
        <v>0</v>
      </c>
      <c r="I22" s="48"/>
      <c r="J22" s="47"/>
      <c r="K22" s="48"/>
      <c r="L22" s="47"/>
    </row>
    <row r="23" spans="2:14" x14ac:dyDescent="0.2">
      <c r="B23" s="39" t="s">
        <v>87</v>
      </c>
      <c r="C23" s="73">
        <f>'[1]4 dpf inv'!C19/10^6</f>
        <v>1426.958026</v>
      </c>
      <c r="D23" s="45">
        <f>'[1]4 dpf inv'!D19</f>
        <v>1</v>
      </c>
      <c r="E23" s="73">
        <f>'[1]4 dpf inv'!E19/10^6</f>
        <v>1449.97446038</v>
      </c>
      <c r="F23" s="45">
        <f>'[1]4 dpf inv'!F19</f>
        <v>1.0000000000000002</v>
      </c>
      <c r="G23" s="104">
        <f>'[1]4 dpf inv'!G19/10^6</f>
        <v>3.5877814899999998</v>
      </c>
      <c r="H23" s="45">
        <f>'[1]4 dpf inv'!H19</f>
        <v>1</v>
      </c>
      <c r="I23" s="48"/>
      <c r="J23" s="47"/>
      <c r="K23" s="48"/>
      <c r="L23" s="47"/>
    </row>
    <row r="24" spans="2:14" x14ac:dyDescent="0.2">
      <c r="B24" s="38" t="s">
        <v>86</v>
      </c>
      <c r="C24" s="44">
        <f>'[1]4 dpf inv'!C20/10^6</f>
        <v>2.1292498100000001</v>
      </c>
      <c r="D24" s="46">
        <f>'[1]4 dpf inv'!D20</f>
        <v>1.4921600854431859E-3</v>
      </c>
      <c r="E24" s="44">
        <f>'[1]4 dpf inv'!E20/10^6</f>
        <v>2.0680102100000002</v>
      </c>
      <c r="F24" s="46">
        <f>'[1]4 dpf inv'!F20</f>
        <v>1.4262390590369636E-3</v>
      </c>
      <c r="G24" s="102">
        <f>'[1]4 dpf inv'!G20/10^6</f>
        <v>6.7155799999999996E-3</v>
      </c>
      <c r="H24" s="46">
        <f>'[1]4 dpf inv'!H20</f>
        <v>1.8717918074771047E-3</v>
      </c>
      <c r="I24" s="48"/>
      <c r="J24" s="47"/>
      <c r="K24" s="48"/>
      <c r="L24" s="47"/>
    </row>
    <row r="25" spans="2:14" x14ac:dyDescent="0.2">
      <c r="B25" s="49" t="s">
        <v>136</v>
      </c>
      <c r="C25" s="50">
        <f>'[1]4 dpf inv'!C21/10^6</f>
        <v>1424.828777729148</v>
      </c>
      <c r="D25" s="51">
        <f>'[1]4 dpf inv'!D21</f>
        <v>0.99850784099317857</v>
      </c>
      <c r="E25" s="50">
        <f>'[1]4 dpf inv'!E21/10^6</f>
        <v>1447.906448981812</v>
      </c>
      <c r="F25" s="51">
        <f>'[1]4 dpf inv'!F21</f>
        <v>0.99857376012150867</v>
      </c>
      <c r="G25" s="101">
        <f>'[1]4 dpf inv'!G21/10^6</f>
        <v>3.5810659010679999</v>
      </c>
      <c r="H25" s="51">
        <f>'[1]4 dpf inv'!H21</f>
        <v>0.99812820570296223</v>
      </c>
      <c r="I25" s="48"/>
      <c r="J25" s="47"/>
      <c r="K25" s="48"/>
      <c r="L25" s="47"/>
    </row>
    <row r="26" spans="2:14" x14ac:dyDescent="0.2">
      <c r="B26" s="5"/>
      <c r="J26" s="48"/>
      <c r="K26" s="48"/>
      <c r="L26" s="48"/>
      <c r="M26" s="48"/>
      <c r="N26" s="47"/>
    </row>
    <row r="27" spans="2:14" x14ac:dyDescent="0.2">
      <c r="B27" s="6" t="s">
        <v>53</v>
      </c>
      <c r="E27" s="25"/>
      <c r="F27" s="25"/>
      <c r="G27" s="25"/>
      <c r="H27" s="25"/>
      <c r="I27" s="25"/>
      <c r="J27" s="25"/>
      <c r="K27" s="25"/>
    </row>
    <row r="28" spans="2:14" x14ac:dyDescent="0.2">
      <c r="B28" s="33" t="s">
        <v>54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111</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2022-03-09T13:22:06Z</cp:lastPrinted>
  <dcterms:created xsi:type="dcterms:W3CDTF">2006-04-20T10:37:43Z</dcterms:created>
  <dcterms:modified xsi:type="dcterms:W3CDTF">2022-03-09T13:23:03Z</dcterms:modified>
</cp:coreProperties>
</file>