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032022\"/>
    </mc:Choice>
  </mc:AlternateContent>
  <xr:revisionPtr revIDLastSave="0" documentId="13_ncr:1_{46958CCC-5F52-40C8-9A72-52BCBE652E90}"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<sst xmlns="http://schemas.openxmlformats.org/spreadsheetml/2006/main" count="281" uniqueCount="171">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</sst>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1" fontId="37" fillId="55" borderId="0" xfId="0" applyNumberFormat="1" applyFont="1" applyFill="1" applyBorder="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applyAlignment="1"/>
    <xf numFmtId="3" fontId="7" fillId="0" borderId="0" xfId="0" applyNumberFormat="1" applyFont="1" applyAlignment="1"/>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0.11242357360510685</c:v>
                </c:pt>
                <c:pt idx="1">
                  <c:v>0.12152830489082743</c:v>
                </c:pt>
                <c:pt idx="2">
                  <c:v>3.5759936697303547E-2</c:v>
                </c:pt>
                <c:pt idx="3">
                  <c:v>0.11231546077629831</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0.3184449630894689</c:v>
                </c:pt>
                <c:pt idx="1">
                  <c:v>0.32571451845214511</c:v>
                </c:pt>
                <c:pt idx="2">
                  <c:v>0.31039625053259479</c:v>
                </c:pt>
                <c:pt idx="3">
                  <c:v>0.32150433457830152</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0.52117749151037973</c:v>
                </c:pt>
                <c:pt idx="1">
                  <c:v>0.50580760301691741</c:v>
                </c:pt>
                <c:pt idx="2">
                  <c:v>0.53174265019173417</c:v>
                </c:pt>
                <c:pt idx="3">
                  <c:v>0.51432733899751848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4.7953971795044521E-2</c:v>
                </c:pt>
                <c:pt idx="1">
                  <c:v>4.6949573640110043E-2</c:v>
                </c:pt>
                <c:pt idx="2">
                  <c:v>0.12210116257836752</c:v>
                </c:pt>
                <c:pt idx="3">
                  <c:v>5.1852865647881691E-2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44620</c:v>
                </c:pt>
                <c:pt idx="1">
                  <c:v>44630</c:v>
                </c:pt>
                <c:pt idx="2">
                  <c:v>44640</c:v>
                </c:pt>
                <c:pt idx="3">
                  <c:v>44651</c:v>
                </c:pt>
              </c:numCache>
            </c:numRef>
          </c:cat>
          <c:val>
            <c:numRef>
              <c:f>'[1]1 zpf '!$C$44:$C$47</c:f>
              <c:numCache>
                <c:formatCode>General</c:formatCode>
                <c:ptCount val="4"/>
                <c:pt idx="0">
                  <c:v>47974.970534130727</c:v>
                </c:pt>
                <c:pt idx="1">
                  <c:v>47882.051853924786</c:v>
                </c:pt>
                <c:pt idx="2">
                  <c:v>48619.925477361823</c:v>
                </c:pt>
                <c:pt idx="3">
                  <c:v>48743.084386259339</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44620</c:v>
                </c:pt>
                <c:pt idx="1">
                  <c:v>44630</c:v>
                </c:pt>
                <c:pt idx="2">
                  <c:v>44640</c:v>
                </c:pt>
                <c:pt idx="3">
                  <c:v>44651</c:v>
                </c:pt>
              </c:numCache>
            </c:numRef>
          </c:cat>
          <c:val>
            <c:numRef>
              <c:f>'[1]1 zpf '!$D$44:$D$47</c:f>
              <c:numCache>
                <c:formatCode>General</c:formatCode>
                <c:ptCount val="4"/>
                <c:pt idx="0">
                  <c:v>54200.119884578809</c:v>
                </c:pt>
                <c:pt idx="1">
                  <c:v>54121.067703027089</c:v>
                </c:pt>
                <c:pt idx="2">
                  <c:v>55069.978605418299</c:v>
                </c:pt>
                <c:pt idx="3">
                  <c:v>55145.241617599051</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44620</c:v>
                </c:pt>
                <c:pt idx="1">
                  <c:v>44630</c:v>
                </c:pt>
                <c:pt idx="2">
                  <c:v>44640</c:v>
                </c:pt>
                <c:pt idx="3">
                  <c:v>44651</c:v>
                </c:pt>
              </c:numCache>
            </c:numRef>
          </c:cat>
          <c:val>
            <c:numRef>
              <c:f>'[1]1 zpf '!$E$44:$E$47</c:f>
              <c:numCache>
                <c:formatCode>General</c:formatCode>
                <c:ptCount val="4"/>
                <c:pt idx="0">
                  <c:v>3203.538223827722</c:v>
                </c:pt>
                <c:pt idx="1">
                  <c:v>3220.4265834722892</c:v>
                </c:pt>
                <c:pt idx="2">
                  <c:v>3400.7697803634692</c:v>
                </c:pt>
                <c:pt idx="3">
                  <c:v>3410.4221049461489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44620</c:v>
                </c:pt>
                <c:pt idx="1">
                  <c:v>44621</c:v>
                </c:pt>
                <c:pt idx="2">
                  <c:v>44622</c:v>
                </c:pt>
                <c:pt idx="3">
                  <c:v>44623</c:v>
                </c:pt>
                <c:pt idx="4">
                  <c:v>44624</c:v>
                </c:pt>
                <c:pt idx="5">
                  <c:v>44625</c:v>
                </c:pt>
                <c:pt idx="6">
                  <c:v>44626</c:v>
                </c:pt>
                <c:pt idx="7">
                  <c:v>44627</c:v>
                </c:pt>
                <c:pt idx="8">
                  <c:v>44628</c:v>
                </c:pt>
                <c:pt idx="9">
                  <c:v>44629</c:v>
                </c:pt>
                <c:pt idx="10">
                  <c:v>44630</c:v>
                </c:pt>
                <c:pt idx="11">
                  <c:v>44631</c:v>
                </c:pt>
                <c:pt idx="12">
                  <c:v>44632</c:v>
                </c:pt>
                <c:pt idx="13">
                  <c:v>44633</c:v>
                </c:pt>
                <c:pt idx="14">
                  <c:v>44634</c:v>
                </c:pt>
                <c:pt idx="15">
                  <c:v>44635</c:v>
                </c:pt>
                <c:pt idx="16">
                  <c:v>44636</c:v>
                </c:pt>
                <c:pt idx="17">
                  <c:v>44637</c:v>
                </c:pt>
                <c:pt idx="18">
                  <c:v>44638</c:v>
                </c:pt>
                <c:pt idx="19">
                  <c:v>44639</c:v>
                </c:pt>
                <c:pt idx="20">
                  <c:v>44640</c:v>
                </c:pt>
                <c:pt idx="21">
                  <c:v>44641</c:v>
                </c:pt>
                <c:pt idx="22">
                  <c:v>44642</c:v>
                </c:pt>
                <c:pt idx="23">
                  <c:v>44643</c:v>
                </c:pt>
                <c:pt idx="24">
                  <c:v>44644</c:v>
                </c:pt>
                <c:pt idx="25">
                  <c:v>44645</c:v>
                </c:pt>
                <c:pt idx="26">
                  <c:v>44646</c:v>
                </c:pt>
                <c:pt idx="27">
                  <c:v>44647</c:v>
                </c:pt>
                <c:pt idx="28">
                  <c:v>44648</c:v>
                </c:pt>
                <c:pt idx="29">
                  <c:v>44649</c:v>
                </c:pt>
                <c:pt idx="30">
                  <c:v>44650</c:v>
                </c:pt>
                <c:pt idx="31">
                  <c:v>44651</c:v>
                </c:pt>
              </c:numCache>
            </c:numRef>
          </c:cat>
          <c:val>
            <c:numRef>
              <c:f>'[1]1 zpf '!$C$76:$C$107</c:f>
              <c:numCache>
                <c:formatCode>General</c:formatCode>
                <c:ptCount val="32"/>
                <c:pt idx="0">
                  <c:v>238.26845599999999</c:v>
                </c:pt>
                <c:pt idx="1">
                  <c:v>237.260042</c:v>
                </c:pt>
                <c:pt idx="2">
                  <c:v>238.24387300000001</c:v>
                </c:pt>
                <c:pt idx="3">
                  <c:v>237.75106499999998</c:v>
                </c:pt>
                <c:pt idx="4">
                  <c:v>236.58893300000003</c:v>
                </c:pt>
                <c:pt idx="5">
                  <c:v>237.35578800000002</c:v>
                </c:pt>
                <c:pt idx="6">
                  <c:v>237.36767800000001</c:v>
                </c:pt>
                <c:pt idx="7">
                  <c:v>235.799688</c:v>
                </c:pt>
                <c:pt idx="8">
                  <c:v>235.895622</c:v>
                </c:pt>
                <c:pt idx="9">
                  <c:v>238.06777</c:v>
                </c:pt>
                <c:pt idx="10">
                  <c:v>236.772201</c:v>
                </c:pt>
                <c:pt idx="11">
                  <c:v>235.77950300000001</c:v>
                </c:pt>
                <c:pt idx="12">
                  <c:v>236.249855</c:v>
                </c:pt>
                <c:pt idx="13">
                  <c:v>236.26150799999999</c:v>
                </c:pt>
                <c:pt idx="14">
                  <c:v>235.81399200000001</c:v>
                </c:pt>
                <c:pt idx="15">
                  <c:v>236.916552</c:v>
                </c:pt>
                <c:pt idx="16">
                  <c:v>238.65077500000001</c:v>
                </c:pt>
                <c:pt idx="17">
                  <c:v>239.33115700000002</c:v>
                </c:pt>
                <c:pt idx="18">
                  <c:v>239.81443499999997</c:v>
                </c:pt>
                <c:pt idx="19">
                  <c:v>240.05821699999998</c:v>
                </c:pt>
                <c:pt idx="20">
                  <c:v>240.06998900000002</c:v>
                </c:pt>
                <c:pt idx="21">
                  <c:v>239.92465799999999</c:v>
                </c:pt>
                <c:pt idx="22">
                  <c:v>240.79958000000002</c:v>
                </c:pt>
                <c:pt idx="23">
                  <c:v>240.20434599999999</c:v>
                </c:pt>
                <c:pt idx="24">
                  <c:v>241.060518</c:v>
                </c:pt>
                <c:pt idx="25">
                  <c:v>241.16037400000002</c:v>
                </c:pt>
                <c:pt idx="26">
                  <c:v>241.052773</c:v>
                </c:pt>
                <c:pt idx="27">
                  <c:v>241.06450900000002</c:v>
                </c:pt>
                <c:pt idx="28">
                  <c:v>241.18098699999999</c:v>
                </c:pt>
                <c:pt idx="29">
                  <c:v>242.50225499999999</c:v>
                </c:pt>
                <c:pt idx="30">
                  <c:v>241.375542</c:v>
                </c:pt>
                <c:pt idx="31">
                  <c:v>240.31200799999999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44620</c:v>
                </c:pt>
                <c:pt idx="1">
                  <c:v>44621</c:v>
                </c:pt>
                <c:pt idx="2">
                  <c:v>44622</c:v>
                </c:pt>
                <c:pt idx="3">
                  <c:v>44623</c:v>
                </c:pt>
                <c:pt idx="4">
                  <c:v>44624</c:v>
                </c:pt>
                <c:pt idx="5">
                  <c:v>44625</c:v>
                </c:pt>
                <c:pt idx="6">
                  <c:v>44626</c:v>
                </c:pt>
                <c:pt idx="7">
                  <c:v>44627</c:v>
                </c:pt>
                <c:pt idx="8">
                  <c:v>44628</c:v>
                </c:pt>
                <c:pt idx="9">
                  <c:v>44629</c:v>
                </c:pt>
                <c:pt idx="10">
                  <c:v>44630</c:v>
                </c:pt>
                <c:pt idx="11">
                  <c:v>44631</c:v>
                </c:pt>
                <c:pt idx="12">
                  <c:v>44632</c:v>
                </c:pt>
                <c:pt idx="13">
                  <c:v>44633</c:v>
                </c:pt>
                <c:pt idx="14">
                  <c:v>44634</c:v>
                </c:pt>
                <c:pt idx="15">
                  <c:v>44635</c:v>
                </c:pt>
                <c:pt idx="16">
                  <c:v>44636</c:v>
                </c:pt>
                <c:pt idx="17">
                  <c:v>44637</c:v>
                </c:pt>
                <c:pt idx="18">
                  <c:v>44638</c:v>
                </c:pt>
                <c:pt idx="19">
                  <c:v>44639</c:v>
                </c:pt>
                <c:pt idx="20">
                  <c:v>44640</c:v>
                </c:pt>
                <c:pt idx="21">
                  <c:v>44641</c:v>
                </c:pt>
                <c:pt idx="22">
                  <c:v>44642</c:v>
                </c:pt>
                <c:pt idx="23">
                  <c:v>44643</c:v>
                </c:pt>
                <c:pt idx="24">
                  <c:v>44644</c:v>
                </c:pt>
                <c:pt idx="25">
                  <c:v>44645</c:v>
                </c:pt>
                <c:pt idx="26">
                  <c:v>44646</c:v>
                </c:pt>
                <c:pt idx="27">
                  <c:v>44647</c:v>
                </c:pt>
                <c:pt idx="28">
                  <c:v>44648</c:v>
                </c:pt>
                <c:pt idx="29">
                  <c:v>44649</c:v>
                </c:pt>
                <c:pt idx="30">
                  <c:v>44650</c:v>
                </c:pt>
                <c:pt idx="31">
                  <c:v>44651</c:v>
                </c:pt>
              </c:numCache>
            </c:numRef>
          </c:cat>
          <c:val>
            <c:numRef>
              <c:f>'[1]1 zpf '!$D$76:$D$107</c:f>
              <c:numCache>
                <c:formatCode>General</c:formatCode>
                <c:ptCount val="32"/>
                <c:pt idx="0">
                  <c:v>247.766333</c:v>
                </c:pt>
                <c:pt idx="1">
                  <c:v>246.60476299999999</c:v>
                </c:pt>
                <c:pt idx="2">
                  <c:v>247.831335</c:v>
                </c:pt>
                <c:pt idx="3">
                  <c:v>247.508242</c:v>
                </c:pt>
                <c:pt idx="4">
                  <c:v>246.595686</c:v>
                </c:pt>
                <c:pt idx="5">
                  <c:v>247.48572799999999</c:v>
                </c:pt>
                <c:pt idx="6">
                  <c:v>247.49898800000003</c:v>
                </c:pt>
                <c:pt idx="7">
                  <c:v>245.37975900000001</c:v>
                </c:pt>
                <c:pt idx="8">
                  <c:v>245.38816299999999</c:v>
                </c:pt>
                <c:pt idx="9">
                  <c:v>247.67263499999999</c:v>
                </c:pt>
                <c:pt idx="10">
                  <c:v>246.418567</c:v>
                </c:pt>
                <c:pt idx="11">
                  <c:v>245.11328700000001</c:v>
                </c:pt>
                <c:pt idx="12">
                  <c:v>245.67447100000001</c:v>
                </c:pt>
                <c:pt idx="13">
                  <c:v>245.68769300000002</c:v>
                </c:pt>
                <c:pt idx="14">
                  <c:v>245.57219599999999</c:v>
                </c:pt>
                <c:pt idx="15">
                  <c:v>246.91390000000001</c:v>
                </c:pt>
                <c:pt idx="16">
                  <c:v>248.868336</c:v>
                </c:pt>
                <c:pt idx="17">
                  <c:v>249.57772</c:v>
                </c:pt>
                <c:pt idx="18">
                  <c:v>250.07520199999999</c:v>
                </c:pt>
                <c:pt idx="19">
                  <c:v>250.35683399999999</c:v>
                </c:pt>
                <c:pt idx="20">
                  <c:v>250.37004099999999</c:v>
                </c:pt>
                <c:pt idx="21">
                  <c:v>250.14336900000001</c:v>
                </c:pt>
                <c:pt idx="22">
                  <c:v>250.947464</c:v>
                </c:pt>
                <c:pt idx="23">
                  <c:v>250.06855899999999</c:v>
                </c:pt>
                <c:pt idx="24">
                  <c:v>250.99843300000001</c:v>
                </c:pt>
                <c:pt idx="25">
                  <c:v>251.27630900000003</c:v>
                </c:pt>
                <c:pt idx="26">
                  <c:v>251.137134</c:v>
                </c:pt>
                <c:pt idx="27">
                  <c:v>251.150305</c:v>
                </c:pt>
                <c:pt idx="28">
                  <c:v>251.47862599999999</c:v>
                </c:pt>
                <c:pt idx="29">
                  <c:v>252.90844899999999</c:v>
                </c:pt>
                <c:pt idx="30">
                  <c:v>251.72339199999999</c:v>
                </c:pt>
                <c:pt idx="31">
                  <c:v>250.362201</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44620</c:v>
                </c:pt>
                <c:pt idx="1">
                  <c:v>44621</c:v>
                </c:pt>
                <c:pt idx="2">
                  <c:v>44622</c:v>
                </c:pt>
                <c:pt idx="3">
                  <c:v>44623</c:v>
                </c:pt>
                <c:pt idx="4">
                  <c:v>44624</c:v>
                </c:pt>
                <c:pt idx="5">
                  <c:v>44625</c:v>
                </c:pt>
                <c:pt idx="6">
                  <c:v>44626</c:v>
                </c:pt>
                <c:pt idx="7">
                  <c:v>44627</c:v>
                </c:pt>
                <c:pt idx="8">
                  <c:v>44628</c:v>
                </c:pt>
                <c:pt idx="9">
                  <c:v>44629</c:v>
                </c:pt>
                <c:pt idx="10">
                  <c:v>44630</c:v>
                </c:pt>
                <c:pt idx="11">
                  <c:v>44631</c:v>
                </c:pt>
                <c:pt idx="12">
                  <c:v>44632</c:v>
                </c:pt>
                <c:pt idx="13">
                  <c:v>44633</c:v>
                </c:pt>
                <c:pt idx="14">
                  <c:v>44634</c:v>
                </c:pt>
                <c:pt idx="15">
                  <c:v>44635</c:v>
                </c:pt>
                <c:pt idx="16">
                  <c:v>44636</c:v>
                </c:pt>
                <c:pt idx="17">
                  <c:v>44637</c:v>
                </c:pt>
                <c:pt idx="18">
                  <c:v>44638</c:v>
                </c:pt>
                <c:pt idx="19">
                  <c:v>44639</c:v>
                </c:pt>
                <c:pt idx="20">
                  <c:v>44640</c:v>
                </c:pt>
                <c:pt idx="21">
                  <c:v>44641</c:v>
                </c:pt>
                <c:pt idx="22">
                  <c:v>44642</c:v>
                </c:pt>
                <c:pt idx="23">
                  <c:v>44643</c:v>
                </c:pt>
                <c:pt idx="24">
                  <c:v>44644</c:v>
                </c:pt>
                <c:pt idx="25">
                  <c:v>44645</c:v>
                </c:pt>
                <c:pt idx="26">
                  <c:v>44646</c:v>
                </c:pt>
                <c:pt idx="27">
                  <c:v>44647</c:v>
                </c:pt>
                <c:pt idx="28">
                  <c:v>44648</c:v>
                </c:pt>
                <c:pt idx="29">
                  <c:v>44649</c:v>
                </c:pt>
                <c:pt idx="30">
                  <c:v>44650</c:v>
                </c:pt>
                <c:pt idx="31">
                  <c:v>44651</c:v>
                </c:pt>
              </c:numCache>
            </c:numRef>
          </c:cat>
          <c:val>
            <c:numRef>
              <c:f>'[1]1 zpf '!$E$76:$E$107</c:f>
              <c:numCache>
                <c:formatCode>General</c:formatCode>
                <c:ptCount val="32"/>
                <c:pt idx="0">
                  <c:v>109.12276600000001</c:v>
                </c:pt>
                <c:pt idx="1">
                  <c:v>108.68103699999999</c:v>
                </c:pt>
                <c:pt idx="2">
                  <c:v>109.19322</c:v>
                </c:pt>
                <c:pt idx="3">
                  <c:v>109.12503399999999</c:v>
                </c:pt>
                <c:pt idx="4">
                  <c:v>108.80278800000001</c:v>
                </c:pt>
                <c:pt idx="5">
                  <c:v>109.138645</c:v>
                </c:pt>
                <c:pt idx="6">
                  <c:v>109.142911</c:v>
                </c:pt>
                <c:pt idx="7">
                  <c:v>108.34898800000001</c:v>
                </c:pt>
                <c:pt idx="8">
                  <c:v>108.26578599999999</c:v>
                </c:pt>
                <c:pt idx="9">
                  <c:v>109.111135</c:v>
                </c:pt>
                <c:pt idx="10">
                  <c:v>108.72342399999999</c:v>
                </c:pt>
                <c:pt idx="11">
                  <c:v>108.243685</c:v>
                </c:pt>
                <c:pt idx="12">
                  <c:v>108.461653</c:v>
                </c:pt>
                <c:pt idx="13">
                  <c:v>108.46539000000001</c:v>
                </c:pt>
                <c:pt idx="14">
                  <c:v>108.418323</c:v>
                </c:pt>
                <c:pt idx="15">
                  <c:v>108.94473600000001</c:v>
                </c:pt>
                <c:pt idx="16">
                  <c:v>109.572762</c:v>
                </c:pt>
                <c:pt idx="17">
                  <c:v>109.90993900000001</c:v>
                </c:pt>
                <c:pt idx="18">
                  <c:v>110.097381</c:v>
                </c:pt>
                <c:pt idx="19">
                  <c:v>110.20158599999999</c:v>
                </c:pt>
                <c:pt idx="20">
                  <c:v>110.205248</c:v>
                </c:pt>
                <c:pt idx="21">
                  <c:v>110.18820199999999</c:v>
                </c:pt>
                <c:pt idx="22">
                  <c:v>110.453504</c:v>
                </c:pt>
                <c:pt idx="23">
                  <c:v>110.11744300000001</c:v>
                </c:pt>
                <c:pt idx="24">
                  <c:v>110.51881299999999</c:v>
                </c:pt>
                <c:pt idx="25">
                  <c:v>110.679277</c:v>
                </c:pt>
                <c:pt idx="26">
                  <c:v>110.62200199999999</c:v>
                </c:pt>
                <c:pt idx="27">
                  <c:v>110.625979</c:v>
                </c:pt>
                <c:pt idx="28">
                  <c:v>110.747925</c:v>
                </c:pt>
                <c:pt idx="29">
                  <c:v>111.287673</c:v>
                </c:pt>
                <c:pt idx="30">
                  <c:v>110.83123999999999</c:v>
                </c:pt>
                <c:pt idx="31">
                  <c:v>110.26013400000001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3.9242788019083867E-2</c:v>
                </c:pt>
                <c:pt idx="1">
                  <c:v>1.8245050129527578E-2</c:v>
                </c:pt>
                <c:pt idx="2">
                  <c:v>5.7666161906230811E-3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0.55482189180134078</c:v>
                </c:pt>
                <c:pt idx="1">
                  <c:v>0.64962719945122382</c:v>
                </c:pt>
                <c:pt idx="2">
                  <c:v>0.58913850879266194</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6.8249498974513895E-3</c:v>
                </c:pt>
                <c:pt idx="1">
                  <c:v>3.1345589487469607E-3</c:v>
                </c:pt>
                <c:pt idx="2">
                  <c:v>2.9830492044045233E-2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8.5968452930966513E-2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0.20616630430312835</c:v>
                </c:pt>
                <c:pt idx="1">
                  <c:v>0.29219981151693869</c:v>
                </c:pt>
                <c:pt idx="2">
                  <c:v>0.28401292534730688</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9.687622545164018E-2</c:v>
                </c:pt>
                <c:pt idx="1">
                  <c:v>3.4962173127439919E-2</c:v>
                </c:pt>
                <c:pt idx="2">
                  <c:v>8.0791703431864662E-2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9.8971372424535662E-3</c:v>
                </c:pt>
                <c:pt idx="1">
                  <c:v>1.621193906227568E-3</c:v>
                </c:pt>
                <c:pt idx="2">
                  <c:v>1.0218001723974707E-2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2.0225035393530973E-4</c:v>
                </c:pt>
                <c:pt idx="1">
                  <c:v>2.10012919895462E-4</c:v>
                </c:pt>
                <c:pt idx="2">
                  <c:v>2.4175246952343849E-4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General</c:formatCode>
                <c:ptCount val="4"/>
                <c:pt idx="0">
                  <c:v>0.66843349914376582</c:v>
                </c:pt>
                <c:pt idx="1">
                  <c:v>0.26287608363080062</c:v>
                </c:pt>
                <c:pt idx="2">
                  <c:v>0.60493827160493829</c:v>
                </c:pt>
                <c:pt idx="3">
                  <c:v>0.44128139269406391</c:v>
                </c:pt>
              </c:numCache>
            </c:numRef>
          </c:val>
          <c:extLst>
            <c:ext xmlns:c16="http://schemas.microsoft.com/office/drawing/2014/chart" uri="{C3380CC4-5D6E-409C-BE32-E72D297353CC}">
              <c16:uniqueId val="{00000003-B620-47AE-A825-98A81BDCFAEA}"/>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General</c:formatCode>
                <c:ptCount val="4"/>
                <c:pt idx="0">
                  <c:v>0.33156650085623418</c:v>
                </c:pt>
                <c:pt idx="1">
                  <c:v>0.73712391636919938</c:v>
                </c:pt>
                <c:pt idx="2">
                  <c:v>0.39506172839506171</c:v>
                </c:pt>
                <c:pt idx="3">
                  <c:v>0.55871860730593603</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General</c:formatCode>
                <c:ptCount val="4"/>
                <c:pt idx="0">
                  <c:v>44620</c:v>
                </c:pt>
                <c:pt idx="1">
                  <c:v>44630</c:v>
                </c:pt>
                <c:pt idx="2">
                  <c:v>44640</c:v>
                </c:pt>
                <c:pt idx="3">
                  <c:v>44651</c:v>
                </c:pt>
              </c:numCache>
            </c:numRef>
          </c:cat>
          <c:val>
            <c:numRef>
              <c:f>'[1]3 dpf'!$C$49:$C$52</c:f>
              <c:numCache>
                <c:formatCode>General</c:formatCode>
                <c:ptCount val="4"/>
                <c:pt idx="0">
                  <c:v>1424.828777729148</c:v>
                </c:pt>
                <c:pt idx="1">
                  <c:v>1411.130628913985</c:v>
                </c:pt>
                <c:pt idx="2">
                  <c:v>1423.169637729394</c:v>
                </c:pt>
                <c:pt idx="3">
                  <c:v>1429.0548725583631</c:v>
                </c:pt>
              </c:numCache>
            </c:numRef>
          </c:val>
          <c:extLst>
            <c:ext xmlns:c16="http://schemas.microsoft.com/office/drawing/2014/chart" uri="{C3380CC4-5D6E-409C-BE32-E72D297353CC}">
              <c16:uniqueId val="{00000000-C56D-40EC-961C-3F30FB7892AA}"/>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General</c:formatCode>
                <c:ptCount val="4"/>
                <c:pt idx="0">
                  <c:v>44620</c:v>
                </c:pt>
                <c:pt idx="1">
                  <c:v>44630</c:v>
                </c:pt>
                <c:pt idx="2">
                  <c:v>44640</c:v>
                </c:pt>
                <c:pt idx="3">
                  <c:v>44651</c:v>
                </c:pt>
              </c:numCache>
            </c:numRef>
          </c:cat>
          <c:val>
            <c:numRef>
              <c:f>'[1]3 dpf'!$D$49:$D$52</c:f>
              <c:numCache>
                <c:formatCode>General</c:formatCode>
                <c:ptCount val="4"/>
                <c:pt idx="0">
                  <c:v>1447.906448981812</c:v>
                </c:pt>
                <c:pt idx="1">
                  <c:v>1443.1101481089681</c:v>
                </c:pt>
                <c:pt idx="2">
                  <c:v>1469.2458426509349</c:v>
                </c:pt>
                <c:pt idx="3">
                  <c:v>1466.6688819059018</c:v>
                </c:pt>
              </c:numCache>
            </c:numRef>
          </c:val>
          <c:extLst>
            <c:ext xmlns:c16="http://schemas.microsoft.com/office/drawing/2014/chart" uri="{C3380CC4-5D6E-409C-BE32-E72D297353CC}">
              <c16:uniqueId val="{00000001-C56D-40EC-961C-3F30FB7892AA}"/>
            </c:ext>
          </c:extLst>
        </c:ser>
        <c:ser>
          <c:idx val="2"/>
          <c:order val="2"/>
          <c:tx>
            <c:strRef>
              <c:f>'[1]3 dpf'!$E$48</c:f>
              <c:strCache>
                <c:ptCount val="1"/>
                <c:pt idx="0">
                  <c:v>ТРИГЛАВд</c:v>
                </c:pt>
              </c:strCache>
            </c:strRef>
          </c:tx>
          <c:spPr>
            <a:solidFill>
              <a:srgbClr val="604A7B"/>
            </a:solidFill>
          </c:spPr>
          <c:invertIfNegative val="0"/>
          <c:cat>
            <c:numRef>
              <c:f>'[1]3 dpf'!$B$49:$B$52</c:f>
              <c:numCache>
                <c:formatCode>General</c:formatCode>
                <c:ptCount val="4"/>
                <c:pt idx="0">
                  <c:v>44620</c:v>
                </c:pt>
                <c:pt idx="1">
                  <c:v>44630</c:v>
                </c:pt>
                <c:pt idx="2">
                  <c:v>44640</c:v>
                </c:pt>
                <c:pt idx="3">
                  <c:v>44651</c:v>
                </c:pt>
              </c:numCache>
            </c:numRef>
          </c:cat>
          <c:val>
            <c:numRef>
              <c:f>'[1]3 dpf'!$E$49:$E$52</c:f>
              <c:numCache>
                <c:formatCode>General</c:formatCode>
                <c:ptCount val="4"/>
                <c:pt idx="0">
                  <c:v>3.5810659010679999</c:v>
                </c:pt>
                <c:pt idx="1">
                  <c:v>3.661779544956</c:v>
                </c:pt>
                <c:pt idx="2">
                  <c:v>3.745500893809</c:v>
                </c:pt>
                <c:pt idx="3">
                  <c:v>3.7836605224729998</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dpf'!$C$78</c:f>
              <c:strCache>
                <c:ptCount val="1"/>
                <c:pt idx="0">
                  <c:v>САВАд</c:v>
                </c:pt>
              </c:strCache>
            </c:strRef>
          </c:tx>
          <c:spPr>
            <a:ln w="19050">
              <a:solidFill>
                <a:srgbClr val="002060"/>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44620</c:v>
                </c:pt>
                <c:pt idx="1">
                  <c:v>44621</c:v>
                </c:pt>
                <c:pt idx="2">
                  <c:v>44622</c:v>
                </c:pt>
                <c:pt idx="3">
                  <c:v>44623</c:v>
                </c:pt>
                <c:pt idx="4">
                  <c:v>44624</c:v>
                </c:pt>
                <c:pt idx="5">
                  <c:v>44625</c:v>
                </c:pt>
                <c:pt idx="6">
                  <c:v>44626</c:v>
                </c:pt>
                <c:pt idx="7">
                  <c:v>44627</c:v>
                </c:pt>
                <c:pt idx="8">
                  <c:v>44628</c:v>
                </c:pt>
                <c:pt idx="9">
                  <c:v>44629</c:v>
                </c:pt>
                <c:pt idx="10">
                  <c:v>44630</c:v>
                </c:pt>
                <c:pt idx="11">
                  <c:v>44631</c:v>
                </c:pt>
                <c:pt idx="12">
                  <c:v>44632</c:v>
                </c:pt>
                <c:pt idx="13">
                  <c:v>44633</c:v>
                </c:pt>
                <c:pt idx="14">
                  <c:v>44634</c:v>
                </c:pt>
                <c:pt idx="15">
                  <c:v>44635</c:v>
                </c:pt>
                <c:pt idx="16">
                  <c:v>44636</c:v>
                </c:pt>
                <c:pt idx="17">
                  <c:v>44637</c:v>
                </c:pt>
                <c:pt idx="18">
                  <c:v>44638</c:v>
                </c:pt>
                <c:pt idx="19">
                  <c:v>44639</c:v>
                </c:pt>
                <c:pt idx="20">
                  <c:v>44640</c:v>
                </c:pt>
                <c:pt idx="21">
                  <c:v>44641</c:v>
                </c:pt>
                <c:pt idx="22">
                  <c:v>44642</c:v>
                </c:pt>
                <c:pt idx="23">
                  <c:v>44643</c:v>
                </c:pt>
                <c:pt idx="24">
                  <c:v>44644</c:v>
                </c:pt>
                <c:pt idx="25">
                  <c:v>44645</c:v>
                </c:pt>
                <c:pt idx="26">
                  <c:v>44646</c:v>
                </c:pt>
                <c:pt idx="27">
                  <c:v>44647</c:v>
                </c:pt>
                <c:pt idx="28">
                  <c:v>44648</c:v>
                </c:pt>
                <c:pt idx="29">
                  <c:v>44649</c:v>
                </c:pt>
                <c:pt idx="30">
                  <c:v>44650</c:v>
                </c:pt>
              </c:numCache>
            </c:numRef>
          </c:cat>
          <c:val>
            <c:numRef>
              <c:extLst>
                <c:ext xmlns:c15="http://schemas.microsoft.com/office/drawing/2012/chart" uri="{02D57815-91ED-43cb-92C2-25804820EDAC}">
                  <c15:fullRef>
                    <c15:sqref>'[1]3 dpf'!$C$79:$C$110</c15:sqref>
                  </c15:fullRef>
                </c:ext>
              </c:extLst>
              <c:f>'[1]3 dpf'!$C$79:$C$109</c:f>
              <c:numCache>
                <c:formatCode>General</c:formatCode>
                <c:ptCount val="31"/>
                <c:pt idx="0">
                  <c:v>207.46730699999998</c:v>
                </c:pt>
                <c:pt idx="1">
                  <c:v>206.534369</c:v>
                </c:pt>
                <c:pt idx="2">
                  <c:v>207.41209999999998</c:v>
                </c:pt>
                <c:pt idx="3">
                  <c:v>206.961952</c:v>
                </c:pt>
                <c:pt idx="4">
                  <c:v>205.72083000000001</c:v>
                </c:pt>
                <c:pt idx="5">
                  <c:v>206.37860600000002</c:v>
                </c:pt>
                <c:pt idx="6">
                  <c:v>206.38379499999999</c:v>
                </c:pt>
                <c:pt idx="7">
                  <c:v>205.03181599999999</c:v>
                </c:pt>
                <c:pt idx="8">
                  <c:v>205.16372899999999</c:v>
                </c:pt>
                <c:pt idx="9">
                  <c:v>206.95612400000002</c:v>
                </c:pt>
                <c:pt idx="10">
                  <c:v>205.70135200000001</c:v>
                </c:pt>
                <c:pt idx="11">
                  <c:v>205.09871200000001</c:v>
                </c:pt>
                <c:pt idx="12">
                  <c:v>205.49920800000001</c:v>
                </c:pt>
                <c:pt idx="13">
                  <c:v>205.50411800000001</c:v>
                </c:pt>
                <c:pt idx="14">
                  <c:v>205.11247600000002</c:v>
                </c:pt>
                <c:pt idx="15">
                  <c:v>205.71715599999999</c:v>
                </c:pt>
                <c:pt idx="16">
                  <c:v>207.15603999999999</c:v>
                </c:pt>
                <c:pt idx="17">
                  <c:v>207.753882</c:v>
                </c:pt>
                <c:pt idx="18">
                  <c:v>208.15112199999999</c:v>
                </c:pt>
                <c:pt idx="19">
                  <c:v>208.35973300000001</c:v>
                </c:pt>
                <c:pt idx="20">
                  <c:v>208.364599</c:v>
                </c:pt>
                <c:pt idx="21">
                  <c:v>208.27567499999998</c:v>
                </c:pt>
                <c:pt idx="22">
                  <c:v>209.172416</c:v>
                </c:pt>
                <c:pt idx="23">
                  <c:v>208.72927200000001</c:v>
                </c:pt>
                <c:pt idx="24">
                  <c:v>209.405574</c:v>
                </c:pt>
                <c:pt idx="25">
                  <c:v>209.52768500000002</c:v>
                </c:pt>
                <c:pt idx="26">
                  <c:v>209.43004500000001</c:v>
                </c:pt>
                <c:pt idx="27">
                  <c:v>209.434968</c:v>
                </c:pt>
                <c:pt idx="28">
                  <c:v>209.46570699999998</c:v>
                </c:pt>
                <c:pt idx="29">
                  <c:v>210.53002699999999</c:v>
                </c:pt>
                <c:pt idx="30">
                  <c:v>209.58500500000002</c:v>
                </c:pt>
              </c:numCache>
            </c:numRef>
          </c:val>
          <c:smooth val="0"/>
          <c:extLst>
            <c:ext xmlns:c16="http://schemas.microsoft.com/office/drawing/2014/chart" uri="{C3380CC4-5D6E-409C-BE32-E72D297353CC}">
              <c16:uniqueId val="{00000000-E7E8-4856-85A0-B7920C30E178}"/>
            </c:ext>
          </c:extLst>
        </c:ser>
        <c:ser>
          <c:idx val="1"/>
          <c:order val="1"/>
          <c:tx>
            <c:strRef>
              <c:f>'[1]3 dpf'!$D$78</c:f>
              <c:strCache>
                <c:ptCount val="1"/>
                <c:pt idx="0">
                  <c:v>КБПд</c:v>
                </c:pt>
              </c:strCache>
            </c:strRef>
          </c:tx>
          <c:spPr>
            <a:ln w="19050">
              <a:solidFill>
                <a:srgbClr val="8EB4E3"/>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44620</c:v>
                </c:pt>
                <c:pt idx="1">
                  <c:v>44621</c:v>
                </c:pt>
                <c:pt idx="2">
                  <c:v>44622</c:v>
                </c:pt>
                <c:pt idx="3">
                  <c:v>44623</c:v>
                </c:pt>
                <c:pt idx="4">
                  <c:v>44624</c:v>
                </c:pt>
                <c:pt idx="5">
                  <c:v>44625</c:v>
                </c:pt>
                <c:pt idx="6">
                  <c:v>44626</c:v>
                </c:pt>
                <c:pt idx="7">
                  <c:v>44627</c:v>
                </c:pt>
                <c:pt idx="8">
                  <c:v>44628</c:v>
                </c:pt>
                <c:pt idx="9">
                  <c:v>44629</c:v>
                </c:pt>
                <c:pt idx="10">
                  <c:v>44630</c:v>
                </c:pt>
                <c:pt idx="11">
                  <c:v>44631</c:v>
                </c:pt>
                <c:pt idx="12">
                  <c:v>44632</c:v>
                </c:pt>
                <c:pt idx="13">
                  <c:v>44633</c:v>
                </c:pt>
                <c:pt idx="14">
                  <c:v>44634</c:v>
                </c:pt>
                <c:pt idx="15">
                  <c:v>44635</c:v>
                </c:pt>
                <c:pt idx="16">
                  <c:v>44636</c:v>
                </c:pt>
                <c:pt idx="17">
                  <c:v>44637</c:v>
                </c:pt>
                <c:pt idx="18">
                  <c:v>44638</c:v>
                </c:pt>
                <c:pt idx="19">
                  <c:v>44639</c:v>
                </c:pt>
                <c:pt idx="20">
                  <c:v>44640</c:v>
                </c:pt>
                <c:pt idx="21">
                  <c:v>44641</c:v>
                </c:pt>
                <c:pt idx="22">
                  <c:v>44642</c:v>
                </c:pt>
                <c:pt idx="23">
                  <c:v>44643</c:v>
                </c:pt>
                <c:pt idx="24">
                  <c:v>44644</c:v>
                </c:pt>
                <c:pt idx="25">
                  <c:v>44645</c:v>
                </c:pt>
                <c:pt idx="26">
                  <c:v>44646</c:v>
                </c:pt>
                <c:pt idx="27">
                  <c:v>44647</c:v>
                </c:pt>
                <c:pt idx="28">
                  <c:v>44648</c:v>
                </c:pt>
                <c:pt idx="29">
                  <c:v>44649</c:v>
                </c:pt>
                <c:pt idx="30">
                  <c:v>44650</c:v>
                </c:pt>
              </c:numCache>
            </c:numRef>
          </c:cat>
          <c:val>
            <c:numRef>
              <c:extLst>
                <c:ext xmlns:c15="http://schemas.microsoft.com/office/drawing/2012/chart" uri="{02D57815-91ED-43cb-92C2-25804820EDAC}">
                  <c15:fullRef>
                    <c15:sqref>'[1]3 dpf'!$D$79:$D$110</c15:sqref>
                  </c15:fullRef>
                </c:ext>
              </c:extLst>
              <c:f>'[1]3 dpf'!$D$79:$D$109</c:f>
              <c:numCache>
                <c:formatCode>General</c:formatCode>
                <c:ptCount val="31"/>
                <c:pt idx="0">
                  <c:v>204.31084799999999</c:v>
                </c:pt>
                <c:pt idx="1">
                  <c:v>203.36790999999999</c:v>
                </c:pt>
                <c:pt idx="2">
                  <c:v>204.36587599999999</c:v>
                </c:pt>
                <c:pt idx="3">
                  <c:v>204.11686699999998</c:v>
                </c:pt>
                <c:pt idx="4">
                  <c:v>203.39391600000002</c:v>
                </c:pt>
                <c:pt idx="5">
                  <c:v>204.143259</c:v>
                </c:pt>
                <c:pt idx="6">
                  <c:v>204.14946599999999</c:v>
                </c:pt>
                <c:pt idx="7">
                  <c:v>202.354962</c:v>
                </c:pt>
                <c:pt idx="8">
                  <c:v>202.36760899999999</c:v>
                </c:pt>
                <c:pt idx="9">
                  <c:v>204.21289200000001</c:v>
                </c:pt>
                <c:pt idx="10">
                  <c:v>203.16762399999999</c:v>
                </c:pt>
                <c:pt idx="11">
                  <c:v>202.03352000000001</c:v>
                </c:pt>
                <c:pt idx="12">
                  <c:v>202.50595200000001</c:v>
                </c:pt>
                <c:pt idx="13">
                  <c:v>202.51270499999998</c:v>
                </c:pt>
                <c:pt idx="14">
                  <c:v>202.41790900000001</c:v>
                </c:pt>
                <c:pt idx="15">
                  <c:v>203.54660000000001</c:v>
                </c:pt>
                <c:pt idx="16">
                  <c:v>205.18356199999999</c:v>
                </c:pt>
                <c:pt idx="17">
                  <c:v>205.77360399999998</c:v>
                </c:pt>
                <c:pt idx="18">
                  <c:v>206.20848000000001</c:v>
                </c:pt>
                <c:pt idx="19">
                  <c:v>206.44399200000001</c:v>
                </c:pt>
                <c:pt idx="20">
                  <c:v>206.450624</c:v>
                </c:pt>
                <c:pt idx="21">
                  <c:v>206.23005699999999</c:v>
                </c:pt>
                <c:pt idx="22">
                  <c:v>206.929588</c:v>
                </c:pt>
                <c:pt idx="23">
                  <c:v>206.18070900000001</c:v>
                </c:pt>
                <c:pt idx="24">
                  <c:v>206.93686200000002</c:v>
                </c:pt>
                <c:pt idx="25">
                  <c:v>207.13830100000001</c:v>
                </c:pt>
                <c:pt idx="26">
                  <c:v>207.01500299999998</c:v>
                </c:pt>
                <c:pt idx="27">
                  <c:v>207.02162200000001</c:v>
                </c:pt>
                <c:pt idx="28">
                  <c:v>207.27185799999998</c:v>
                </c:pt>
                <c:pt idx="29">
                  <c:v>208.46417500000001</c:v>
                </c:pt>
                <c:pt idx="30">
                  <c:v>207.46700299999998</c:v>
                </c:pt>
              </c:numCache>
            </c:numRef>
          </c:val>
          <c:smooth val="0"/>
          <c:extLst>
            <c:ext xmlns:c16="http://schemas.microsoft.com/office/drawing/2014/chart" uri="{C3380CC4-5D6E-409C-BE32-E72D297353CC}">
              <c16:uniqueId val="{00000001-E7E8-4856-85A0-B7920C30E178}"/>
            </c:ext>
          </c:extLst>
        </c:ser>
        <c:ser>
          <c:idx val="2"/>
          <c:order val="2"/>
          <c:tx>
            <c:strRef>
              <c:f>'[1]3 dpf'!$E$78</c:f>
              <c:strCache>
                <c:ptCount val="1"/>
                <c:pt idx="0">
                  <c:v>ТРИГЛАВд</c:v>
                </c:pt>
              </c:strCache>
            </c:strRef>
          </c:tx>
          <c:spPr>
            <a:ln w="19050">
              <a:solidFill>
                <a:srgbClr val="604A7B"/>
              </a:solidFill>
            </a:ln>
          </c:spPr>
          <c:marker>
            <c:symbol val="none"/>
          </c:marker>
          <c:cat>
            <c:numRef>
              <c:extLst>
                <c:ext xmlns:c15="http://schemas.microsoft.com/office/drawing/2012/chart" uri="{02D57815-91ED-43cb-92C2-25804820EDAC}">
                  <c15:fullRef>
                    <c15:sqref>'[1]3 dpf'!$B$79:$B$110</c15:sqref>
                  </c15:fullRef>
                </c:ext>
              </c:extLst>
              <c:f>'[1]3 dpf'!$B$79:$B$109</c:f>
              <c:numCache>
                <c:formatCode>General</c:formatCode>
                <c:ptCount val="31"/>
                <c:pt idx="0">
                  <c:v>44620</c:v>
                </c:pt>
                <c:pt idx="1">
                  <c:v>44621</c:v>
                </c:pt>
                <c:pt idx="2">
                  <c:v>44622</c:v>
                </c:pt>
                <c:pt idx="3">
                  <c:v>44623</c:v>
                </c:pt>
                <c:pt idx="4">
                  <c:v>44624</c:v>
                </c:pt>
                <c:pt idx="5">
                  <c:v>44625</c:v>
                </c:pt>
                <c:pt idx="6">
                  <c:v>44626</c:v>
                </c:pt>
                <c:pt idx="7">
                  <c:v>44627</c:v>
                </c:pt>
                <c:pt idx="8">
                  <c:v>44628</c:v>
                </c:pt>
                <c:pt idx="9">
                  <c:v>44629</c:v>
                </c:pt>
                <c:pt idx="10">
                  <c:v>44630</c:v>
                </c:pt>
                <c:pt idx="11">
                  <c:v>44631</c:v>
                </c:pt>
                <c:pt idx="12">
                  <c:v>44632</c:v>
                </c:pt>
                <c:pt idx="13">
                  <c:v>44633</c:v>
                </c:pt>
                <c:pt idx="14">
                  <c:v>44634</c:v>
                </c:pt>
                <c:pt idx="15">
                  <c:v>44635</c:v>
                </c:pt>
                <c:pt idx="16">
                  <c:v>44636</c:v>
                </c:pt>
                <c:pt idx="17">
                  <c:v>44637</c:v>
                </c:pt>
                <c:pt idx="18">
                  <c:v>44638</c:v>
                </c:pt>
                <c:pt idx="19">
                  <c:v>44639</c:v>
                </c:pt>
                <c:pt idx="20">
                  <c:v>44640</c:v>
                </c:pt>
                <c:pt idx="21">
                  <c:v>44641</c:v>
                </c:pt>
                <c:pt idx="22">
                  <c:v>44642</c:v>
                </c:pt>
                <c:pt idx="23">
                  <c:v>44643</c:v>
                </c:pt>
                <c:pt idx="24">
                  <c:v>44644</c:v>
                </c:pt>
                <c:pt idx="25">
                  <c:v>44645</c:v>
                </c:pt>
                <c:pt idx="26">
                  <c:v>44646</c:v>
                </c:pt>
                <c:pt idx="27">
                  <c:v>44647</c:v>
                </c:pt>
                <c:pt idx="28">
                  <c:v>44648</c:v>
                </c:pt>
                <c:pt idx="29">
                  <c:v>44649</c:v>
                </c:pt>
                <c:pt idx="30">
                  <c:v>44650</c:v>
                </c:pt>
              </c:numCache>
            </c:numRef>
          </c:cat>
          <c:val>
            <c:numRef>
              <c:extLst>
                <c:ext xmlns:c15="http://schemas.microsoft.com/office/drawing/2012/chart" uri="{02D57815-91ED-43cb-92C2-25804820EDAC}">
                  <c15:fullRef>
                    <c15:sqref>'[1]3 dpf'!$E$79:$E$110</c15:sqref>
                  </c15:fullRef>
                </c:ext>
              </c:extLst>
              <c:f>'[1]3 dpf'!$E$79:$E$109</c:f>
              <c:numCache>
                <c:formatCode>General</c:formatCode>
                <c:ptCount val="31"/>
                <c:pt idx="0">
                  <c:v>102.357632</c:v>
                </c:pt>
                <c:pt idx="1">
                  <c:v>101.89549599999999</c:v>
                </c:pt>
                <c:pt idx="2">
                  <c:v>102.351061</c:v>
                </c:pt>
                <c:pt idx="3">
                  <c:v>102.323368</c:v>
                </c:pt>
                <c:pt idx="4">
                  <c:v>101.97259299999999</c:v>
                </c:pt>
                <c:pt idx="5">
                  <c:v>102.326598</c:v>
                </c:pt>
                <c:pt idx="6">
                  <c:v>102.32879100000001</c:v>
                </c:pt>
                <c:pt idx="7">
                  <c:v>101.46815500000001</c:v>
                </c:pt>
                <c:pt idx="8">
                  <c:v>101.398926</c:v>
                </c:pt>
                <c:pt idx="9">
                  <c:v>102.194518</c:v>
                </c:pt>
                <c:pt idx="10">
                  <c:v>101.913088</c:v>
                </c:pt>
                <c:pt idx="11">
                  <c:v>101.343977</c:v>
                </c:pt>
                <c:pt idx="12">
                  <c:v>101.56300300000001</c:v>
                </c:pt>
                <c:pt idx="13">
                  <c:v>101.565168</c:v>
                </c:pt>
                <c:pt idx="14">
                  <c:v>101.50902599999999</c:v>
                </c:pt>
                <c:pt idx="15">
                  <c:v>102.038129</c:v>
                </c:pt>
                <c:pt idx="16">
                  <c:v>102.67296999999999</c:v>
                </c:pt>
                <c:pt idx="17">
                  <c:v>103.04888999999999</c:v>
                </c:pt>
                <c:pt idx="18">
                  <c:v>103.222161</c:v>
                </c:pt>
                <c:pt idx="19">
                  <c:v>103.32855500000001</c:v>
                </c:pt>
                <c:pt idx="20">
                  <c:v>103.330641</c:v>
                </c:pt>
                <c:pt idx="21">
                  <c:v>103.32172999999999</c:v>
                </c:pt>
                <c:pt idx="22">
                  <c:v>103.544929</c:v>
                </c:pt>
                <c:pt idx="23">
                  <c:v>103.259236</c:v>
                </c:pt>
                <c:pt idx="24">
                  <c:v>103.62527000000001</c:v>
                </c:pt>
                <c:pt idx="25">
                  <c:v>103.778796</c:v>
                </c:pt>
                <c:pt idx="26">
                  <c:v>103.72083500000001</c:v>
                </c:pt>
                <c:pt idx="27">
                  <c:v>103.72291100000001</c:v>
                </c:pt>
                <c:pt idx="28">
                  <c:v>103.834037</c:v>
                </c:pt>
                <c:pt idx="29">
                  <c:v>104.35274</c:v>
                </c:pt>
                <c:pt idx="30">
                  <c:v>103.964349</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0.13293054411123334</c:v>
                </c:pt>
                <c:pt idx="1">
                  <c:v>2.6235034391710321E-2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0.46991832989229698</c:v>
                </c:pt>
                <c:pt idx="1">
                  <c:v>0.58408566732331879</c:v>
                </c:pt>
                <c:pt idx="2">
                  <c:v>0.58036286002975424</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9.8451487055685086E-5</c:v>
                </c:pt>
                <c:pt idx="1">
                  <c:v>0</c:v>
                </c:pt>
                <c:pt idx="2">
                  <c:v>4.8777620283708155E-2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0.10324741865931729</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0.19479641518965457</c:v>
                </c:pt>
                <c:pt idx="1">
                  <c:v>0.29306473896466917</c:v>
                </c:pt>
                <c:pt idx="2">
                  <c:v>0.26965123763690385</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8.8265085539754401E-2</c:v>
                </c:pt>
                <c:pt idx="1">
                  <c:v>9.3513184090669041E-2</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9.1353369687376482E-3</c:v>
                </c:pt>
                <c:pt idx="1">
                  <c:v>3.0617770848943918E-3</c:v>
                </c:pt>
                <c:pt idx="2">
                  <c:v>9.6693532065646653E-2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1.6084181519501488E-3</c:v>
                </c:pt>
                <c:pt idx="1">
                  <c:v>3.9598144738340077E-5</c:v>
                </c:pt>
                <c:pt idx="2">
                  <c:v>4.5147499839870969E-3</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03 2022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03 2022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00750"/>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3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44620</v>
          </cell>
        </row>
        <row r="6">
          <cell r="C6">
            <v>28396</v>
          </cell>
          <cell r="D6">
            <v>80269</v>
          </cell>
          <cell r="E6">
            <v>131185</v>
          </cell>
          <cell r="F6">
            <v>12314</v>
          </cell>
          <cell r="G6">
            <v>223768</v>
          </cell>
          <cell r="H6">
            <v>252164</v>
          </cell>
        </row>
        <row r="7">
          <cell r="C7">
            <v>32936</v>
          </cell>
          <cell r="D7">
            <v>88006</v>
          </cell>
          <cell r="E7">
            <v>136209</v>
          </cell>
          <cell r="F7">
            <v>12886</v>
          </cell>
          <cell r="G7">
            <v>237101</v>
          </cell>
          <cell r="H7">
            <v>270037</v>
          </cell>
        </row>
        <row r="8">
          <cell r="C8">
            <v>1050</v>
          </cell>
          <cell r="D8">
            <v>9604</v>
          </cell>
          <cell r="E8">
            <v>16857</v>
          </cell>
          <cell r="F8">
            <v>4163</v>
          </cell>
          <cell r="G8">
            <v>30624</v>
          </cell>
          <cell r="H8">
            <v>31674</v>
          </cell>
        </row>
        <row r="9">
          <cell r="C9">
            <v>62382</v>
          </cell>
          <cell r="D9">
            <v>177879</v>
          </cell>
          <cell r="E9">
            <v>284251</v>
          </cell>
          <cell r="F9">
            <v>29363</v>
          </cell>
          <cell r="G9">
            <v>491493</v>
          </cell>
          <cell r="H9">
            <v>553875</v>
          </cell>
        </row>
        <row r="10">
          <cell r="B10">
            <v>44651</v>
          </cell>
        </row>
        <row r="11">
          <cell r="C11">
            <v>28372</v>
          </cell>
          <cell r="D11">
            <v>80365</v>
          </cell>
          <cell r="E11">
            <v>131528</v>
          </cell>
          <cell r="F11">
            <v>12102</v>
          </cell>
          <cell r="G11">
            <v>223995</v>
          </cell>
          <cell r="H11">
            <v>252367</v>
          </cell>
        </row>
        <row r="12">
          <cell r="C12">
            <v>32822</v>
          </cell>
          <cell r="D12">
            <v>87968</v>
          </cell>
          <cell r="E12">
            <v>136607</v>
          </cell>
          <cell r="F12">
            <v>12680</v>
          </cell>
          <cell r="G12">
            <v>237255</v>
          </cell>
          <cell r="H12">
            <v>270077</v>
          </cell>
        </row>
        <row r="13">
          <cell r="C13">
            <v>1175</v>
          </cell>
          <cell r="D13">
            <v>10199</v>
          </cell>
          <cell r="E13">
            <v>17472</v>
          </cell>
          <cell r="F13">
            <v>4012</v>
          </cell>
          <cell r="G13">
            <v>31683</v>
          </cell>
          <cell r="H13">
            <v>32858</v>
          </cell>
        </row>
        <row r="14">
          <cell r="C14">
            <v>62369</v>
          </cell>
          <cell r="D14">
            <v>178532</v>
          </cell>
          <cell r="E14">
            <v>285607</v>
          </cell>
          <cell r="F14">
            <v>28794</v>
          </cell>
          <cell r="G14">
            <v>492933</v>
          </cell>
          <cell r="H14">
            <v>555302</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44651</v>
          </cell>
        </row>
        <row r="34">
          <cell r="B34" t="str">
            <v>САВАз</v>
          </cell>
          <cell r="C34">
            <v>0.11242357360510685</v>
          </cell>
          <cell r="D34">
            <v>0.3184449630894689</v>
          </cell>
          <cell r="E34">
            <v>0.52117749151037973</v>
          </cell>
          <cell r="F34">
            <v>4.7953971795044521E-2</v>
          </cell>
        </row>
        <row r="35">
          <cell r="B35" t="str">
            <v>КБПз</v>
          </cell>
          <cell r="C35">
            <v>0.12152830489082743</v>
          </cell>
          <cell r="D35">
            <v>0.32571451845214511</v>
          </cell>
          <cell r="E35">
            <v>0.50580760301691741</v>
          </cell>
          <cell r="F35">
            <v>4.6949573640110043E-2</v>
          </cell>
        </row>
        <row r="36">
          <cell r="B36" t="str">
            <v>ТИГЛАВз</v>
          </cell>
          <cell r="C36">
            <v>3.5759936697303547E-2</v>
          </cell>
          <cell r="D36">
            <v>0.31039625053259479</v>
          </cell>
          <cell r="E36">
            <v>0.53174265019173417</v>
          </cell>
          <cell r="F36">
            <v>0.12210116257836752</v>
          </cell>
        </row>
        <row r="37">
          <cell r="B37" t="str">
            <v>Вкупно</v>
          </cell>
          <cell r="C37">
            <v>0.11231546077629831</v>
          </cell>
          <cell r="D37">
            <v>0.32150433457830152</v>
          </cell>
          <cell r="E37">
            <v>0.51432733899751848</v>
          </cell>
          <cell r="F37">
            <v>5.1852865647881691E-2</v>
          </cell>
        </row>
        <row r="43">
          <cell r="C43" t="str">
            <v>САВАз</v>
          </cell>
          <cell r="D43" t="str">
            <v>КБПз</v>
          </cell>
          <cell r="E43" t="str">
            <v>ТРИГЛАВз</v>
          </cell>
        </row>
        <row r="44">
          <cell r="B44">
            <v>44620</v>
          </cell>
          <cell r="C44">
            <v>47974.970534130727</v>
          </cell>
          <cell r="D44">
            <v>54200.119884578809</v>
          </cell>
          <cell r="E44">
            <v>3203.538223827722</v>
          </cell>
          <cell r="F44">
            <v>238.26845599999999</v>
          </cell>
          <cell r="G44">
            <v>247.766333</v>
          </cell>
          <cell r="H44">
            <v>109.12276600000001</v>
          </cell>
        </row>
        <row r="45">
          <cell r="B45">
            <v>44630</v>
          </cell>
          <cell r="C45">
            <v>47882.051853924786</v>
          </cell>
          <cell r="D45">
            <v>54121.067703027089</v>
          </cell>
          <cell r="E45">
            <v>3220.4265834722892</v>
          </cell>
          <cell r="F45">
            <v>236.772201</v>
          </cell>
          <cell r="G45">
            <v>246.418567</v>
          </cell>
          <cell r="H45">
            <v>108.72342399999999</v>
          </cell>
        </row>
        <row r="46">
          <cell r="B46">
            <v>44640</v>
          </cell>
          <cell r="C46">
            <v>48619.925477361823</v>
          </cell>
          <cell r="D46">
            <v>55069.978605418299</v>
          </cell>
          <cell r="E46">
            <v>3400.7697803634692</v>
          </cell>
          <cell r="F46">
            <v>240.06998900000002</v>
          </cell>
          <cell r="G46">
            <v>250.37004099999999</v>
          </cell>
          <cell r="H46">
            <v>110.205248</v>
          </cell>
        </row>
        <row r="47">
          <cell r="B47">
            <v>44651</v>
          </cell>
          <cell r="C47">
            <v>48743.084386259339</v>
          </cell>
          <cell r="D47">
            <v>55145.241617599051</v>
          </cell>
          <cell r="E47">
            <v>3410.4221049461489</v>
          </cell>
          <cell r="F47">
            <v>240.31200799999999</v>
          </cell>
          <cell r="G47">
            <v>250.362201</v>
          </cell>
          <cell r="H47">
            <v>110.26013400000001</v>
          </cell>
        </row>
        <row r="75">
          <cell r="C75" t="str">
            <v>САВАз</v>
          </cell>
          <cell r="D75" t="str">
            <v>КБПз</v>
          </cell>
          <cell r="E75" t="str">
            <v>ТРИГЛАВз</v>
          </cell>
        </row>
        <row r="76">
          <cell r="B76">
            <v>44620</v>
          </cell>
          <cell r="C76">
            <v>238.26845599999999</v>
          </cell>
          <cell r="D76">
            <v>247.766333</v>
          </cell>
          <cell r="E76">
            <v>109.12276600000001</v>
          </cell>
        </row>
        <row r="77">
          <cell r="B77">
            <v>44621</v>
          </cell>
          <cell r="C77">
            <v>237.260042</v>
          </cell>
          <cell r="D77">
            <v>246.60476299999999</v>
          </cell>
          <cell r="E77">
            <v>108.68103699999999</v>
          </cell>
        </row>
        <row r="78">
          <cell r="B78">
            <v>44622</v>
          </cell>
          <cell r="C78">
            <v>238.24387300000001</v>
          </cell>
          <cell r="D78">
            <v>247.831335</v>
          </cell>
          <cell r="E78">
            <v>109.19322</v>
          </cell>
        </row>
        <row r="79">
          <cell r="B79">
            <v>44623</v>
          </cell>
          <cell r="C79">
            <v>237.75106499999998</v>
          </cell>
          <cell r="D79">
            <v>247.508242</v>
          </cell>
          <cell r="E79">
            <v>109.12503399999999</v>
          </cell>
        </row>
        <row r="80">
          <cell r="B80">
            <v>44624</v>
          </cell>
          <cell r="C80">
            <v>236.58893300000003</v>
          </cell>
          <cell r="D80">
            <v>246.595686</v>
          </cell>
          <cell r="E80">
            <v>108.80278800000001</v>
          </cell>
        </row>
        <row r="81">
          <cell r="B81">
            <v>44625</v>
          </cell>
          <cell r="C81">
            <v>237.35578800000002</v>
          </cell>
          <cell r="D81">
            <v>247.48572799999999</v>
          </cell>
          <cell r="E81">
            <v>109.138645</v>
          </cell>
        </row>
        <row r="82">
          <cell r="B82">
            <v>44626</v>
          </cell>
          <cell r="C82">
            <v>237.36767800000001</v>
          </cell>
          <cell r="D82">
            <v>247.49898800000003</v>
          </cell>
          <cell r="E82">
            <v>109.142911</v>
          </cell>
        </row>
        <row r="83">
          <cell r="B83">
            <v>44627</v>
          </cell>
          <cell r="C83">
            <v>235.799688</v>
          </cell>
          <cell r="D83">
            <v>245.37975900000001</v>
          </cell>
          <cell r="E83">
            <v>108.34898800000001</v>
          </cell>
        </row>
        <row r="84">
          <cell r="B84">
            <v>44628</v>
          </cell>
          <cell r="C84">
            <v>235.895622</v>
          </cell>
          <cell r="D84">
            <v>245.38816299999999</v>
          </cell>
          <cell r="E84">
            <v>108.26578599999999</v>
          </cell>
        </row>
        <row r="85">
          <cell r="B85">
            <v>44629</v>
          </cell>
          <cell r="C85">
            <v>238.06777</v>
          </cell>
          <cell r="D85">
            <v>247.67263499999999</v>
          </cell>
          <cell r="E85">
            <v>109.111135</v>
          </cell>
        </row>
        <row r="86">
          <cell r="B86">
            <v>44630</v>
          </cell>
          <cell r="C86">
            <v>236.772201</v>
          </cell>
          <cell r="D86">
            <v>246.418567</v>
          </cell>
          <cell r="E86">
            <v>108.72342399999999</v>
          </cell>
        </row>
        <row r="87">
          <cell r="B87">
            <v>44631</v>
          </cell>
          <cell r="C87">
            <v>235.77950300000001</v>
          </cell>
          <cell r="D87">
            <v>245.11328700000001</v>
          </cell>
          <cell r="E87">
            <v>108.243685</v>
          </cell>
        </row>
        <row r="88">
          <cell r="B88">
            <v>44632</v>
          </cell>
          <cell r="C88">
            <v>236.249855</v>
          </cell>
          <cell r="D88">
            <v>245.67447100000001</v>
          </cell>
          <cell r="E88">
            <v>108.461653</v>
          </cell>
        </row>
        <row r="89">
          <cell r="B89">
            <v>44633</v>
          </cell>
          <cell r="C89">
            <v>236.26150799999999</v>
          </cell>
          <cell r="D89">
            <v>245.68769300000002</v>
          </cell>
          <cell r="E89">
            <v>108.46539000000001</v>
          </cell>
        </row>
        <row r="90">
          <cell r="B90">
            <v>44634</v>
          </cell>
          <cell r="C90">
            <v>235.81399200000001</v>
          </cell>
          <cell r="D90">
            <v>245.57219599999999</v>
          </cell>
          <cell r="E90">
            <v>108.418323</v>
          </cell>
        </row>
        <row r="91">
          <cell r="B91">
            <v>44635</v>
          </cell>
          <cell r="C91">
            <v>236.916552</v>
          </cell>
          <cell r="D91">
            <v>246.91390000000001</v>
          </cell>
          <cell r="E91">
            <v>108.94473600000001</v>
          </cell>
        </row>
        <row r="92">
          <cell r="B92">
            <v>44636</v>
          </cell>
          <cell r="C92">
            <v>238.65077500000001</v>
          </cell>
          <cell r="D92">
            <v>248.868336</v>
          </cell>
          <cell r="E92">
            <v>109.572762</v>
          </cell>
        </row>
        <row r="93">
          <cell r="B93">
            <v>44637</v>
          </cell>
          <cell r="C93">
            <v>239.33115700000002</v>
          </cell>
          <cell r="D93">
            <v>249.57772</v>
          </cell>
          <cell r="E93">
            <v>109.90993900000001</v>
          </cell>
        </row>
        <row r="94">
          <cell r="B94">
            <v>44638</v>
          </cell>
          <cell r="C94">
            <v>239.81443499999997</v>
          </cell>
          <cell r="D94">
            <v>250.07520199999999</v>
          </cell>
          <cell r="E94">
            <v>110.097381</v>
          </cell>
        </row>
        <row r="95">
          <cell r="B95">
            <v>44639</v>
          </cell>
          <cell r="C95">
            <v>240.05821699999998</v>
          </cell>
          <cell r="D95">
            <v>250.35683399999999</v>
          </cell>
          <cell r="E95">
            <v>110.20158599999999</v>
          </cell>
        </row>
        <row r="96">
          <cell r="B96">
            <v>44640</v>
          </cell>
          <cell r="C96">
            <v>240.06998900000002</v>
          </cell>
          <cell r="D96">
            <v>250.37004099999999</v>
          </cell>
          <cell r="E96">
            <v>110.205248</v>
          </cell>
        </row>
        <row r="97">
          <cell r="B97">
            <v>44641</v>
          </cell>
          <cell r="C97">
            <v>239.92465799999999</v>
          </cell>
          <cell r="D97">
            <v>250.14336900000001</v>
          </cell>
          <cell r="E97">
            <v>110.18820199999999</v>
          </cell>
        </row>
        <row r="98">
          <cell r="B98">
            <v>44642</v>
          </cell>
          <cell r="C98">
            <v>240.79958000000002</v>
          </cell>
          <cell r="D98">
            <v>250.947464</v>
          </cell>
          <cell r="E98">
            <v>110.453504</v>
          </cell>
        </row>
        <row r="99">
          <cell r="B99">
            <v>44643</v>
          </cell>
          <cell r="C99">
            <v>240.20434599999999</v>
          </cell>
          <cell r="D99">
            <v>250.06855899999999</v>
          </cell>
          <cell r="E99">
            <v>110.11744300000001</v>
          </cell>
        </row>
        <row r="100">
          <cell r="B100">
            <v>44644</v>
          </cell>
          <cell r="C100">
            <v>241.060518</v>
          </cell>
          <cell r="D100">
            <v>250.99843300000001</v>
          </cell>
          <cell r="E100">
            <v>110.51881299999999</v>
          </cell>
        </row>
        <row r="101">
          <cell r="B101">
            <v>44645</v>
          </cell>
          <cell r="C101">
            <v>241.16037400000002</v>
          </cell>
          <cell r="D101">
            <v>251.27630900000003</v>
          </cell>
          <cell r="E101">
            <v>110.679277</v>
          </cell>
        </row>
        <row r="102">
          <cell r="B102">
            <v>44646</v>
          </cell>
          <cell r="C102">
            <v>241.052773</v>
          </cell>
          <cell r="D102">
            <v>251.137134</v>
          </cell>
          <cell r="E102">
            <v>110.62200199999999</v>
          </cell>
        </row>
        <row r="103">
          <cell r="B103">
            <v>44647</v>
          </cell>
          <cell r="C103">
            <v>241.06450900000002</v>
          </cell>
          <cell r="D103">
            <v>251.150305</v>
          </cell>
          <cell r="E103">
            <v>110.625979</v>
          </cell>
        </row>
        <row r="104">
          <cell r="B104">
            <v>44648</v>
          </cell>
          <cell r="C104">
            <v>241.18098699999999</v>
          </cell>
          <cell r="D104">
            <v>251.47862599999999</v>
          </cell>
          <cell r="E104">
            <v>110.747925</v>
          </cell>
        </row>
        <row r="105">
          <cell r="B105">
            <v>44649</v>
          </cell>
          <cell r="C105">
            <v>242.50225499999999</v>
          </cell>
          <cell r="D105">
            <v>252.90844899999999</v>
          </cell>
          <cell r="E105">
            <v>111.287673</v>
          </cell>
        </row>
        <row r="106">
          <cell r="B106">
            <v>44650</v>
          </cell>
          <cell r="C106">
            <v>241.375542</v>
          </cell>
          <cell r="D106">
            <v>251.72339199999999</v>
          </cell>
          <cell r="E106">
            <v>110.83123999999999</v>
          </cell>
        </row>
        <row r="107">
          <cell r="B107">
            <v>44651</v>
          </cell>
          <cell r="C107">
            <v>240.31200799999999</v>
          </cell>
          <cell r="D107">
            <v>250.362201</v>
          </cell>
          <cell r="E107">
            <v>110.26013400000001</v>
          </cell>
        </row>
      </sheetData>
      <sheetData sheetId="1">
        <row r="6">
          <cell r="C6">
            <v>29345994559.32</v>
          </cell>
          <cell r="D6">
            <v>0.60088962971787607</v>
          </cell>
          <cell r="E6">
            <v>37014759601.299995</v>
          </cell>
          <cell r="F6">
            <v>0.67100680852949834</v>
          </cell>
          <cell r="G6">
            <v>2133364414.0400002</v>
          </cell>
          <cell r="H6">
            <v>0.62473561702733027</v>
          </cell>
        </row>
        <row r="7">
          <cell r="C7">
            <v>1916522746.8499999</v>
          </cell>
          <cell r="D7">
            <v>3.9242788019083867E-2</v>
          </cell>
          <cell r="E7">
            <v>1006452000</v>
          </cell>
          <cell r="F7">
            <v>1.8245050129527578E-2</v>
          </cell>
          <cell r="G7">
            <v>19692000</v>
          </cell>
          <cell r="H7">
            <v>5.7666161906230811E-3</v>
          </cell>
        </row>
        <row r="8">
          <cell r="C8">
            <v>27096157784.98</v>
          </cell>
          <cell r="D8">
            <v>0.55482189180134078</v>
          </cell>
          <cell r="E8">
            <v>35835395874.519997</v>
          </cell>
          <cell r="F8">
            <v>0.64962719945122382</v>
          </cell>
          <cell r="G8">
            <v>2011806427.1400001</v>
          </cell>
          <cell r="H8">
            <v>0.58913850879266194</v>
          </cell>
        </row>
        <row r="9">
          <cell r="C9">
            <v>333314027.49000001</v>
          </cell>
          <cell r="D9">
            <v>6.8249498974513895E-3</v>
          </cell>
          <cell r="E9">
            <v>172911726.78</v>
          </cell>
          <cell r="F9">
            <v>3.1345589487469607E-3</v>
          </cell>
          <cell r="G9">
            <v>101865986.90000001</v>
          </cell>
          <cell r="H9">
            <v>2.9830492044045233E-2</v>
          </cell>
        </row>
        <row r="10">
          <cell r="C10">
            <v>0</v>
          </cell>
          <cell r="D10">
            <v>0</v>
          </cell>
          <cell r="E10">
            <v>0</v>
          </cell>
          <cell r="F10">
            <v>0</v>
          </cell>
          <cell r="G10">
            <v>0</v>
          </cell>
          <cell r="H10">
            <v>0</v>
          </cell>
        </row>
        <row r="11">
          <cell r="C11">
            <v>14267154186.709999</v>
          </cell>
          <cell r="D11">
            <v>0.29213475723409488</v>
          </cell>
          <cell r="E11">
            <v>16118623002.57</v>
          </cell>
          <cell r="F11">
            <v>0.29219981151693869</v>
          </cell>
          <cell r="G11">
            <v>969855170.00999999</v>
          </cell>
          <cell r="H11">
            <v>0.28401292534730688</v>
          </cell>
        </row>
        <row r="12">
          <cell r="C12">
            <v>4198491082.5799999</v>
          </cell>
          <cell r="D12">
            <v>8.5968452930966513E-2</v>
          </cell>
          <cell r="E12">
            <v>0</v>
          </cell>
          <cell r="F12">
            <v>0</v>
          </cell>
          <cell r="G12">
            <v>0</v>
          </cell>
          <cell r="H12">
            <v>0</v>
          </cell>
        </row>
        <row r="13">
          <cell r="C13">
            <v>0</v>
          </cell>
          <cell r="D13">
            <v>0</v>
          </cell>
          <cell r="E13">
            <v>0</v>
          </cell>
          <cell r="F13">
            <v>0</v>
          </cell>
          <cell r="G13">
            <v>0</v>
          </cell>
          <cell r="H13">
            <v>0</v>
          </cell>
        </row>
        <row r="14">
          <cell r="C14">
            <v>10068663104.129999</v>
          </cell>
          <cell r="D14">
            <v>0.20616630430312835</v>
          </cell>
          <cell r="E14">
            <v>16118623002.57</v>
          </cell>
          <cell r="F14">
            <v>0.29219981151693869</v>
          </cell>
          <cell r="G14">
            <v>969855170.00999999</v>
          </cell>
          <cell r="H14">
            <v>0.28401292534730688</v>
          </cell>
        </row>
        <row r="15">
          <cell r="C15">
            <v>0</v>
          </cell>
          <cell r="D15">
            <v>0</v>
          </cell>
          <cell r="E15">
            <v>0</v>
          </cell>
          <cell r="F15">
            <v>0</v>
          </cell>
          <cell r="G15">
            <v>0</v>
          </cell>
          <cell r="H15">
            <v>0</v>
          </cell>
        </row>
        <row r="16">
          <cell r="C16">
            <v>43613148746.029999</v>
          </cell>
          <cell r="D16">
            <v>0.89302438695197095</v>
          </cell>
          <cell r="E16">
            <v>53133382603.869995</v>
          </cell>
          <cell r="F16">
            <v>0.96320662004643698</v>
          </cell>
          <cell r="G16">
            <v>3103219584.0500002</v>
          </cell>
          <cell r="H16">
            <v>0.9087485423746372</v>
          </cell>
        </row>
        <row r="17">
          <cell r="C17">
            <v>4731200281.1000004</v>
          </cell>
          <cell r="D17">
            <v>9.687622545164018E-2</v>
          </cell>
          <cell r="E17">
            <v>1928618930.54</v>
          </cell>
          <cell r="F17">
            <v>3.4962173127439919E-2</v>
          </cell>
          <cell r="G17">
            <v>275889736.95999998</v>
          </cell>
          <cell r="H17">
            <v>8.0791703431864662E-2</v>
          </cell>
        </row>
        <row r="18">
          <cell r="C18">
            <v>483352218.62</v>
          </cell>
          <cell r="D18">
            <v>9.8971372424535662E-3</v>
          </cell>
          <cell r="E18">
            <v>89429946.079999998</v>
          </cell>
          <cell r="F18">
            <v>1.621193906227568E-3</v>
          </cell>
          <cell r="G18">
            <v>34892714.079999998</v>
          </cell>
          <cell r="H18">
            <v>1.0218001723974707E-2</v>
          </cell>
        </row>
        <row r="19">
          <cell r="C19">
            <v>9877417.5700000003</v>
          </cell>
          <cell r="D19">
            <v>2.0225035393530973E-4</v>
          </cell>
          <cell r="E19">
            <v>11584946.15</v>
          </cell>
          <cell r="F19">
            <v>2.10012919895462E-4</v>
          </cell>
          <cell r="G19">
            <v>825543</v>
          </cell>
          <cell r="H19">
            <v>2.4175246952343849E-4</v>
          </cell>
        </row>
        <row r="20">
          <cell r="C20">
            <v>48837578663.32</v>
          </cell>
          <cell r="D20">
            <v>1</v>
          </cell>
          <cell r="E20">
            <v>55163016426.639999</v>
          </cell>
          <cell r="F20">
            <v>0.99999999999999989</v>
          </cell>
          <cell r="G20">
            <v>3414827578.0900002</v>
          </cell>
          <cell r="H20">
            <v>1</v>
          </cell>
        </row>
        <row r="21">
          <cell r="C21">
            <v>94494346.349999994</v>
          </cell>
          <cell r="D21">
            <v>1.9348696011616769E-3</v>
          </cell>
          <cell r="E21">
            <v>17774756.34</v>
          </cell>
          <cell r="F21">
            <v>3.2222234191341278E-4</v>
          </cell>
          <cell r="G21">
            <v>4405473.5999999996</v>
          </cell>
          <cell r="H21">
            <v>1.2901013299371597E-3</v>
          </cell>
        </row>
        <row r="22">
          <cell r="C22">
            <v>48743084386.259338</v>
          </cell>
          <cell r="D22">
            <v>0.99806513181760925</v>
          </cell>
          <cell r="E22">
            <v>55145241617.599052</v>
          </cell>
          <cell r="F22">
            <v>0.99967777670271918</v>
          </cell>
          <cell r="G22">
            <v>3410422104.9461489</v>
          </cell>
          <cell r="H22">
            <v>0.99870989880364169</v>
          </cell>
        </row>
        <row r="26">
          <cell r="D26" t="str">
            <v>САВАз</v>
          </cell>
          <cell r="F26" t="str">
            <v>КБПз</v>
          </cell>
          <cell r="H26" t="str">
            <v>ТРИГЛАВз</v>
          </cell>
        </row>
        <row r="27">
          <cell r="B27" t="str">
            <v xml:space="preserve">Акции од домашни издавачи </v>
          </cell>
          <cell r="D27">
            <v>3.9242788019083867E-2</v>
          </cell>
          <cell r="F27">
            <v>1.8245050129527578E-2</v>
          </cell>
          <cell r="H27">
            <v>5.7666161906230811E-3</v>
          </cell>
        </row>
        <row r="28">
          <cell r="B28" t="str">
            <v xml:space="preserve">Обврзници од домашни издавачи </v>
          </cell>
          <cell r="D28">
            <v>0.55482189180134078</v>
          </cell>
          <cell r="F28">
            <v>0.64962719945122382</v>
          </cell>
          <cell r="H28">
            <v>0.58913850879266194</v>
          </cell>
        </row>
        <row r="29">
          <cell r="B29" t="str">
            <v xml:space="preserve">Инвестициски фондови од домашни издавачи </v>
          </cell>
          <cell r="D29">
            <v>6.8249498974513895E-3</v>
          </cell>
          <cell r="F29">
            <v>3.1345589487469607E-3</v>
          </cell>
          <cell r="H29">
            <v>2.9830492044045233E-2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8.5968452930966513E-2</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0.20616630430312835</v>
          </cell>
          <cell r="F33">
            <v>0.29219981151693869</v>
          </cell>
          <cell r="H33">
            <v>0.28401292534730688</v>
          </cell>
        </row>
        <row r="34">
          <cell r="B34" t="str">
            <v xml:space="preserve">Депозити </v>
          </cell>
          <cell r="D34">
            <v>9.687622545164018E-2</v>
          </cell>
          <cell r="F34">
            <v>3.4962173127439919E-2</v>
          </cell>
          <cell r="H34">
            <v>8.0791703431864662E-2</v>
          </cell>
        </row>
        <row r="35">
          <cell r="B35" t="str">
            <v xml:space="preserve">Парични средства </v>
          </cell>
          <cell r="D35">
            <v>9.8971372424535662E-3</v>
          </cell>
          <cell r="F35">
            <v>1.621193906227568E-3</v>
          </cell>
          <cell r="H35">
            <v>1.0218001723974707E-2</v>
          </cell>
        </row>
        <row r="36">
          <cell r="B36" t="str">
            <v>Побарувања</v>
          </cell>
          <cell r="D36">
            <v>2.0225035393530973E-4</v>
          </cell>
          <cell r="F36">
            <v>2.10012919895462E-4</v>
          </cell>
          <cell r="H36">
            <v>2.4175246952343849E-4</v>
          </cell>
        </row>
      </sheetData>
      <sheetData sheetId="2">
        <row r="5">
          <cell r="B5">
            <v>44620</v>
          </cell>
        </row>
        <row r="6">
          <cell r="C6">
            <v>8119</v>
          </cell>
          <cell r="D6">
            <v>4081</v>
          </cell>
          <cell r="E6">
            <v>12200</v>
          </cell>
        </row>
        <row r="7">
          <cell r="C7">
            <v>4063</v>
          </cell>
          <cell r="D7">
            <v>11563</v>
          </cell>
          <cell r="E7">
            <v>15626</v>
          </cell>
        </row>
        <row r="8">
          <cell r="C8">
            <v>45</v>
          </cell>
          <cell r="D8">
            <v>31</v>
          </cell>
          <cell r="E8">
            <v>76</v>
          </cell>
        </row>
        <row r="9">
          <cell r="C9">
            <v>12227</v>
          </cell>
          <cell r="D9">
            <v>15675</v>
          </cell>
          <cell r="E9">
            <v>27902</v>
          </cell>
        </row>
        <row r="10">
          <cell r="B10">
            <v>44651</v>
          </cell>
        </row>
        <row r="11">
          <cell r="C11">
            <v>8197</v>
          </cell>
          <cell r="D11">
            <v>4066</v>
          </cell>
          <cell r="E11">
            <v>12263</v>
          </cell>
        </row>
        <row r="12">
          <cell r="C12">
            <v>4124</v>
          </cell>
          <cell r="D12">
            <v>11564</v>
          </cell>
          <cell r="E12">
            <v>15688</v>
          </cell>
        </row>
        <row r="13">
          <cell r="C13">
            <v>49</v>
          </cell>
          <cell r="D13">
            <v>32</v>
          </cell>
          <cell r="E13">
            <v>81</v>
          </cell>
        </row>
        <row r="14">
          <cell r="C14">
            <v>12370</v>
          </cell>
          <cell r="D14">
            <v>15662</v>
          </cell>
          <cell r="E14">
            <v>28032</v>
          </cell>
        </row>
        <row r="26">
          <cell r="C26" t="str">
            <v xml:space="preserve">Со доброволна индивидуална сметка </v>
          </cell>
          <cell r="D26" t="str">
            <v>Во пензиска шема со професионална сметка</v>
          </cell>
        </row>
        <row r="27">
          <cell r="B27" t="str">
            <v>САВАд</v>
          </cell>
          <cell r="C27">
            <v>0.66843349914376582</v>
          </cell>
          <cell r="D27">
            <v>0.33156650085623418</v>
          </cell>
        </row>
        <row r="28">
          <cell r="B28" t="str">
            <v>КБПд</v>
          </cell>
          <cell r="C28">
            <v>0.26287608363080062</v>
          </cell>
          <cell r="D28">
            <v>0.73712391636919938</v>
          </cell>
        </row>
        <row r="29">
          <cell r="B29" t="str">
            <v>ТРИГЛАВд</v>
          </cell>
          <cell r="C29">
            <v>0.60493827160493829</v>
          </cell>
          <cell r="D29">
            <v>0.39506172839506171</v>
          </cell>
        </row>
        <row r="30">
          <cell r="B30" t="str">
            <v>Вкупно</v>
          </cell>
          <cell r="C30">
            <v>0.44128139269406391</v>
          </cell>
          <cell r="D30">
            <v>0.55871860730593603</v>
          </cell>
        </row>
        <row r="34">
          <cell r="B34">
            <v>44620</v>
          </cell>
        </row>
        <row r="35">
          <cell r="C35">
            <v>1203</v>
          </cell>
        </row>
        <row r="36">
          <cell r="C36">
            <v>2906</v>
          </cell>
        </row>
        <row r="37">
          <cell r="C37">
            <v>5</v>
          </cell>
        </row>
        <row r="38">
          <cell r="C38">
            <v>4114</v>
          </cell>
        </row>
        <row r="39">
          <cell r="B39">
            <v>44651</v>
          </cell>
        </row>
        <row r="40">
          <cell r="C40">
            <v>1186</v>
          </cell>
        </row>
        <row r="41">
          <cell r="C41">
            <v>2901</v>
          </cell>
        </row>
        <row r="42">
          <cell r="C42">
            <v>5</v>
          </cell>
        </row>
        <row r="43">
          <cell r="C43">
            <v>4092</v>
          </cell>
        </row>
        <row r="48">
          <cell r="C48" t="str">
            <v>САВАд</v>
          </cell>
          <cell r="D48" t="str">
            <v>КБПд</v>
          </cell>
          <cell r="E48" t="str">
            <v>ТРИГЛАВд</v>
          </cell>
        </row>
        <row r="49">
          <cell r="B49">
            <v>44620</v>
          </cell>
          <cell r="C49">
            <v>1424.828777729148</v>
          </cell>
          <cell r="D49">
            <v>1447.906448981812</v>
          </cell>
          <cell r="E49">
            <v>3.5810659010679999</v>
          </cell>
          <cell r="F49">
            <v>207.46730699999998</v>
          </cell>
          <cell r="G49">
            <v>204.31084799999999</v>
          </cell>
          <cell r="H49">
            <v>102.357632</v>
          </cell>
        </row>
        <row r="50">
          <cell r="B50">
            <v>44630</v>
          </cell>
          <cell r="C50">
            <v>1411.130628913985</v>
          </cell>
          <cell r="D50">
            <v>1443.1101481089681</v>
          </cell>
          <cell r="E50">
            <v>3.661779544956</v>
          </cell>
          <cell r="F50">
            <v>205.70135200000001</v>
          </cell>
          <cell r="G50">
            <v>203.16762399999999</v>
          </cell>
          <cell r="H50">
            <v>101.913088</v>
          </cell>
        </row>
        <row r="51">
          <cell r="B51">
            <v>44640</v>
          </cell>
          <cell r="C51">
            <v>1423.169637729394</v>
          </cell>
          <cell r="D51">
            <v>1469.2458426509349</v>
          </cell>
          <cell r="E51">
            <v>3.745500893809</v>
          </cell>
          <cell r="F51">
            <v>208.364599</v>
          </cell>
          <cell r="G51">
            <v>206.450624</v>
          </cell>
          <cell r="H51">
            <v>103.330641</v>
          </cell>
        </row>
        <row r="52">
          <cell r="B52">
            <v>44651</v>
          </cell>
          <cell r="C52">
            <v>1429.0548725583631</v>
          </cell>
          <cell r="D52">
            <v>1466.6688819059018</v>
          </cell>
          <cell r="E52">
            <v>3.7836605224729998</v>
          </cell>
          <cell r="F52">
            <v>208.58499399999999</v>
          </cell>
          <cell r="G52">
            <v>206.318704</v>
          </cell>
          <cell r="H52">
            <v>103.404732</v>
          </cell>
        </row>
        <row r="78">
          <cell r="C78" t="str">
            <v>САВАд</v>
          </cell>
          <cell r="D78" t="str">
            <v>КБПд</v>
          </cell>
          <cell r="E78" t="str">
            <v>ТРИГЛАВд</v>
          </cell>
        </row>
        <row r="79">
          <cell r="B79">
            <v>44620</v>
          </cell>
          <cell r="C79">
            <v>207.46730699999998</v>
          </cell>
          <cell r="D79">
            <v>204.31084799999999</v>
          </cell>
          <cell r="E79">
            <v>102.357632</v>
          </cell>
        </row>
        <row r="80">
          <cell r="B80">
            <v>44621</v>
          </cell>
          <cell r="C80">
            <v>206.534369</v>
          </cell>
          <cell r="D80">
            <v>203.36790999999999</v>
          </cell>
          <cell r="E80">
            <v>101.89549599999999</v>
          </cell>
        </row>
        <row r="81">
          <cell r="B81">
            <v>44622</v>
          </cell>
          <cell r="C81">
            <v>207.41209999999998</v>
          </cell>
          <cell r="D81">
            <v>204.36587599999999</v>
          </cell>
          <cell r="E81">
            <v>102.351061</v>
          </cell>
        </row>
        <row r="82">
          <cell r="B82">
            <v>44623</v>
          </cell>
          <cell r="C82">
            <v>206.961952</v>
          </cell>
          <cell r="D82">
            <v>204.11686699999998</v>
          </cell>
          <cell r="E82">
            <v>102.323368</v>
          </cell>
        </row>
        <row r="83">
          <cell r="B83">
            <v>44624</v>
          </cell>
          <cell r="C83">
            <v>205.72083000000001</v>
          </cell>
          <cell r="D83">
            <v>203.39391600000002</v>
          </cell>
          <cell r="E83">
            <v>101.97259299999999</v>
          </cell>
        </row>
        <row r="84">
          <cell r="B84">
            <v>44625</v>
          </cell>
          <cell r="C84">
            <v>206.37860600000002</v>
          </cell>
          <cell r="D84">
            <v>204.143259</v>
          </cell>
          <cell r="E84">
            <v>102.326598</v>
          </cell>
        </row>
        <row r="85">
          <cell r="B85">
            <v>44626</v>
          </cell>
          <cell r="C85">
            <v>206.38379499999999</v>
          </cell>
          <cell r="D85">
            <v>204.14946599999999</v>
          </cell>
          <cell r="E85">
            <v>102.32879100000001</v>
          </cell>
        </row>
        <row r="86">
          <cell r="B86">
            <v>44627</v>
          </cell>
          <cell r="C86">
            <v>205.03181599999999</v>
          </cell>
          <cell r="D86">
            <v>202.354962</v>
          </cell>
          <cell r="E86">
            <v>101.46815500000001</v>
          </cell>
        </row>
        <row r="87">
          <cell r="B87">
            <v>44628</v>
          </cell>
          <cell r="C87">
            <v>205.16372899999999</v>
          </cell>
          <cell r="D87">
            <v>202.36760899999999</v>
          </cell>
          <cell r="E87">
            <v>101.398926</v>
          </cell>
        </row>
        <row r="88">
          <cell r="B88">
            <v>44629</v>
          </cell>
          <cell r="C88">
            <v>206.95612400000002</v>
          </cell>
          <cell r="D88">
            <v>204.21289200000001</v>
          </cell>
          <cell r="E88">
            <v>102.194518</v>
          </cell>
        </row>
        <row r="89">
          <cell r="B89">
            <v>44630</v>
          </cell>
          <cell r="C89">
            <v>205.70135200000001</v>
          </cell>
          <cell r="D89">
            <v>203.16762399999999</v>
          </cell>
          <cell r="E89">
            <v>101.913088</v>
          </cell>
        </row>
        <row r="90">
          <cell r="B90">
            <v>44631</v>
          </cell>
          <cell r="C90">
            <v>205.09871200000001</v>
          </cell>
          <cell r="D90">
            <v>202.03352000000001</v>
          </cell>
          <cell r="E90">
            <v>101.343977</v>
          </cell>
        </row>
        <row r="91">
          <cell r="B91">
            <v>44632</v>
          </cell>
          <cell r="C91">
            <v>205.49920800000001</v>
          </cell>
          <cell r="D91">
            <v>202.50595200000001</v>
          </cell>
          <cell r="E91">
            <v>101.56300300000001</v>
          </cell>
        </row>
        <row r="92">
          <cell r="B92">
            <v>44633</v>
          </cell>
          <cell r="C92">
            <v>205.50411800000001</v>
          </cell>
          <cell r="D92">
            <v>202.51270499999998</v>
          </cell>
          <cell r="E92">
            <v>101.565168</v>
          </cell>
        </row>
        <row r="93">
          <cell r="B93">
            <v>44634</v>
          </cell>
          <cell r="C93">
            <v>205.11247600000002</v>
          </cell>
          <cell r="D93">
            <v>202.41790900000001</v>
          </cell>
          <cell r="E93">
            <v>101.50902599999999</v>
          </cell>
        </row>
        <row r="94">
          <cell r="B94">
            <v>44635</v>
          </cell>
          <cell r="C94">
            <v>205.71715599999999</v>
          </cell>
          <cell r="D94">
            <v>203.54660000000001</v>
          </cell>
          <cell r="E94">
            <v>102.038129</v>
          </cell>
        </row>
        <row r="95">
          <cell r="B95">
            <v>44636</v>
          </cell>
          <cell r="C95">
            <v>207.15603999999999</v>
          </cell>
          <cell r="D95">
            <v>205.18356199999999</v>
          </cell>
          <cell r="E95">
            <v>102.67296999999999</v>
          </cell>
        </row>
        <row r="96">
          <cell r="B96">
            <v>44637</v>
          </cell>
          <cell r="C96">
            <v>207.753882</v>
          </cell>
          <cell r="D96">
            <v>205.77360399999998</v>
          </cell>
          <cell r="E96">
            <v>103.04888999999999</v>
          </cell>
        </row>
        <row r="97">
          <cell r="B97">
            <v>44638</v>
          </cell>
          <cell r="C97">
            <v>208.15112199999999</v>
          </cell>
          <cell r="D97">
            <v>206.20848000000001</v>
          </cell>
          <cell r="E97">
            <v>103.222161</v>
          </cell>
        </row>
        <row r="98">
          <cell r="B98">
            <v>44639</v>
          </cell>
          <cell r="C98">
            <v>208.35973300000001</v>
          </cell>
          <cell r="D98">
            <v>206.44399200000001</v>
          </cell>
          <cell r="E98">
            <v>103.32855500000001</v>
          </cell>
        </row>
        <row r="99">
          <cell r="B99">
            <v>44640</v>
          </cell>
          <cell r="C99">
            <v>208.364599</v>
          </cell>
          <cell r="D99">
            <v>206.450624</v>
          </cell>
          <cell r="E99">
            <v>103.330641</v>
          </cell>
        </row>
        <row r="100">
          <cell r="B100">
            <v>44641</v>
          </cell>
          <cell r="C100">
            <v>208.27567499999998</v>
          </cell>
          <cell r="D100">
            <v>206.23005699999999</v>
          </cell>
          <cell r="E100">
            <v>103.32172999999999</v>
          </cell>
        </row>
        <row r="101">
          <cell r="B101">
            <v>44642</v>
          </cell>
          <cell r="C101">
            <v>209.172416</v>
          </cell>
          <cell r="D101">
            <v>206.929588</v>
          </cell>
          <cell r="E101">
            <v>103.544929</v>
          </cell>
        </row>
        <row r="102">
          <cell r="B102">
            <v>44643</v>
          </cell>
          <cell r="C102">
            <v>208.72927200000001</v>
          </cell>
          <cell r="D102">
            <v>206.18070900000001</v>
          </cell>
          <cell r="E102">
            <v>103.259236</v>
          </cell>
        </row>
        <row r="103">
          <cell r="B103">
            <v>44644</v>
          </cell>
          <cell r="C103">
            <v>209.405574</v>
          </cell>
          <cell r="D103">
            <v>206.93686200000002</v>
          </cell>
          <cell r="E103">
            <v>103.62527000000001</v>
          </cell>
        </row>
        <row r="104">
          <cell r="B104">
            <v>44645</v>
          </cell>
          <cell r="C104">
            <v>209.52768500000002</v>
          </cell>
          <cell r="D104">
            <v>207.13830100000001</v>
          </cell>
          <cell r="E104">
            <v>103.778796</v>
          </cell>
        </row>
        <row r="105">
          <cell r="B105">
            <v>44646</v>
          </cell>
          <cell r="C105">
            <v>209.43004500000001</v>
          </cell>
          <cell r="D105">
            <v>207.01500299999998</v>
          </cell>
          <cell r="E105">
            <v>103.72083500000001</v>
          </cell>
        </row>
        <row r="106">
          <cell r="B106">
            <v>44647</v>
          </cell>
          <cell r="C106">
            <v>209.434968</v>
          </cell>
          <cell r="D106">
            <v>207.02162200000001</v>
          </cell>
          <cell r="E106">
            <v>103.72291100000001</v>
          </cell>
        </row>
        <row r="107">
          <cell r="B107">
            <v>44648</v>
          </cell>
          <cell r="C107">
            <v>209.46570699999998</v>
          </cell>
          <cell r="D107">
            <v>207.27185799999998</v>
          </cell>
          <cell r="E107">
            <v>103.834037</v>
          </cell>
        </row>
        <row r="108">
          <cell r="B108">
            <v>44649</v>
          </cell>
          <cell r="C108">
            <v>210.53002699999999</v>
          </cell>
          <cell r="D108">
            <v>208.46417500000001</v>
          </cell>
          <cell r="E108">
            <v>104.35274</v>
          </cell>
        </row>
        <row r="109">
          <cell r="B109">
            <v>44650</v>
          </cell>
          <cell r="C109">
            <v>209.58500500000002</v>
          </cell>
          <cell r="D109">
            <v>207.46700299999998</v>
          </cell>
          <cell r="E109">
            <v>103.964349</v>
          </cell>
        </row>
        <row r="110">
          <cell r="B110">
            <v>44651</v>
          </cell>
          <cell r="C110">
            <v>208.58499399999999</v>
          </cell>
          <cell r="D110">
            <v>206.318704</v>
          </cell>
          <cell r="E110">
            <v>103.404732</v>
          </cell>
        </row>
      </sheetData>
      <sheetData sheetId="3">
        <row r="5">
          <cell r="C5">
            <v>862324505.80999994</v>
          </cell>
          <cell r="D5">
            <v>0.60294732549058594</v>
          </cell>
          <cell r="E5">
            <v>897787903.34000003</v>
          </cell>
          <cell r="F5">
            <v>0.61032070171502906</v>
          </cell>
          <cell r="G5">
            <v>2382226.38</v>
          </cell>
          <cell r="H5">
            <v>0.62914048031346237</v>
          </cell>
        </row>
        <row r="6">
          <cell r="C6">
            <v>190114892.15000001</v>
          </cell>
          <cell r="D6">
            <v>0.13293054411123334</v>
          </cell>
          <cell r="E6">
            <v>38592000</v>
          </cell>
          <cell r="F6">
            <v>2.6235034391710321E-2</v>
          </cell>
          <cell r="G6">
            <v>0</v>
          </cell>
          <cell r="H6">
            <v>0</v>
          </cell>
        </row>
        <row r="7">
          <cell r="C7">
            <v>672068810.10000002</v>
          </cell>
          <cell r="D7">
            <v>0.46991832989229698</v>
          </cell>
          <cell r="E7">
            <v>859195903.34000003</v>
          </cell>
          <cell r="F7">
            <v>0.58408566732331879</v>
          </cell>
          <cell r="G7">
            <v>2197531.0099999998</v>
          </cell>
          <cell r="H7">
            <v>0.58036286002975424</v>
          </cell>
        </row>
        <row r="8">
          <cell r="C8">
            <v>140803.56</v>
          </cell>
          <cell r="D8">
            <v>9.8451487055685086E-5</v>
          </cell>
          <cell r="E8">
            <v>0</v>
          </cell>
          <cell r="F8">
            <v>0</v>
          </cell>
          <cell r="G8">
            <v>184695.37</v>
          </cell>
          <cell r="H8">
            <v>4.8777620283708155E-2</v>
          </cell>
        </row>
        <row r="9">
          <cell r="C9">
            <v>0</v>
          </cell>
          <cell r="D9">
            <v>0</v>
          </cell>
          <cell r="E9">
            <v>0</v>
          </cell>
          <cell r="F9">
            <v>0</v>
          </cell>
          <cell r="G9">
            <v>0</v>
          </cell>
          <cell r="H9">
            <v>0</v>
          </cell>
        </row>
        <row r="10">
          <cell r="C10">
            <v>426256972.81999999</v>
          </cell>
          <cell r="D10">
            <v>0.29804383384897187</v>
          </cell>
          <cell r="E10">
            <v>431101184.67000002</v>
          </cell>
          <cell r="F10">
            <v>0.29306473896466917</v>
          </cell>
          <cell r="G10">
            <v>1021028.39</v>
          </cell>
          <cell r="H10">
            <v>0.26965123763690385</v>
          </cell>
        </row>
        <row r="11">
          <cell r="C11">
            <v>147662615.80000001</v>
          </cell>
          <cell r="D11">
            <v>0.10324741865931729</v>
          </cell>
          <cell r="E11">
            <v>0</v>
          </cell>
          <cell r="F11">
            <v>0</v>
          </cell>
          <cell r="G11">
            <v>0</v>
          </cell>
          <cell r="H11">
            <v>0</v>
          </cell>
        </row>
        <row r="12">
          <cell r="C12">
            <v>0</v>
          </cell>
          <cell r="D12">
            <v>0</v>
          </cell>
          <cell r="E12">
            <v>0</v>
          </cell>
          <cell r="F12">
            <v>0</v>
          </cell>
          <cell r="G12">
            <v>0</v>
          </cell>
          <cell r="H12">
            <v>0</v>
          </cell>
        </row>
        <row r="13">
          <cell r="C13">
            <v>278594357.01999998</v>
          </cell>
          <cell r="D13">
            <v>0.19479641518965457</v>
          </cell>
          <cell r="E13">
            <v>431101184.67000002</v>
          </cell>
          <cell r="F13">
            <v>0.29306473896466917</v>
          </cell>
          <cell r="G13">
            <v>1021028.39</v>
          </cell>
          <cell r="H13">
            <v>0.26965123763690385</v>
          </cell>
        </row>
        <row r="14">
          <cell r="C14">
            <v>0</v>
          </cell>
          <cell r="D14">
            <v>0</v>
          </cell>
          <cell r="E14">
            <v>0</v>
          </cell>
          <cell r="F14">
            <v>0</v>
          </cell>
          <cell r="G14">
            <v>0</v>
          </cell>
          <cell r="H14">
            <v>0</v>
          </cell>
        </row>
        <row r="15">
          <cell r="C15">
            <v>1288581478.6299999</v>
          </cell>
          <cell r="D15">
            <v>0.90099115933955776</v>
          </cell>
          <cell r="E15">
            <v>1328889088.01</v>
          </cell>
          <cell r="F15">
            <v>0.90338544067969828</v>
          </cell>
          <cell r="G15">
            <v>3403254.77</v>
          </cell>
          <cell r="H15">
            <v>0.89879171795036628</v>
          </cell>
        </row>
        <row r="16">
          <cell r="C16">
            <v>126235150.31999999</v>
          </cell>
          <cell r="D16">
            <v>8.8265085539754401E-2</v>
          </cell>
          <cell r="E16">
            <v>137558836.27000001</v>
          </cell>
          <cell r="F16">
            <v>9.3513184090669041E-2</v>
          </cell>
          <cell r="G16">
            <v>0</v>
          </cell>
          <cell r="H16">
            <v>0</v>
          </cell>
        </row>
        <row r="17">
          <cell r="C17">
            <v>13065195.92</v>
          </cell>
          <cell r="D17">
            <v>9.1353369687376482E-3</v>
          </cell>
          <cell r="E17">
            <v>4503904.95</v>
          </cell>
          <cell r="F17">
            <v>3.0617770848943918E-3</v>
          </cell>
          <cell r="G17">
            <v>366127.9</v>
          </cell>
          <cell r="H17">
            <v>9.6693532065646653E-2</v>
          </cell>
        </row>
        <row r="18">
          <cell r="C18">
            <v>2300330.94</v>
          </cell>
          <cell r="D18">
            <v>1.6084181519501488E-3</v>
          </cell>
          <cell r="E18">
            <v>58249.27</v>
          </cell>
          <cell r="F18">
            <v>3.9598144738340077E-5</v>
          </cell>
          <cell r="G18">
            <v>17095</v>
          </cell>
          <cell r="H18">
            <v>4.5147499839870969E-3</v>
          </cell>
        </row>
        <row r="19">
          <cell r="C19">
            <v>1430182155.8099999</v>
          </cell>
          <cell r="D19">
            <v>1</v>
          </cell>
          <cell r="E19">
            <v>1471010078.5</v>
          </cell>
          <cell r="F19">
            <v>1</v>
          </cell>
          <cell r="G19">
            <v>3786477.67</v>
          </cell>
          <cell r="H19">
            <v>1</v>
          </cell>
        </row>
        <row r="20">
          <cell r="C20">
            <v>1127284.08</v>
          </cell>
          <cell r="D20">
            <v>7.8821014191828584E-4</v>
          </cell>
          <cell r="E20">
            <v>4341196.9400000004</v>
          </cell>
          <cell r="F20">
            <v>2.951167366865869E-3</v>
          </cell>
          <cell r="G20">
            <v>2817.13</v>
          </cell>
          <cell r="H20">
            <v>7.4399752105232936E-4</v>
          </cell>
        </row>
        <row r="21">
          <cell r="C21">
            <v>1429054872.558363</v>
          </cell>
          <cell r="D21">
            <v>0.99921179043728281</v>
          </cell>
          <cell r="E21">
            <v>1466668881.9059019</v>
          </cell>
          <cell r="F21">
            <v>0.99704883286827994</v>
          </cell>
          <cell r="G21">
            <v>3783660.522473</v>
          </cell>
          <cell r="H21">
            <v>0.99925599785010755</v>
          </cell>
        </row>
        <row r="25">
          <cell r="D25" t="str">
            <v>САВАд</v>
          </cell>
          <cell r="F25" t="str">
            <v>КБПд</v>
          </cell>
          <cell r="H25" t="str">
            <v>ТРИГЛАВд</v>
          </cell>
        </row>
        <row r="26">
          <cell r="B26" t="str">
            <v xml:space="preserve">Акции од домашни издавачи </v>
          </cell>
          <cell r="D26">
            <v>0.13293054411123334</v>
          </cell>
          <cell r="F26">
            <v>2.6235034391710321E-2</v>
          </cell>
          <cell r="H26">
            <v>0</v>
          </cell>
        </row>
        <row r="27">
          <cell r="B27" t="str">
            <v xml:space="preserve">Обврзници од домашни издавачи </v>
          </cell>
          <cell r="D27">
            <v>0.46991832989229698</v>
          </cell>
          <cell r="F27">
            <v>0.58408566732331879</v>
          </cell>
          <cell r="H27">
            <v>0.58036286002975424</v>
          </cell>
        </row>
        <row r="28">
          <cell r="B28" t="str">
            <v xml:space="preserve">Инвестициски фондови од домашни издавачи  </v>
          </cell>
          <cell r="D28">
            <v>9.8451487055685086E-5</v>
          </cell>
          <cell r="F28">
            <v>0</v>
          </cell>
          <cell r="H28">
            <v>4.8777620283708155E-2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0.10324741865931729</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0.19479641518965457</v>
          </cell>
          <cell r="F32">
            <v>0.29306473896466917</v>
          </cell>
          <cell r="H32">
            <v>0.26965123763690385</v>
          </cell>
        </row>
        <row r="33">
          <cell r="B33" t="str">
            <v>Депозити</v>
          </cell>
          <cell r="D33">
            <v>8.8265085539754401E-2</v>
          </cell>
          <cell r="F33">
            <v>9.3513184090669041E-2</v>
          </cell>
          <cell r="H33">
            <v>0</v>
          </cell>
        </row>
        <row r="34">
          <cell r="B34" t="str">
            <v>Парични средства</v>
          </cell>
          <cell r="D34">
            <v>9.1353369687376482E-3</v>
          </cell>
          <cell r="F34">
            <v>3.0617770848943918E-3</v>
          </cell>
          <cell r="H34">
            <v>9.6693532065646653E-2</v>
          </cell>
        </row>
        <row r="35">
          <cell r="B35" t="str">
            <v>Побарувања</v>
          </cell>
          <cell r="D35">
            <v>1.6084181519501488E-3</v>
          </cell>
          <cell r="F35">
            <v>3.9598144738340077E-5</v>
          </cell>
          <cell r="H35">
            <v>4.5147499839870969E-3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K25" sqref="K25"/>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88</v>
      </c>
    </row>
    <row r="3" spans="1:6" x14ac:dyDescent="0.2">
      <c r="A3" s="3"/>
    </row>
    <row r="4" spans="1:6" x14ac:dyDescent="0.2">
      <c r="A4" s="68" t="s">
        <v>7</v>
      </c>
    </row>
    <row r="5" spans="1:6" x14ac:dyDescent="0.2">
      <c r="A5" s="69" t="s">
        <v>8</v>
      </c>
    </row>
    <row r="7" spans="1:6" x14ac:dyDescent="0.2">
      <c r="A7" s="31" t="s">
        <v>89</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74</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90</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75</v>
      </c>
    </row>
    <row r="42" spans="1:1" x14ac:dyDescent="0.2">
      <c r="A42" s="33" t="s">
        <v>76</v>
      </c>
    </row>
    <row r="43" spans="1:1" x14ac:dyDescent="0.2">
      <c r="A43" s="6"/>
    </row>
    <row r="44" spans="1:1" x14ac:dyDescent="0.2">
      <c r="A44" s="6" t="s">
        <v>48</v>
      </c>
    </row>
    <row r="45" spans="1:1" x14ac:dyDescent="0.2">
      <c r="A45" s="33" t="s">
        <v>47</v>
      </c>
    </row>
    <row r="46" spans="1:1" x14ac:dyDescent="0.2">
      <c r="A46" s="6"/>
    </row>
    <row r="47" spans="1:1" x14ac:dyDescent="0.2">
      <c r="A47" s="6" t="s">
        <v>50</v>
      </c>
    </row>
    <row r="48" spans="1:1" x14ac:dyDescent="0.2">
      <c r="A48" s="33" t="s">
        <v>49</v>
      </c>
    </row>
    <row r="49" spans="1:2" x14ac:dyDescent="0.2">
      <c r="A49" s="33"/>
    </row>
    <row r="50" spans="1:2" x14ac:dyDescent="0.2">
      <c r="A50" s="6" t="s">
        <v>51</v>
      </c>
    </row>
    <row r="51" spans="1:2" x14ac:dyDescent="0.2">
      <c r="A51" s="33" t="s">
        <v>52</v>
      </c>
    </row>
    <row r="52" spans="1:2" x14ac:dyDescent="0.2">
      <c r="A52" s="6"/>
    </row>
    <row r="53" spans="1:2" x14ac:dyDescent="0.2">
      <c r="A53" s="6" t="s">
        <v>53</v>
      </c>
    </row>
    <row r="54" spans="1:2" x14ac:dyDescent="0.2">
      <c r="A54" s="33" t="s">
        <v>54</v>
      </c>
    </row>
    <row r="55" spans="1:2" x14ac:dyDescent="0.2">
      <c r="A55" s="6"/>
    </row>
    <row r="56" spans="1:2" x14ac:dyDescent="0.2">
      <c r="A56" s="78" t="s">
        <v>72</v>
      </c>
      <c r="B56" s="6"/>
    </row>
    <row r="57" spans="1:2" x14ac:dyDescent="0.2">
      <c r="A57" s="79"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43" sqref="E4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5" t="s">
        <v>91</v>
      </c>
      <c r="C2" s="115"/>
      <c r="D2" s="115"/>
      <c r="E2" s="115"/>
      <c r="F2" s="115"/>
      <c r="G2" s="115"/>
      <c r="H2" s="115"/>
    </row>
    <row r="4" spans="2:8" x14ac:dyDescent="0.2">
      <c r="B4" s="6" t="s">
        <v>10</v>
      </c>
      <c r="C4" s="6" t="s">
        <v>15</v>
      </c>
      <c r="D4" s="6" t="s">
        <v>14</v>
      </c>
      <c r="E4" s="6" t="s">
        <v>16</v>
      </c>
      <c r="F4" s="6"/>
    </row>
    <row r="5" spans="2:8" x14ac:dyDescent="0.2">
      <c r="B5" s="6"/>
      <c r="C5" s="33" t="s">
        <v>56</v>
      </c>
      <c r="D5" s="33" t="s">
        <v>14</v>
      </c>
      <c r="E5" s="33" t="s">
        <v>57</v>
      </c>
      <c r="F5" s="33"/>
    </row>
    <row r="6" spans="2:8" x14ac:dyDescent="0.2">
      <c r="B6" s="6" t="s">
        <v>11</v>
      </c>
      <c r="C6" s="6" t="s">
        <v>17</v>
      </c>
      <c r="D6" s="6" t="s">
        <v>14</v>
      </c>
      <c r="E6" s="6" t="s">
        <v>18</v>
      </c>
      <c r="F6" s="6"/>
    </row>
    <row r="7" spans="2:8" x14ac:dyDescent="0.2">
      <c r="B7" s="6"/>
      <c r="C7" s="33" t="s">
        <v>55</v>
      </c>
      <c r="D7" s="33" t="s">
        <v>14</v>
      </c>
      <c r="E7" s="33" t="s">
        <v>58</v>
      </c>
      <c r="F7" s="6"/>
    </row>
    <row r="8" spans="2:8" x14ac:dyDescent="0.2">
      <c r="B8" s="6" t="s">
        <v>12</v>
      </c>
      <c r="C8" s="6" t="s">
        <v>2</v>
      </c>
      <c r="D8" s="6" t="s">
        <v>14</v>
      </c>
      <c r="E8" s="6" t="s">
        <v>68</v>
      </c>
      <c r="F8" s="6"/>
    </row>
    <row r="9" spans="2:8" x14ac:dyDescent="0.2">
      <c r="B9" s="6"/>
      <c r="C9" s="33" t="s">
        <v>59</v>
      </c>
      <c r="D9" s="33" t="s">
        <v>14</v>
      </c>
      <c r="E9" s="33" t="s">
        <v>60</v>
      </c>
      <c r="F9" s="33"/>
    </row>
    <row r="10" spans="2:8" x14ac:dyDescent="0.2">
      <c r="B10" s="6" t="s">
        <v>19</v>
      </c>
      <c r="C10" s="6" t="s">
        <v>13</v>
      </c>
      <c r="D10" s="6" t="s">
        <v>14</v>
      </c>
      <c r="E10" s="6" t="s">
        <v>69</v>
      </c>
      <c r="F10" s="6"/>
    </row>
    <row r="11" spans="2:8" x14ac:dyDescent="0.2">
      <c r="B11" s="6"/>
      <c r="C11" s="33" t="s">
        <v>61</v>
      </c>
      <c r="D11" s="33" t="s">
        <v>14</v>
      </c>
      <c r="E11" s="33" t="s">
        <v>62</v>
      </c>
      <c r="F11" s="33"/>
    </row>
    <row r="12" spans="2:8" x14ac:dyDescent="0.2">
      <c r="B12" s="6" t="s">
        <v>20</v>
      </c>
      <c r="C12" s="6" t="s">
        <v>3</v>
      </c>
      <c r="D12" s="6" t="s">
        <v>14</v>
      </c>
      <c r="E12" s="6" t="s">
        <v>79</v>
      </c>
      <c r="F12" s="6"/>
    </row>
    <row r="13" spans="2:8" x14ac:dyDescent="0.2">
      <c r="B13" s="6"/>
      <c r="C13" s="33" t="s">
        <v>63</v>
      </c>
      <c r="D13" s="33" t="s">
        <v>14</v>
      </c>
      <c r="E13" s="33" t="s">
        <v>156</v>
      </c>
      <c r="F13" s="33"/>
      <c r="G13" s="34"/>
      <c r="H13" s="34"/>
    </row>
    <row r="14" spans="2:8" x14ac:dyDescent="0.2">
      <c r="B14" s="6" t="s">
        <v>38</v>
      </c>
      <c r="C14" s="6" t="s">
        <v>21</v>
      </c>
      <c r="D14" s="6" t="s">
        <v>14</v>
      </c>
      <c r="E14" s="6" t="s">
        <v>70</v>
      </c>
      <c r="F14" s="6"/>
    </row>
    <row r="15" spans="2:8" x14ac:dyDescent="0.2">
      <c r="B15" s="6"/>
      <c r="C15" s="33" t="s">
        <v>64</v>
      </c>
      <c r="D15" s="33" t="s">
        <v>14</v>
      </c>
      <c r="E15" s="33" t="s">
        <v>65</v>
      </c>
      <c r="F15" s="33"/>
    </row>
    <row r="16" spans="2:8" x14ac:dyDescent="0.2">
      <c r="B16" s="6" t="s">
        <v>39</v>
      </c>
      <c r="C16" s="6" t="s">
        <v>1</v>
      </c>
      <c r="D16" s="6" t="s">
        <v>14</v>
      </c>
      <c r="E16" s="6" t="s">
        <v>71</v>
      </c>
      <c r="F16" s="6"/>
    </row>
    <row r="17" spans="2:8" x14ac:dyDescent="0.2">
      <c r="B17" s="6"/>
      <c r="C17" s="33" t="s">
        <v>66</v>
      </c>
      <c r="D17" s="33" t="s">
        <v>14</v>
      </c>
      <c r="E17" s="33" t="s">
        <v>67</v>
      </c>
      <c r="F17" s="33"/>
    </row>
    <row r="18" spans="2:8" x14ac:dyDescent="0.2">
      <c r="B18" s="6" t="s">
        <v>160</v>
      </c>
      <c r="C18" s="6" t="s">
        <v>154</v>
      </c>
      <c r="D18" s="6" t="s">
        <v>14</v>
      </c>
      <c r="E18" s="6" t="s">
        <v>167</v>
      </c>
      <c r="F18" s="6"/>
    </row>
    <row r="19" spans="2:8" x14ac:dyDescent="0.2">
      <c r="B19" s="6"/>
      <c r="C19" s="33" t="s">
        <v>155</v>
      </c>
      <c r="D19" s="33" t="s">
        <v>14</v>
      </c>
      <c r="E19" s="33" t="s">
        <v>157</v>
      </c>
      <c r="F19" s="33"/>
      <c r="G19" s="34"/>
      <c r="H19" s="34"/>
    </row>
    <row r="20" spans="2:8" x14ac:dyDescent="0.2">
      <c r="C20" s="56"/>
      <c r="D20" s="56"/>
      <c r="E20" s="56"/>
      <c r="F20" s="56"/>
    </row>
    <row r="21" spans="2:8" x14ac:dyDescent="0.2">
      <c r="B21" s="117" t="s">
        <v>92</v>
      </c>
      <c r="C21" s="118"/>
      <c r="D21" s="118"/>
      <c r="E21" s="118"/>
      <c r="F21" s="118"/>
      <c r="G21" s="118"/>
      <c r="H21" s="118"/>
    </row>
    <row r="22" spans="2:8" s="64" customFormat="1" x14ac:dyDescent="0.2">
      <c r="C22" s="65"/>
      <c r="D22" s="65"/>
      <c r="E22" s="65"/>
      <c r="F22" s="65"/>
    </row>
    <row r="23" spans="2:8" x14ac:dyDescent="0.2">
      <c r="C23" s="6" t="s">
        <v>162</v>
      </c>
      <c r="D23" s="6"/>
      <c r="E23" s="6"/>
      <c r="F23" s="33"/>
      <c r="G23" s="6"/>
      <c r="H23" s="6"/>
    </row>
    <row r="24" spans="2:8" x14ac:dyDescent="0.2">
      <c r="C24" s="6" t="s">
        <v>163</v>
      </c>
      <c r="D24" s="33"/>
      <c r="E24" s="33"/>
      <c r="F24" s="33"/>
      <c r="G24" s="6"/>
      <c r="H24" s="6"/>
    </row>
    <row r="25" spans="2:8" x14ac:dyDescent="0.2">
      <c r="C25" s="6" t="s">
        <v>164</v>
      </c>
      <c r="D25" s="33"/>
      <c r="E25" s="33"/>
      <c r="F25" s="33"/>
      <c r="G25" s="6"/>
      <c r="H25" s="6"/>
    </row>
    <row r="26" spans="2:8" x14ac:dyDescent="0.2">
      <c r="C26" s="6" t="s">
        <v>165</v>
      </c>
      <c r="D26" s="33"/>
      <c r="E26" s="33"/>
      <c r="F26" s="33"/>
      <c r="G26" s="6"/>
      <c r="H26" s="6"/>
    </row>
    <row r="27" spans="2:8" x14ac:dyDescent="0.2">
      <c r="C27" s="6" t="s">
        <v>166</v>
      </c>
      <c r="D27" s="33"/>
      <c r="E27" s="33"/>
      <c r="F27" s="33"/>
      <c r="G27" s="6"/>
      <c r="H27" s="6"/>
    </row>
    <row r="28" spans="2:8" x14ac:dyDescent="0.2">
      <c r="C28" s="6" t="s">
        <v>161</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2" t="s">
        <v>82</v>
      </c>
      <c r="D31" s="122"/>
      <c r="E31" s="122"/>
      <c r="F31" s="122"/>
      <c r="G31" s="122"/>
      <c r="H31" s="122"/>
    </row>
    <row r="32" spans="2:8" x14ac:dyDescent="0.2">
      <c r="C32" s="122"/>
      <c r="D32" s="122"/>
      <c r="E32" s="122"/>
      <c r="F32" s="122"/>
      <c r="G32" s="122"/>
      <c r="H32" s="122"/>
    </row>
    <row r="33" spans="2:13" ht="13.15" customHeight="1" x14ac:dyDescent="0.2">
      <c r="C33" s="116" t="s">
        <v>83</v>
      </c>
      <c r="D33" s="116"/>
      <c r="E33" s="116"/>
      <c r="F33" s="116"/>
      <c r="G33" s="116"/>
      <c r="H33" s="116"/>
    </row>
    <row r="34" spans="2:13" ht="10.9" customHeight="1" x14ac:dyDescent="0.2">
      <c r="C34" s="116"/>
      <c r="D34" s="116"/>
      <c r="E34" s="116"/>
      <c r="F34" s="116"/>
      <c r="G34" s="116"/>
      <c r="H34" s="116"/>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24" t="s">
        <v>93</v>
      </c>
      <c r="C45" s="124"/>
      <c r="D45" s="124"/>
      <c r="E45" s="124"/>
      <c r="F45" s="124"/>
      <c r="G45" s="124"/>
      <c r="H45" s="124"/>
      <c r="I45" s="63"/>
      <c r="J45" s="63"/>
      <c r="K45" s="63"/>
      <c r="L45" s="63"/>
      <c r="M45" s="63"/>
    </row>
    <row r="47" spans="2:13" x14ac:dyDescent="0.2">
      <c r="B47" s="125" t="s">
        <v>73</v>
      </c>
      <c r="C47" s="125"/>
      <c r="D47" s="125"/>
      <c r="E47" s="125"/>
      <c r="F47" s="125"/>
      <c r="G47" s="125"/>
      <c r="H47" s="125"/>
    </row>
    <row r="48" spans="2:13" x14ac:dyDescent="0.2">
      <c r="B48" s="126" t="s">
        <v>77</v>
      </c>
      <c r="C48" s="126"/>
      <c r="D48" s="126"/>
      <c r="E48" s="126"/>
      <c r="F48" s="126"/>
      <c r="G48" s="126"/>
      <c r="H48" s="126"/>
    </row>
    <row r="49" spans="2:10" x14ac:dyDescent="0.2">
      <c r="B49" s="119" t="s">
        <v>169</v>
      </c>
      <c r="C49" s="120"/>
      <c r="D49" s="120"/>
      <c r="E49" s="120"/>
      <c r="F49" s="120"/>
      <c r="G49" s="120"/>
      <c r="H49" s="120"/>
      <c r="J49" s="2"/>
    </row>
    <row r="50" spans="2:10" x14ac:dyDescent="0.2">
      <c r="B50" s="108"/>
      <c r="C50" s="109"/>
      <c r="D50" s="109"/>
      <c r="E50" s="123" t="s">
        <v>170</v>
      </c>
      <c r="F50" s="123"/>
      <c r="G50" s="109"/>
      <c r="H50" s="109"/>
      <c r="J50" s="2"/>
    </row>
    <row r="51" spans="2:10" x14ac:dyDescent="0.2">
      <c r="B51" s="77"/>
      <c r="C51" s="77"/>
      <c r="D51" s="77"/>
      <c r="E51" s="77"/>
      <c r="F51" s="77"/>
      <c r="G51" s="77"/>
      <c r="H51" s="77"/>
      <c r="J51" s="2"/>
    </row>
    <row r="52" spans="2:10" x14ac:dyDescent="0.2">
      <c r="B52" s="121" t="s">
        <v>9</v>
      </c>
      <c r="C52" s="121"/>
      <c r="D52" s="121"/>
      <c r="E52" s="121"/>
      <c r="F52" s="121"/>
      <c r="G52" s="121"/>
      <c r="H52" s="121"/>
    </row>
    <row r="53" spans="2:10" x14ac:dyDescent="0.2">
      <c r="B53" s="112" t="s">
        <v>78</v>
      </c>
      <c r="C53" s="112"/>
      <c r="D53" s="112"/>
      <c r="E53" s="112"/>
      <c r="F53" s="112"/>
      <c r="G53" s="112"/>
      <c r="H53" s="112"/>
    </row>
    <row r="54" spans="2:10" x14ac:dyDescent="0.2">
      <c r="B54" s="113" t="s">
        <v>168</v>
      </c>
      <c r="C54" s="113"/>
      <c r="D54" s="113"/>
      <c r="E54" s="113"/>
      <c r="F54" s="113"/>
      <c r="G54" s="113"/>
      <c r="H54" s="113"/>
    </row>
    <row r="55" spans="2:10" x14ac:dyDescent="0.2">
      <c r="B55" s="110"/>
      <c r="C55" s="110"/>
      <c r="D55" s="110"/>
      <c r="E55" s="114" t="s">
        <v>170</v>
      </c>
      <c r="F55" s="114"/>
      <c r="G55" s="110"/>
      <c r="H55" s="110"/>
    </row>
    <row r="57" spans="2:10" x14ac:dyDescent="0.2">
      <c r="B57" s="10" t="s">
        <v>94</v>
      </c>
    </row>
    <row r="77" spans="6:6" x14ac:dyDescent="0.2">
      <c r="F77" s="10"/>
    </row>
  </sheetData>
  <mergeCells count="13">
    <mergeCell ref="B53:H53"/>
    <mergeCell ref="B54:H54"/>
    <mergeCell ref="E55:F55"/>
    <mergeCell ref="B2:H2"/>
    <mergeCell ref="C33:H34"/>
    <mergeCell ref="B21:H21"/>
    <mergeCell ref="B49:H49"/>
    <mergeCell ref="B52:H52"/>
    <mergeCell ref="C31:H32"/>
    <mergeCell ref="E50:F50"/>
    <mergeCell ref="B45:H45"/>
    <mergeCell ref="B47:H47"/>
    <mergeCell ref="B48:H48"/>
  </mergeCells>
  <hyperlinks>
    <hyperlink ref="B57" location="'2 Содржина'!A1" display="Содржина / Table of Contents" xr:uid="{00000000-0004-0000-0200-000000000000}"/>
    <hyperlink ref="E50" r:id="rId1" xr:uid="{81FE9C72-9690-4A3A-9E74-47166338A6E7}"/>
    <hyperlink ref="E55"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1" sqref="B1"/>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11" t="s">
        <v>23</v>
      </c>
    </row>
    <row r="5" spans="2:8" x14ac:dyDescent="0.2">
      <c r="B5" s="56" t="s">
        <v>22</v>
      </c>
    </row>
    <row r="6" spans="2:8" x14ac:dyDescent="0.2">
      <c r="B6" s="22"/>
    </row>
    <row r="7" spans="2:8" x14ac:dyDescent="0.2">
      <c r="B7" s="128" t="s">
        <v>97</v>
      </c>
      <c r="C7" s="128" t="s">
        <v>98</v>
      </c>
      <c r="D7" s="129" t="s">
        <v>96</v>
      </c>
      <c r="E7" s="129"/>
      <c r="F7" s="129"/>
      <c r="G7" s="129"/>
      <c r="H7" s="128" t="s">
        <v>103</v>
      </c>
    </row>
    <row r="8" spans="2:8" ht="37.5" customHeight="1" x14ac:dyDescent="0.2">
      <c r="B8" s="129"/>
      <c r="C8" s="128"/>
      <c r="D8" s="87" t="s">
        <v>99</v>
      </c>
      <c r="E8" s="84" t="s">
        <v>100</v>
      </c>
      <c r="F8" s="84" t="s">
        <v>101</v>
      </c>
      <c r="G8" s="84" t="s">
        <v>102</v>
      </c>
      <c r="H8" s="129"/>
    </row>
    <row r="9" spans="2:8" x14ac:dyDescent="0.2">
      <c r="B9" s="12">
        <f>'[1]1 zpf '!B5</f>
        <v>44620</v>
      </c>
      <c r="C9" s="86"/>
      <c r="D9" s="13"/>
      <c r="E9" s="86"/>
      <c r="F9" s="86"/>
      <c r="G9" s="86"/>
      <c r="H9" s="13"/>
    </row>
    <row r="10" spans="2:8" x14ac:dyDescent="0.2">
      <c r="B10" s="14" t="s">
        <v>104</v>
      </c>
      <c r="C10" s="15">
        <f>'[1]1 zpf '!C6</f>
        <v>28396</v>
      </c>
      <c r="D10" s="15">
        <f>'[1]1 zpf '!D6</f>
        <v>80269</v>
      </c>
      <c r="E10" s="15">
        <f>'[1]1 zpf '!E6</f>
        <v>131185</v>
      </c>
      <c r="F10" s="15">
        <f>'[1]1 zpf '!F6</f>
        <v>12314</v>
      </c>
      <c r="G10" s="15">
        <f>'[1]1 zpf '!G6</f>
        <v>223768</v>
      </c>
      <c r="H10" s="15">
        <f>'[1]1 zpf '!H6</f>
        <v>252164</v>
      </c>
    </row>
    <row r="11" spans="2:8" x14ac:dyDescent="0.2">
      <c r="B11" s="14" t="s">
        <v>105</v>
      </c>
      <c r="C11" s="15">
        <f>'[1]1 zpf '!C7</f>
        <v>32936</v>
      </c>
      <c r="D11" s="15">
        <f>'[1]1 zpf '!D7</f>
        <v>88006</v>
      </c>
      <c r="E11" s="15">
        <f>'[1]1 zpf '!E7</f>
        <v>136209</v>
      </c>
      <c r="F11" s="15">
        <f>'[1]1 zpf '!F7</f>
        <v>12886</v>
      </c>
      <c r="G11" s="15">
        <f>'[1]1 zpf '!G7</f>
        <v>237101</v>
      </c>
      <c r="H11" s="15">
        <f>'[1]1 zpf '!H7</f>
        <v>270037</v>
      </c>
    </row>
    <row r="12" spans="2:8" x14ac:dyDescent="0.2">
      <c r="B12" s="14" t="s">
        <v>106</v>
      </c>
      <c r="C12" s="15">
        <f>'[1]1 zpf '!C8</f>
        <v>1050</v>
      </c>
      <c r="D12" s="15">
        <f>'[1]1 zpf '!D8</f>
        <v>9604</v>
      </c>
      <c r="E12" s="15">
        <f>'[1]1 zpf '!E8</f>
        <v>16857</v>
      </c>
      <c r="F12" s="15">
        <f>'[1]1 zpf '!F8</f>
        <v>4163</v>
      </c>
      <c r="G12" s="15">
        <f>'[1]1 zpf '!G8</f>
        <v>30624</v>
      </c>
      <c r="H12" s="15">
        <f>'[1]1 zpf '!H8</f>
        <v>31674</v>
      </c>
    </row>
    <row r="13" spans="2:8" x14ac:dyDescent="0.2">
      <c r="B13" s="16" t="s">
        <v>4</v>
      </c>
      <c r="C13" s="17">
        <f>'[1]1 zpf '!C9</f>
        <v>62382</v>
      </c>
      <c r="D13" s="17">
        <f>'[1]1 zpf '!D9</f>
        <v>177879</v>
      </c>
      <c r="E13" s="17">
        <f>'[1]1 zpf '!E9</f>
        <v>284251</v>
      </c>
      <c r="F13" s="17">
        <f>'[1]1 zpf '!F9</f>
        <v>29363</v>
      </c>
      <c r="G13" s="17">
        <f>'[1]1 zpf '!G9</f>
        <v>491493</v>
      </c>
      <c r="H13" s="17">
        <f>'[1]1 zpf '!H9</f>
        <v>553875</v>
      </c>
    </row>
    <row r="14" spans="2:8" x14ac:dyDescent="0.2">
      <c r="B14" s="18">
        <f>'[1]1 zpf '!B10</f>
        <v>44651</v>
      </c>
      <c r="C14" s="19"/>
      <c r="D14" s="19"/>
      <c r="E14" s="19"/>
      <c r="F14" s="19"/>
      <c r="G14" s="19"/>
      <c r="H14" s="19"/>
    </row>
    <row r="15" spans="2:8" x14ac:dyDescent="0.2">
      <c r="B15" s="82" t="s">
        <v>107</v>
      </c>
      <c r="C15" s="21">
        <f>'[1]1 zpf '!C11</f>
        <v>28372</v>
      </c>
      <c r="D15" s="21">
        <f>'[1]1 zpf '!D11</f>
        <v>80365</v>
      </c>
      <c r="E15" s="21">
        <f>'[1]1 zpf '!E11</f>
        <v>131528</v>
      </c>
      <c r="F15" s="21">
        <f>'[1]1 zpf '!F11</f>
        <v>12102</v>
      </c>
      <c r="G15" s="21">
        <f>'[1]1 zpf '!G11</f>
        <v>223995</v>
      </c>
      <c r="H15" s="21">
        <f>'[1]1 zpf '!H11</f>
        <v>252367</v>
      </c>
    </row>
    <row r="16" spans="2:8" x14ac:dyDescent="0.2">
      <c r="B16" s="82" t="s">
        <v>105</v>
      </c>
      <c r="C16" s="21">
        <f>'[1]1 zpf '!C12</f>
        <v>32822</v>
      </c>
      <c r="D16" s="21">
        <f>'[1]1 zpf '!D12</f>
        <v>87968</v>
      </c>
      <c r="E16" s="21">
        <f>'[1]1 zpf '!E12</f>
        <v>136607</v>
      </c>
      <c r="F16" s="21">
        <f>'[1]1 zpf '!F12</f>
        <v>12680</v>
      </c>
      <c r="G16" s="21">
        <f>'[1]1 zpf '!G12</f>
        <v>237255</v>
      </c>
      <c r="H16" s="21">
        <f>'[1]1 zpf '!H12</f>
        <v>270077</v>
      </c>
    </row>
    <row r="17" spans="2:9" x14ac:dyDescent="0.2">
      <c r="B17" s="82" t="s">
        <v>108</v>
      </c>
      <c r="C17" s="21">
        <f>'[1]1 zpf '!C13</f>
        <v>1175</v>
      </c>
      <c r="D17" s="21">
        <f>'[1]1 zpf '!D13</f>
        <v>10199</v>
      </c>
      <c r="E17" s="21">
        <f>'[1]1 zpf '!E13</f>
        <v>17472</v>
      </c>
      <c r="F17" s="21">
        <f>'[1]1 zpf '!F13</f>
        <v>4012</v>
      </c>
      <c r="G17" s="21">
        <f>'[1]1 zpf '!G13</f>
        <v>31683</v>
      </c>
      <c r="H17" s="21">
        <f>'[1]1 zpf '!H13</f>
        <v>32858</v>
      </c>
      <c r="I17" s="23"/>
    </row>
    <row r="18" spans="2:9" x14ac:dyDescent="0.2">
      <c r="B18" s="16" t="s">
        <v>4</v>
      </c>
      <c r="C18" s="17">
        <f>'[1]1 zpf '!C14</f>
        <v>62369</v>
      </c>
      <c r="D18" s="17">
        <f>'[1]1 zpf '!D14</f>
        <v>178532</v>
      </c>
      <c r="E18" s="17">
        <f>'[1]1 zpf '!E14</f>
        <v>285607</v>
      </c>
      <c r="F18" s="17">
        <f>'[1]1 zpf '!F14</f>
        <v>28794</v>
      </c>
      <c r="G18" s="17">
        <f>'[1]1 zpf '!G14</f>
        <v>492933</v>
      </c>
      <c r="H18" s="17">
        <f>'[1]1 zpf '!H14</f>
        <v>555302</v>
      </c>
    </row>
    <row r="19" spans="2:9" x14ac:dyDescent="0.2">
      <c r="B19" s="24"/>
      <c r="C19" s="25"/>
      <c r="D19" s="25"/>
      <c r="E19" s="25"/>
      <c r="F19" s="25"/>
      <c r="G19" s="25"/>
      <c r="H19" s="25"/>
    </row>
    <row r="20" spans="2:9" x14ac:dyDescent="0.2">
      <c r="B20" s="130" t="s">
        <v>5</v>
      </c>
      <c r="C20" s="130"/>
      <c r="D20" s="130"/>
      <c r="E20" s="130"/>
      <c r="F20" s="130"/>
      <c r="G20" s="130"/>
      <c r="H20" s="130"/>
    </row>
    <row r="21" spans="2:9" ht="17.25" customHeight="1" x14ac:dyDescent="0.2">
      <c r="B21" s="130"/>
      <c r="C21" s="130"/>
      <c r="D21" s="130"/>
      <c r="E21" s="130"/>
      <c r="F21" s="130"/>
      <c r="G21" s="130"/>
      <c r="H21" s="130"/>
    </row>
    <row r="22" spans="2:9" ht="21" customHeight="1" x14ac:dyDescent="0.2">
      <c r="B22" s="130"/>
      <c r="C22" s="130"/>
      <c r="D22" s="130"/>
      <c r="E22" s="130"/>
      <c r="F22" s="130"/>
      <c r="G22" s="130"/>
      <c r="H22" s="130"/>
    </row>
    <row r="23" spans="2:9" x14ac:dyDescent="0.2">
      <c r="B23" s="28"/>
      <c r="C23" s="29"/>
      <c r="D23" s="29"/>
      <c r="E23" s="29"/>
      <c r="F23" s="29"/>
      <c r="G23" s="29"/>
      <c r="H23" s="29"/>
    </row>
    <row r="24" spans="2:9" x14ac:dyDescent="0.2">
      <c r="B24" s="131" t="s">
        <v>6</v>
      </c>
      <c r="C24" s="131"/>
      <c r="D24" s="131"/>
      <c r="E24" s="131"/>
      <c r="F24" s="131"/>
      <c r="G24" s="131"/>
      <c r="H24" s="131"/>
    </row>
    <row r="25" spans="2:9" x14ac:dyDescent="0.2">
      <c r="B25" s="131"/>
      <c r="C25" s="131"/>
      <c r="D25" s="131"/>
      <c r="E25" s="131"/>
      <c r="F25" s="131"/>
      <c r="G25" s="131"/>
      <c r="H25" s="131"/>
    </row>
    <row r="26" spans="2:9" ht="13.9" customHeight="1" x14ac:dyDescent="0.2">
      <c r="B26" s="131"/>
      <c r="C26" s="131"/>
      <c r="D26" s="131"/>
      <c r="E26" s="131"/>
      <c r="F26" s="131"/>
      <c r="G26" s="131"/>
      <c r="H26" s="131"/>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74</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C3" sqref="C3"/>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7" t="s">
        <v>95</v>
      </c>
      <c r="C2" s="127"/>
      <c r="D2" s="127"/>
      <c r="E2" s="127"/>
      <c r="F2" s="127"/>
      <c r="G2" s="127"/>
      <c r="H2" s="127"/>
    </row>
    <row r="4" spans="2:8" x14ac:dyDescent="0.2">
      <c r="B4" s="6" t="s">
        <v>25</v>
      </c>
    </row>
    <row r="5" spans="2:8" x14ac:dyDescent="0.2">
      <c r="B5" s="33" t="s">
        <v>26</v>
      </c>
    </row>
    <row r="6" spans="2:8" ht="26.25" customHeight="1" x14ac:dyDescent="0.2">
      <c r="B6" s="132" t="s">
        <v>114</v>
      </c>
      <c r="C6" s="133" t="s">
        <v>118</v>
      </c>
      <c r="D6" s="133"/>
      <c r="E6" s="134"/>
      <c r="F6" s="133" t="s">
        <v>119</v>
      </c>
      <c r="G6" s="133"/>
      <c r="H6" s="133"/>
    </row>
    <row r="7" spans="2:8" ht="33.75" customHeight="1" x14ac:dyDescent="0.2">
      <c r="B7" s="132"/>
      <c r="C7" s="85" t="s">
        <v>115</v>
      </c>
      <c r="D7" s="85" t="s">
        <v>116</v>
      </c>
      <c r="E7" s="89" t="s">
        <v>117</v>
      </c>
      <c r="F7" s="92" t="s">
        <v>115</v>
      </c>
      <c r="G7" s="89" t="s">
        <v>116</v>
      </c>
      <c r="H7" s="85" t="s">
        <v>117</v>
      </c>
    </row>
    <row r="8" spans="2:8" x14ac:dyDescent="0.2">
      <c r="B8" s="91">
        <f>'[1]1 zpf '!B44</f>
        <v>44620</v>
      </c>
      <c r="C8" s="90">
        <f>'[1]1 zpf '!C44</f>
        <v>47974.970534130727</v>
      </c>
      <c r="D8" s="90">
        <f>'[1]1 zpf '!D44</f>
        <v>54200.119884578809</v>
      </c>
      <c r="E8" s="7">
        <f>'[1]1 zpf '!E44</f>
        <v>3203.538223827722</v>
      </c>
      <c r="F8" s="94">
        <f>'[1]1 zpf '!F44</f>
        <v>238.26845599999999</v>
      </c>
      <c r="G8" s="8">
        <f>'[1]1 zpf '!G44</f>
        <v>247.766333</v>
      </c>
      <c r="H8" s="88">
        <f>'[1]1 zpf '!H44</f>
        <v>109.12276600000001</v>
      </c>
    </row>
    <row r="9" spans="2:8" x14ac:dyDescent="0.2">
      <c r="B9" s="83">
        <f>'[1]1 zpf '!B45</f>
        <v>44630</v>
      </c>
      <c r="C9" s="7">
        <f>'[1]1 zpf '!C45</f>
        <v>47882.051853924786</v>
      </c>
      <c r="D9" s="7">
        <f>'[1]1 zpf '!D45</f>
        <v>54121.067703027089</v>
      </c>
      <c r="E9" s="7">
        <f>'[1]1 zpf '!E45</f>
        <v>3220.4265834722892</v>
      </c>
      <c r="F9" s="93">
        <f>'[1]1 zpf '!F45</f>
        <v>236.772201</v>
      </c>
      <c r="G9" s="8">
        <f>'[1]1 zpf '!G45</f>
        <v>246.418567</v>
      </c>
      <c r="H9" s="8">
        <f>'[1]1 zpf '!H45</f>
        <v>108.72342399999999</v>
      </c>
    </row>
    <row r="10" spans="2:8" x14ac:dyDescent="0.2">
      <c r="B10" s="83">
        <f>'[1]1 zpf '!B46</f>
        <v>44640</v>
      </c>
      <c r="C10" s="7">
        <f>'[1]1 zpf '!C46</f>
        <v>48619.925477361823</v>
      </c>
      <c r="D10" s="7">
        <f>'[1]1 zpf '!D46</f>
        <v>55069.978605418299</v>
      </c>
      <c r="E10" s="7">
        <f>'[1]1 zpf '!E46</f>
        <v>3400.7697803634692</v>
      </c>
      <c r="F10" s="93">
        <f>'[1]1 zpf '!F46</f>
        <v>240.06998900000002</v>
      </c>
      <c r="G10" s="8">
        <f>'[1]1 zpf '!G46</f>
        <v>250.37004099999999</v>
      </c>
      <c r="H10" s="8">
        <f>'[1]1 zpf '!H46</f>
        <v>110.205248</v>
      </c>
    </row>
    <row r="11" spans="2:8" x14ac:dyDescent="0.2">
      <c r="B11" s="83">
        <f>'[1]1 zpf '!B47</f>
        <v>44651</v>
      </c>
      <c r="C11" s="7">
        <f>'[1]1 zpf '!C47</f>
        <v>48743.084386259339</v>
      </c>
      <c r="D11" s="7">
        <f>'[1]1 zpf '!D47</f>
        <v>55145.241617599051</v>
      </c>
      <c r="E11" s="7">
        <f>'[1]1 zpf '!E47</f>
        <v>3410.4221049461489</v>
      </c>
      <c r="F11" s="93">
        <f>'[1]1 zpf '!F47</f>
        <v>240.31200799999999</v>
      </c>
      <c r="G11" s="8">
        <f>'[1]1 zpf '!G47</f>
        <v>250.362201</v>
      </c>
      <c r="H11" s="8">
        <f>'[1]1 zpf '!H47</f>
        <v>110.26013400000001</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2" sqref="B2:G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7" t="s">
        <v>95</v>
      </c>
      <c r="C2" s="127"/>
      <c r="D2" s="127"/>
      <c r="E2" s="127"/>
      <c r="F2" s="127"/>
      <c r="G2" s="127"/>
      <c r="H2" s="32"/>
      <c r="I2" s="27"/>
      <c r="J2" s="27"/>
      <c r="K2" s="27"/>
    </row>
    <row r="4" spans="2:14" x14ac:dyDescent="0.2">
      <c r="B4" s="6" t="s">
        <v>31</v>
      </c>
      <c r="G4" s="136">
        <f>'[1]1 zpf '!B33</f>
        <v>44651</v>
      </c>
      <c r="H4" s="136"/>
    </row>
    <row r="5" spans="2:14" ht="12.75" customHeight="1" x14ac:dyDescent="0.2">
      <c r="B5" s="33" t="s">
        <v>81</v>
      </c>
      <c r="E5" s="137" t="s">
        <v>85</v>
      </c>
      <c r="F5" s="137"/>
      <c r="G5" s="137"/>
      <c r="H5" s="137"/>
      <c r="J5" s="42"/>
    </row>
    <row r="6" spans="2:14" ht="24.75" customHeight="1" x14ac:dyDescent="0.2">
      <c r="B6" s="95" t="s">
        <v>120</v>
      </c>
      <c r="C6" s="135" t="s">
        <v>115</v>
      </c>
      <c r="D6" s="135"/>
      <c r="E6" s="135" t="s">
        <v>116</v>
      </c>
      <c r="F6" s="135"/>
      <c r="G6" s="135" t="s">
        <v>117</v>
      </c>
      <c r="H6" s="135"/>
    </row>
    <row r="7" spans="2:14" ht="10.5" customHeight="1" x14ac:dyDescent="0.2">
      <c r="B7" s="96"/>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121</v>
      </c>
      <c r="C9" s="50">
        <f>'[1]2 zpf inv'!C6/10^6</f>
        <v>29345.994559319999</v>
      </c>
      <c r="D9" s="51">
        <f>'[1]2 zpf inv'!D6</f>
        <v>0.60088962971787607</v>
      </c>
      <c r="E9" s="50">
        <f>'[1]2 zpf inv'!E6/10^6</f>
        <v>37014.759601299993</v>
      </c>
      <c r="F9" s="51">
        <f>'[1]2 zpf inv'!F6</f>
        <v>0.67100680852949834</v>
      </c>
      <c r="G9" s="50">
        <f>'[1]2 zpf inv'!G6/10^6</f>
        <v>2133.3644140400002</v>
      </c>
      <c r="H9" s="51">
        <f>'[1]2 zpf inv'!H6</f>
        <v>0.62473561702733027</v>
      </c>
      <c r="J9" s="47"/>
      <c r="K9" s="48"/>
      <c r="L9" s="47"/>
      <c r="M9" s="48"/>
      <c r="N9" s="47"/>
    </row>
    <row r="10" spans="2:14" ht="21.75" customHeight="1" x14ac:dyDescent="0.2">
      <c r="B10" s="37" t="s">
        <v>122</v>
      </c>
      <c r="C10" s="44">
        <f>'[1]2 zpf inv'!C7/10^6</f>
        <v>1916.52274685</v>
      </c>
      <c r="D10" s="46">
        <f>'[1]2 zpf inv'!D7</f>
        <v>3.9242788019083867E-2</v>
      </c>
      <c r="E10" s="44">
        <f>'[1]2 zpf inv'!E7/10^6</f>
        <v>1006.452</v>
      </c>
      <c r="F10" s="46">
        <f>'[1]2 zpf inv'!F7</f>
        <v>1.8245050129527578E-2</v>
      </c>
      <c r="G10" s="44">
        <f>'[1]2 zpf inv'!G7/10^6</f>
        <v>19.692</v>
      </c>
      <c r="H10" s="46">
        <f>'[1]2 zpf inv'!H7</f>
        <v>5.7666161906230811E-3</v>
      </c>
      <c r="J10" s="47"/>
      <c r="K10" s="48"/>
      <c r="L10" s="47"/>
      <c r="M10" s="48"/>
      <c r="N10" s="47"/>
    </row>
    <row r="11" spans="2:14" ht="21" customHeight="1" x14ac:dyDescent="0.2">
      <c r="B11" s="37" t="s">
        <v>123</v>
      </c>
      <c r="C11" s="44">
        <f>'[1]2 zpf inv'!C8/10^6</f>
        <v>27096.157784979998</v>
      </c>
      <c r="D11" s="46">
        <f>'[1]2 zpf inv'!D8</f>
        <v>0.55482189180134078</v>
      </c>
      <c r="E11" s="44">
        <f>'[1]2 zpf inv'!E8/10^6</f>
        <v>35835.39587452</v>
      </c>
      <c r="F11" s="46">
        <f>'[1]2 zpf inv'!F8</f>
        <v>0.64962719945122382</v>
      </c>
      <c r="G11" s="44">
        <f>'[1]2 zpf inv'!G8/10^6</f>
        <v>2011.8064271400001</v>
      </c>
      <c r="H11" s="46">
        <f>'[1]2 zpf inv'!H8</f>
        <v>0.58913850879266194</v>
      </c>
      <c r="J11" s="47"/>
      <c r="K11" s="48"/>
      <c r="L11" s="47"/>
      <c r="M11" s="48"/>
      <c r="N11" s="47"/>
    </row>
    <row r="12" spans="2:14" ht="21.75" customHeight="1" x14ac:dyDescent="0.2">
      <c r="B12" s="37" t="s">
        <v>124</v>
      </c>
      <c r="C12" s="111">
        <f>'[1]2 zpf inv'!C9/10^6</f>
        <v>333.31402749</v>
      </c>
      <c r="D12" s="46">
        <f>'[1]2 zpf inv'!D9</f>
        <v>6.8249498974513895E-3</v>
      </c>
      <c r="E12" s="44">
        <f>'[1]2 zpf inv'!E9/10^6</f>
        <v>172.91172678000001</v>
      </c>
      <c r="F12" s="46">
        <f>'[1]2 zpf inv'!F9</f>
        <v>3.1345589487469607E-3</v>
      </c>
      <c r="G12" s="44">
        <f>'[1]2 zpf inv'!G9/10^6</f>
        <v>101.86598690000001</v>
      </c>
      <c r="H12" s="46">
        <f>'[1]2 zpf inv'!H9</f>
        <v>2.9830492044045233E-2</v>
      </c>
      <c r="J12" s="47"/>
      <c r="K12" s="48"/>
      <c r="L12" s="47"/>
      <c r="M12" s="48"/>
      <c r="N12" s="47"/>
    </row>
    <row r="13" spans="2:14" ht="22.5" x14ac:dyDescent="0.2">
      <c r="B13" s="37" t="s">
        <v>125</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152</v>
      </c>
      <c r="C14" s="50">
        <f>'[1]2 zpf inv'!C11/10^6</f>
        <v>14267.154186709999</v>
      </c>
      <c r="D14" s="51">
        <f>'[1]2 zpf inv'!D11</f>
        <v>0.29213475723409488</v>
      </c>
      <c r="E14" s="50">
        <f>'[1]2 zpf inv'!E11/10^6</f>
        <v>16118.623002569999</v>
      </c>
      <c r="F14" s="51">
        <f>'[1]2 zpf inv'!F11</f>
        <v>0.29219981151693869</v>
      </c>
      <c r="G14" s="50">
        <f>'[1]2 zpf inv'!G11/10^6</f>
        <v>969.85517000999994</v>
      </c>
      <c r="H14" s="51">
        <f>'[1]2 zpf inv'!H11</f>
        <v>0.28401292534730688</v>
      </c>
      <c r="J14" s="47"/>
      <c r="K14" s="48"/>
      <c r="L14" s="47"/>
      <c r="M14" s="48"/>
      <c r="N14" s="47"/>
    </row>
    <row r="15" spans="2:14" ht="21.75" customHeight="1" x14ac:dyDescent="0.2">
      <c r="B15" s="37" t="s">
        <v>126</v>
      </c>
      <c r="C15" s="44">
        <f>'[1]2 zpf inv'!C12/10^6</f>
        <v>4198.4910825799998</v>
      </c>
      <c r="D15" s="46">
        <f>'[1]2 zpf inv'!D12</f>
        <v>8.5968452930966513E-2</v>
      </c>
      <c r="E15" s="44">
        <f>'[1]2 zpf inv'!E12/10^6</f>
        <v>0</v>
      </c>
      <c r="F15" s="46">
        <f>'[1]2 zpf inv'!F12</f>
        <v>0</v>
      </c>
      <c r="G15" s="44">
        <f>'[1]2 zpf inv'!G12/10^6</f>
        <v>0</v>
      </c>
      <c r="H15" s="46">
        <f>'[1]2 zpf inv'!H12</f>
        <v>0</v>
      </c>
      <c r="J15" s="47"/>
      <c r="K15" s="48"/>
      <c r="L15" s="47"/>
      <c r="M15" s="48"/>
      <c r="N15" s="47"/>
    </row>
    <row r="16" spans="2:14" ht="21" customHeight="1" x14ac:dyDescent="0.2">
      <c r="B16" s="37" t="s">
        <v>127</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128</v>
      </c>
      <c r="C17" s="44">
        <f>'[1]2 zpf inv'!C14/10^6</f>
        <v>10068.663104129999</v>
      </c>
      <c r="D17" s="46">
        <f>'[1]2 zpf inv'!D14</f>
        <v>0.20616630430312835</v>
      </c>
      <c r="E17" s="44">
        <f>'[1]2 zpf inv'!E14/10^6</f>
        <v>16118.623002569999</v>
      </c>
      <c r="F17" s="46">
        <f>'[1]2 zpf inv'!F14</f>
        <v>0.29219981151693869</v>
      </c>
      <c r="G17" s="44">
        <f>'[1]2 zpf inv'!G14/10^6</f>
        <v>969.85517000999994</v>
      </c>
      <c r="H17" s="46">
        <f>'[1]2 zpf inv'!H14</f>
        <v>0.28401292534730688</v>
      </c>
      <c r="J17" s="47"/>
      <c r="K17" s="48"/>
      <c r="L17" s="47"/>
      <c r="M17" s="48"/>
      <c r="N17" s="47"/>
    </row>
    <row r="18" spans="2:14" ht="22.5" x14ac:dyDescent="0.2">
      <c r="B18" s="37" t="s">
        <v>129</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130</v>
      </c>
      <c r="C19" s="74">
        <f>'[1]2 zpf inv'!C16/10^6</f>
        <v>43613.148746029998</v>
      </c>
      <c r="D19" s="75">
        <f>'[1]2 zpf inv'!D16</f>
        <v>0.89302438695197095</v>
      </c>
      <c r="E19" s="74">
        <f>'[1]2 zpf inv'!E16/10^6</f>
        <v>53133.382603869992</v>
      </c>
      <c r="F19" s="75">
        <f>'[1]2 zpf inv'!F16</f>
        <v>0.96320662004643698</v>
      </c>
      <c r="G19" s="74">
        <f>'[1]2 zpf inv'!G16/10^6</f>
        <v>3103.2195840500003</v>
      </c>
      <c r="H19" s="75">
        <f>'[1]2 zpf inv'!H16</f>
        <v>0.9087485423746372</v>
      </c>
      <c r="J19" s="47"/>
      <c r="K19" s="48"/>
      <c r="L19" s="47"/>
      <c r="M19" s="48"/>
      <c r="N19" s="47"/>
    </row>
    <row r="20" spans="2:14" x14ac:dyDescent="0.2">
      <c r="B20" s="35" t="s">
        <v>131</v>
      </c>
      <c r="C20" s="44">
        <f>'[1]2 zpf inv'!C17/10^6</f>
        <v>4731.2002811000002</v>
      </c>
      <c r="D20" s="46">
        <f>'[1]2 zpf inv'!D17</f>
        <v>9.687622545164018E-2</v>
      </c>
      <c r="E20" s="44">
        <f>'[1]2 zpf inv'!E17/10^6</f>
        <v>1928.6189305400001</v>
      </c>
      <c r="F20" s="46">
        <f>'[1]2 zpf inv'!F17</f>
        <v>3.4962173127439919E-2</v>
      </c>
      <c r="G20" s="44">
        <f>'[1]2 zpf inv'!G17/10^6</f>
        <v>275.88973695999999</v>
      </c>
      <c r="H20" s="46">
        <f>'[1]2 zpf inv'!H17</f>
        <v>8.0791703431864662E-2</v>
      </c>
      <c r="J20" s="47"/>
      <c r="K20" s="48"/>
      <c r="L20" s="47"/>
      <c r="M20" s="48"/>
      <c r="N20" s="47"/>
    </row>
    <row r="21" spans="2:14" ht="11.25" customHeight="1" x14ac:dyDescent="0.2">
      <c r="B21" s="40" t="s">
        <v>132</v>
      </c>
      <c r="C21" s="44">
        <f>'[1]2 zpf inv'!C18/10^6</f>
        <v>483.35221862000003</v>
      </c>
      <c r="D21" s="46">
        <f>'[1]2 zpf inv'!D18</f>
        <v>9.8971372424535662E-3</v>
      </c>
      <c r="E21" s="44">
        <f>'[1]2 zpf inv'!E18/10^6</f>
        <v>89.429946079999993</v>
      </c>
      <c r="F21" s="46">
        <f>'[1]2 zpf inv'!F18</f>
        <v>1.621193906227568E-3</v>
      </c>
      <c r="G21" s="44">
        <f>'[1]2 zpf inv'!G18/10^6</f>
        <v>34.892714079999998</v>
      </c>
      <c r="H21" s="46">
        <f>'[1]2 zpf inv'!H18</f>
        <v>1.0218001723974707E-2</v>
      </c>
      <c r="J21" s="47"/>
      <c r="K21" s="48"/>
      <c r="L21" s="47"/>
      <c r="M21" s="48"/>
      <c r="N21" s="47"/>
    </row>
    <row r="22" spans="2:14" x14ac:dyDescent="0.2">
      <c r="B22" s="40" t="s">
        <v>133</v>
      </c>
      <c r="C22" s="44">
        <f>'[1]2 zpf inv'!C19/10^6</f>
        <v>9.8774175700000004</v>
      </c>
      <c r="D22" s="46">
        <f>'[1]2 zpf inv'!D19</f>
        <v>2.0225035393530973E-4</v>
      </c>
      <c r="E22" s="44">
        <f>'[1]2 zpf inv'!E19/10^6</f>
        <v>11.58494615</v>
      </c>
      <c r="F22" s="46">
        <f>'[1]2 zpf inv'!F19</f>
        <v>2.10012919895462E-4</v>
      </c>
      <c r="G22" s="44">
        <f>'[1]2 zpf inv'!G19/10^6</f>
        <v>0.82554300000000003</v>
      </c>
      <c r="H22" s="46">
        <f>'[1]2 zpf inv'!H19</f>
        <v>2.4175246952343849E-4</v>
      </c>
      <c r="J22" s="47"/>
      <c r="K22" s="48"/>
      <c r="L22" s="47"/>
      <c r="M22" s="48"/>
      <c r="N22" s="47"/>
    </row>
    <row r="23" spans="2:14" x14ac:dyDescent="0.2">
      <c r="B23" s="39" t="s">
        <v>134</v>
      </c>
      <c r="C23" s="43">
        <f>'[1]2 zpf inv'!C20/10^6</f>
        <v>48837.578663319997</v>
      </c>
      <c r="D23" s="45">
        <f>'[1]2 zpf inv'!D20</f>
        <v>1</v>
      </c>
      <c r="E23" s="43">
        <f>'[1]2 zpf inv'!E20/10^6</f>
        <v>55163.016426640002</v>
      </c>
      <c r="F23" s="45">
        <f>'[1]2 zpf inv'!F20</f>
        <v>0.99999999999999989</v>
      </c>
      <c r="G23" s="43">
        <f>'[1]2 zpf inv'!G20/10^6</f>
        <v>3414.8275780900003</v>
      </c>
      <c r="H23" s="45">
        <f>'[1]2 zpf inv'!H20</f>
        <v>1</v>
      </c>
      <c r="J23" s="47"/>
      <c r="K23" s="48"/>
      <c r="L23" s="47"/>
      <c r="M23" s="48"/>
      <c r="N23" s="47"/>
    </row>
    <row r="24" spans="2:14" x14ac:dyDescent="0.2">
      <c r="B24" s="38" t="s">
        <v>135</v>
      </c>
      <c r="C24" s="44">
        <f>'[1]2 zpf inv'!C21/10^6</f>
        <v>94.494346350000001</v>
      </c>
      <c r="D24" s="46">
        <f>'[1]2 zpf inv'!D21</f>
        <v>1.9348696011616769E-3</v>
      </c>
      <c r="E24" s="44">
        <f>'[1]2 zpf inv'!E21/10^6</f>
        <v>17.77475634</v>
      </c>
      <c r="F24" s="46">
        <f>'[1]2 zpf inv'!F21</f>
        <v>3.2222234191341278E-4</v>
      </c>
      <c r="G24" s="44">
        <f>'[1]2 zpf inv'!G21/10^6</f>
        <v>4.4054735999999997</v>
      </c>
      <c r="H24" s="46">
        <f>'[1]2 zpf inv'!H21</f>
        <v>1.2901013299371597E-3</v>
      </c>
      <c r="J24" s="47"/>
      <c r="K24" s="48"/>
      <c r="L24" s="47"/>
      <c r="M24" s="48"/>
      <c r="N24" s="47"/>
    </row>
    <row r="25" spans="2:14" x14ac:dyDescent="0.2">
      <c r="B25" s="49" t="s">
        <v>136</v>
      </c>
      <c r="C25" s="50">
        <f>'[1]2 zpf inv'!C22/10^6</f>
        <v>48743.084386259339</v>
      </c>
      <c r="D25" s="51">
        <f>'[1]2 zpf inv'!D22</f>
        <v>0.99806513181760925</v>
      </c>
      <c r="E25" s="50">
        <f>'[1]2 zpf inv'!E22/10^6</f>
        <v>55145.241617599051</v>
      </c>
      <c r="F25" s="51">
        <f>'[1]2 zpf inv'!F22</f>
        <v>0.99967777670271918</v>
      </c>
      <c r="G25" s="50">
        <f>'[1]2 zpf inv'!G22/10^6</f>
        <v>3410.4221049461489</v>
      </c>
      <c r="H25" s="51">
        <f>'[1]2 zpf inv'!H22</f>
        <v>0.99870989880364169</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B2" sqref="B2:F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7" t="s">
        <v>113</v>
      </c>
      <c r="C2" s="127"/>
      <c r="D2" s="127"/>
      <c r="E2" s="127"/>
      <c r="F2" s="127"/>
      <c r="G2" s="27"/>
    </row>
    <row r="4" spans="2:7" x14ac:dyDescent="0.2">
      <c r="B4" s="11" t="s">
        <v>40</v>
      </c>
    </row>
    <row r="5" spans="2:7" x14ac:dyDescent="0.2">
      <c r="B5" s="56" t="s">
        <v>41</v>
      </c>
    </row>
    <row r="6" spans="2:7" ht="4.5" customHeight="1" x14ac:dyDescent="0.2">
      <c r="B6" s="22"/>
    </row>
    <row r="7" spans="2:7" ht="25.5" customHeight="1" x14ac:dyDescent="0.2">
      <c r="B7" s="128" t="s">
        <v>137</v>
      </c>
      <c r="C7" s="128" t="s">
        <v>142</v>
      </c>
      <c r="D7" s="128" t="s">
        <v>138</v>
      </c>
      <c r="E7" s="128" t="s">
        <v>103</v>
      </c>
    </row>
    <row r="8" spans="2:7" ht="25.5" customHeight="1" x14ac:dyDescent="0.2">
      <c r="B8" s="128"/>
      <c r="C8" s="128"/>
      <c r="D8" s="128"/>
      <c r="E8" s="128"/>
    </row>
    <row r="9" spans="2:7" x14ac:dyDescent="0.2">
      <c r="B9" s="97">
        <f>'[1]3 dpf'!B5</f>
        <v>44620</v>
      </c>
      <c r="C9" s="86"/>
      <c r="D9" s="86"/>
      <c r="E9" s="86"/>
    </row>
    <row r="10" spans="2:7" x14ac:dyDescent="0.2">
      <c r="B10" s="14" t="s">
        <v>139</v>
      </c>
      <c r="C10" s="15">
        <f>'[1]3 dpf'!C6</f>
        <v>8119</v>
      </c>
      <c r="D10" s="15">
        <f>'[1]3 dpf'!D6</f>
        <v>4081</v>
      </c>
      <c r="E10" s="15">
        <f>'[1]3 dpf'!E6</f>
        <v>12200</v>
      </c>
    </row>
    <row r="11" spans="2:7" x14ac:dyDescent="0.2">
      <c r="B11" s="14" t="s">
        <v>140</v>
      </c>
      <c r="C11" s="15">
        <f>'[1]3 dpf'!C7</f>
        <v>4063</v>
      </c>
      <c r="D11" s="15">
        <f>'[1]3 dpf'!D7</f>
        <v>11563</v>
      </c>
      <c r="E11" s="15">
        <f>'[1]3 dpf'!E7</f>
        <v>15626</v>
      </c>
    </row>
    <row r="12" spans="2:7" x14ac:dyDescent="0.2">
      <c r="B12" s="14" t="s">
        <v>153</v>
      </c>
      <c r="C12" s="15">
        <f>'[1]3 dpf'!C8</f>
        <v>45</v>
      </c>
      <c r="D12" s="15">
        <f>'[1]3 dpf'!D8</f>
        <v>31</v>
      </c>
      <c r="E12" s="15">
        <f>'[1]3 dpf'!E8</f>
        <v>76</v>
      </c>
    </row>
    <row r="13" spans="2:7" x14ac:dyDescent="0.2">
      <c r="B13" s="16" t="s">
        <v>4</v>
      </c>
      <c r="C13" s="17">
        <f>'[1]3 dpf'!C9</f>
        <v>12227</v>
      </c>
      <c r="D13" s="17">
        <f>'[1]3 dpf'!D9</f>
        <v>15675</v>
      </c>
      <c r="E13" s="17">
        <f>'[1]3 dpf'!E9</f>
        <v>27902</v>
      </c>
    </row>
    <row r="14" spans="2:7" x14ac:dyDescent="0.2">
      <c r="B14" s="18">
        <f>'[1]3 dpf'!$B$10</f>
        <v>44651</v>
      </c>
      <c r="C14" s="19"/>
      <c r="D14" s="19"/>
      <c r="E14" s="19"/>
      <c r="G14" s="20"/>
    </row>
    <row r="15" spans="2:7" x14ac:dyDescent="0.2">
      <c r="B15" s="82" t="s">
        <v>139</v>
      </c>
      <c r="C15" s="21">
        <f>'[1]3 dpf'!C11</f>
        <v>8197</v>
      </c>
      <c r="D15" s="21">
        <f>'[1]3 dpf'!D11</f>
        <v>4066</v>
      </c>
      <c r="E15" s="21">
        <f>'[1]3 dpf'!E11</f>
        <v>12263</v>
      </c>
    </row>
    <row r="16" spans="2:7" x14ac:dyDescent="0.2">
      <c r="B16" s="82" t="s">
        <v>141</v>
      </c>
      <c r="C16" s="21">
        <f>'[1]3 dpf'!C12</f>
        <v>4124</v>
      </c>
      <c r="D16" s="21">
        <f>'[1]3 dpf'!D12</f>
        <v>11564</v>
      </c>
      <c r="E16" s="21">
        <f>'[1]3 dpf'!E12</f>
        <v>15688</v>
      </c>
    </row>
    <row r="17" spans="2:7" x14ac:dyDescent="0.2">
      <c r="B17" s="82" t="s">
        <v>153</v>
      </c>
      <c r="C17" s="21">
        <f>'[1]3 dpf'!C13</f>
        <v>49</v>
      </c>
      <c r="D17" s="21">
        <f>'[1]3 dpf'!D13</f>
        <v>32</v>
      </c>
      <c r="E17" s="21">
        <f>'[1]3 dpf'!E13</f>
        <v>81</v>
      </c>
    </row>
    <row r="18" spans="2:7" x14ac:dyDescent="0.2">
      <c r="B18" s="16" t="s">
        <v>4</v>
      </c>
      <c r="C18" s="17">
        <f>'[1]3 dpf'!C14</f>
        <v>12370</v>
      </c>
      <c r="D18" s="17">
        <f>'[1]3 dpf'!D14</f>
        <v>15662</v>
      </c>
      <c r="E18" s="17">
        <f>'[1]3 dpf'!E14</f>
        <v>28032</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8" t="s">
        <v>137</v>
      </c>
      <c r="C23" s="128" t="s">
        <v>143</v>
      </c>
      <c r="D23" s="29"/>
      <c r="E23" s="29"/>
      <c r="F23" s="29"/>
      <c r="G23" s="29"/>
    </row>
    <row r="24" spans="2:7" ht="20.25" customHeight="1" x14ac:dyDescent="0.2">
      <c r="B24" s="129"/>
      <c r="C24" s="129"/>
      <c r="D24" s="60"/>
      <c r="E24" s="60"/>
      <c r="F24" s="60"/>
      <c r="G24" s="60"/>
    </row>
    <row r="25" spans="2:7" x14ac:dyDescent="0.2">
      <c r="B25" s="12">
        <f>'[1]3 dpf'!$B$34</f>
        <v>44620</v>
      </c>
      <c r="C25" s="13"/>
      <c r="D25" s="60"/>
      <c r="E25" s="60"/>
      <c r="F25" s="60"/>
      <c r="G25" s="60"/>
    </row>
    <row r="26" spans="2:7" x14ac:dyDescent="0.2">
      <c r="B26" s="14" t="s">
        <v>139</v>
      </c>
      <c r="C26" s="15">
        <f>'[1]3 dpf'!C35</f>
        <v>1203</v>
      </c>
      <c r="D26" s="60"/>
      <c r="E26" s="60"/>
      <c r="F26" s="60"/>
      <c r="G26" s="60"/>
    </row>
    <row r="27" spans="2:7" x14ac:dyDescent="0.2">
      <c r="B27" s="14" t="s">
        <v>140</v>
      </c>
      <c r="C27" s="15">
        <f>'[1]3 dpf'!C36</f>
        <v>2906</v>
      </c>
      <c r="D27" s="29"/>
      <c r="E27" s="29"/>
      <c r="F27" s="29"/>
      <c r="G27" s="29"/>
    </row>
    <row r="28" spans="2:7" x14ac:dyDescent="0.2">
      <c r="B28" s="14" t="s">
        <v>153</v>
      </c>
      <c r="C28" s="15">
        <f>'[1]3 dpf'!C37</f>
        <v>5</v>
      </c>
      <c r="D28" s="29"/>
      <c r="E28" s="29"/>
      <c r="F28" s="29"/>
      <c r="G28" s="29"/>
    </row>
    <row r="29" spans="2:7" x14ac:dyDescent="0.2">
      <c r="B29" s="16" t="s">
        <v>4</v>
      </c>
      <c r="C29" s="17">
        <f>'[1]3 dpf'!C38</f>
        <v>4114</v>
      </c>
      <c r="D29" s="59"/>
      <c r="E29" s="59"/>
      <c r="F29" s="59"/>
      <c r="G29" s="59"/>
    </row>
    <row r="30" spans="2:7" x14ac:dyDescent="0.2">
      <c r="B30" s="12">
        <f>'[1]3 dpf'!$B$39</f>
        <v>44651</v>
      </c>
      <c r="C30" s="15"/>
      <c r="D30" s="59"/>
      <c r="E30" s="59"/>
      <c r="F30" s="59"/>
      <c r="G30" s="59"/>
    </row>
    <row r="31" spans="2:7" x14ac:dyDescent="0.2">
      <c r="B31" s="14" t="s">
        <v>139</v>
      </c>
      <c r="C31" s="15">
        <f>'[1]3 dpf'!C40</f>
        <v>1186</v>
      </c>
      <c r="D31" s="30"/>
      <c r="E31" s="30"/>
      <c r="F31" s="30"/>
      <c r="G31" s="30"/>
    </row>
    <row r="32" spans="2:7" ht="13.5" customHeight="1" x14ac:dyDescent="0.2">
      <c r="B32" s="14" t="s">
        <v>141</v>
      </c>
      <c r="C32" s="15">
        <f>'[1]3 dpf'!C41</f>
        <v>2901</v>
      </c>
      <c r="D32" s="60"/>
      <c r="E32" s="60"/>
      <c r="F32" s="60"/>
      <c r="G32" s="60"/>
    </row>
    <row r="33" spans="2:7" ht="13.5" customHeight="1" x14ac:dyDescent="0.2">
      <c r="B33" s="14" t="s">
        <v>153</v>
      </c>
      <c r="C33" s="15">
        <f>'[1]3 dpf'!C42</f>
        <v>5</v>
      </c>
      <c r="D33" s="60"/>
      <c r="E33" s="60"/>
      <c r="F33" s="60"/>
      <c r="G33" s="60"/>
    </row>
    <row r="34" spans="2:7" x14ac:dyDescent="0.2">
      <c r="B34" s="16" t="s">
        <v>4</v>
      </c>
      <c r="C34" s="17">
        <f>'[1]3 dpf'!C43</f>
        <v>4092</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111</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C1" sqref="C1"/>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7" t="s">
        <v>112</v>
      </c>
      <c r="C2" s="127"/>
      <c r="D2" s="127"/>
      <c r="E2" s="127"/>
      <c r="F2" s="127"/>
      <c r="G2" s="127"/>
      <c r="H2" s="127"/>
      <c r="I2" s="127"/>
    </row>
    <row r="4" spans="2:9" x14ac:dyDescent="0.2">
      <c r="B4" s="6" t="s">
        <v>75</v>
      </c>
    </row>
    <row r="5" spans="2:9" x14ac:dyDescent="0.2">
      <c r="B5" s="33" t="s">
        <v>46</v>
      </c>
    </row>
    <row r="6" spans="2:9" ht="35.25" customHeight="1" x14ac:dyDescent="0.2">
      <c r="B6" s="132" t="s">
        <v>114</v>
      </c>
      <c r="C6" s="133" t="s">
        <v>118</v>
      </c>
      <c r="D6" s="133"/>
      <c r="E6" s="134"/>
      <c r="F6" s="133" t="s">
        <v>119</v>
      </c>
      <c r="G6" s="133"/>
      <c r="H6" s="133"/>
    </row>
    <row r="7" spans="2:9" ht="33.75" customHeight="1" x14ac:dyDescent="0.2">
      <c r="B7" s="133"/>
      <c r="C7" s="98" t="s">
        <v>144</v>
      </c>
      <c r="D7" s="89" t="s">
        <v>145</v>
      </c>
      <c r="E7" s="99" t="s">
        <v>159</v>
      </c>
      <c r="F7" s="92" t="s">
        <v>144</v>
      </c>
      <c r="G7" s="89" t="s">
        <v>145</v>
      </c>
      <c r="H7" s="89" t="s">
        <v>158</v>
      </c>
    </row>
    <row r="8" spans="2:9" x14ac:dyDescent="0.2">
      <c r="B8" s="83">
        <f>'[1]3 dpf'!B49</f>
        <v>44620</v>
      </c>
      <c r="C8" s="7">
        <f>'[1]3 dpf'!C49</f>
        <v>1424.828777729148</v>
      </c>
      <c r="D8" s="7">
        <f>'[1]3 dpf'!D49</f>
        <v>1447.906448981812</v>
      </c>
      <c r="E8" s="105">
        <f>'[1]3 dpf'!E49</f>
        <v>3.5810659010679999</v>
      </c>
      <c r="F8" s="107">
        <f>'[1]3 dpf'!F49</f>
        <v>207.46730699999998</v>
      </c>
      <c r="G8" s="107">
        <f>'[1]3 dpf'!G49</f>
        <v>204.31084799999999</v>
      </c>
      <c r="H8" s="107">
        <f>'[1]3 dpf'!H49</f>
        <v>102.357632</v>
      </c>
    </row>
    <row r="9" spans="2:9" x14ac:dyDescent="0.2">
      <c r="B9" s="83">
        <f>'[1]3 dpf'!B50</f>
        <v>44630</v>
      </c>
      <c r="C9" s="7">
        <f>'[1]3 dpf'!C50</f>
        <v>1411.130628913985</v>
      </c>
      <c r="D9" s="7">
        <f>'[1]3 dpf'!D50</f>
        <v>1443.1101481089681</v>
      </c>
      <c r="E9" s="106">
        <f>'[1]3 dpf'!E50</f>
        <v>3.661779544956</v>
      </c>
      <c r="F9" s="107">
        <f>'[1]3 dpf'!F50</f>
        <v>205.70135200000001</v>
      </c>
      <c r="G9" s="107">
        <f>'[1]3 dpf'!G50</f>
        <v>203.16762399999999</v>
      </c>
      <c r="H9" s="107">
        <f>'[1]3 dpf'!H50</f>
        <v>101.913088</v>
      </c>
    </row>
    <row r="10" spans="2:9" x14ac:dyDescent="0.2">
      <c r="B10" s="83">
        <f>'[1]3 dpf'!B51</f>
        <v>44640</v>
      </c>
      <c r="C10" s="7">
        <f>'[1]3 dpf'!C51</f>
        <v>1423.169637729394</v>
      </c>
      <c r="D10" s="7">
        <f>'[1]3 dpf'!D51</f>
        <v>1469.2458426509349</v>
      </c>
      <c r="E10" s="106">
        <f>'[1]3 dpf'!E51</f>
        <v>3.745500893809</v>
      </c>
      <c r="F10" s="107">
        <f>'[1]3 dpf'!F51</f>
        <v>208.364599</v>
      </c>
      <c r="G10" s="107">
        <f>'[1]3 dpf'!G51</f>
        <v>206.450624</v>
      </c>
      <c r="H10" s="107">
        <f>'[1]3 dpf'!H51</f>
        <v>103.330641</v>
      </c>
    </row>
    <row r="11" spans="2:9" x14ac:dyDescent="0.2">
      <c r="B11" s="83">
        <f>'[1]3 dpf'!B52</f>
        <v>44651</v>
      </c>
      <c r="C11" s="7">
        <f>'[1]3 dpf'!C52</f>
        <v>1429.0548725583631</v>
      </c>
      <c r="D11" s="7">
        <f>'[1]3 dpf'!D52</f>
        <v>1466.6688819059018</v>
      </c>
      <c r="E11" s="106">
        <f>'[1]3 dpf'!E52</f>
        <v>3.7836605224729998</v>
      </c>
      <c r="F11" s="107">
        <f>'[1]3 dpf'!F52</f>
        <v>208.58499399999999</v>
      </c>
      <c r="G11" s="107">
        <f>'[1]3 dpf'!G52</f>
        <v>206.318704</v>
      </c>
      <c r="H11" s="107">
        <f>'[1]3 dpf'!H52</f>
        <v>103.404732</v>
      </c>
    </row>
    <row r="12" spans="2:9" ht="6.75" customHeight="1" x14ac:dyDescent="0.2">
      <c r="B12" s="5"/>
    </row>
    <row r="13" spans="2:9" ht="12.75" x14ac:dyDescent="0.2">
      <c r="B13" s="2" t="s">
        <v>48</v>
      </c>
    </row>
    <row r="14" spans="2:9" ht="12.75" x14ac:dyDescent="0.2">
      <c r="B14" s="34" t="s">
        <v>47</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50</v>
      </c>
      <c r="C35" s="6"/>
      <c r="D35" s="6"/>
      <c r="E35" s="6"/>
      <c r="F35" s="6"/>
      <c r="G35" s="6"/>
    </row>
    <row r="36" spans="2:7" x14ac:dyDescent="0.2">
      <c r="B36" s="33" t="s">
        <v>49</v>
      </c>
      <c r="C36" s="6"/>
      <c r="D36" s="6"/>
      <c r="E36" s="6"/>
      <c r="F36" s="6"/>
      <c r="G36" s="6"/>
    </row>
    <row r="38" spans="2:7" x14ac:dyDescent="0.2">
      <c r="C38" s="6"/>
      <c r="D38" s="6"/>
      <c r="E38" s="6"/>
    </row>
    <row r="39" spans="2:7" x14ac:dyDescent="0.2">
      <c r="C39" s="6"/>
      <c r="D39" s="6"/>
      <c r="E39" s="6"/>
    </row>
    <row r="58" spans="2:2" x14ac:dyDescent="0.2">
      <c r="B58" s="26" t="s">
        <v>110</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B2" sqref="B2:H2"/>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7" t="s">
        <v>112</v>
      </c>
      <c r="C2" s="127"/>
      <c r="D2" s="127"/>
      <c r="E2" s="127"/>
      <c r="F2" s="127"/>
      <c r="G2" s="127"/>
      <c r="H2" s="127"/>
      <c r="I2" s="27"/>
      <c r="J2" s="27"/>
      <c r="K2" s="27"/>
    </row>
    <row r="3" spans="2:12" ht="9" customHeight="1" x14ac:dyDescent="0.2"/>
    <row r="4" spans="2:12" x14ac:dyDescent="0.2">
      <c r="B4" s="6" t="s">
        <v>51</v>
      </c>
      <c r="G4" s="136">
        <f>'[1]1 zpf '!B33</f>
        <v>44651</v>
      </c>
      <c r="H4" s="136"/>
    </row>
    <row r="5" spans="2:12" ht="12.75" customHeight="1" x14ac:dyDescent="0.2">
      <c r="B5" s="33" t="s">
        <v>80</v>
      </c>
      <c r="E5" s="137" t="s">
        <v>146</v>
      </c>
      <c r="F5" s="137"/>
      <c r="G5" s="137"/>
      <c r="H5" s="137"/>
      <c r="J5" s="42"/>
    </row>
    <row r="6" spans="2:12" ht="24.75" customHeight="1" x14ac:dyDescent="0.2">
      <c r="B6" s="100" t="s">
        <v>148</v>
      </c>
      <c r="C6" s="135" t="s">
        <v>147</v>
      </c>
      <c r="D6" s="135"/>
      <c r="E6" s="135" t="s">
        <v>145</v>
      </c>
      <c r="F6" s="135"/>
      <c r="G6" s="135" t="s">
        <v>158</v>
      </c>
      <c r="H6" s="135"/>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149</v>
      </c>
      <c r="C9" s="50">
        <f>'[1]4 dpf inv'!C5/10^6</f>
        <v>862.32450580999989</v>
      </c>
      <c r="D9" s="51">
        <f>'[1]4 dpf inv'!D5</f>
        <v>0.60294732549058594</v>
      </c>
      <c r="E9" s="50">
        <f>'[1]4 dpf inv'!E5/10^6</f>
        <v>897.78790334000007</v>
      </c>
      <c r="F9" s="51">
        <f>'[1]4 dpf inv'!F5</f>
        <v>0.61032070171502906</v>
      </c>
      <c r="G9" s="101">
        <f>'[1]4 dpf inv'!G5/10^6</f>
        <v>2.3822263800000001</v>
      </c>
      <c r="H9" s="51">
        <f>'[1]4 dpf inv'!H5</f>
        <v>0.62914048031346237</v>
      </c>
      <c r="I9" s="48"/>
      <c r="J9" s="47"/>
      <c r="K9" s="48"/>
      <c r="L9" s="47"/>
    </row>
    <row r="10" spans="2:12" ht="23.25" customHeight="1" x14ac:dyDescent="0.2">
      <c r="B10" s="37" t="s">
        <v>122</v>
      </c>
      <c r="C10" s="44">
        <f>'[1]4 dpf inv'!C6/10^6</f>
        <v>190.11489215</v>
      </c>
      <c r="D10" s="46">
        <f>'[1]4 dpf inv'!D6</f>
        <v>0.13293054411123334</v>
      </c>
      <c r="E10" s="44">
        <f>'[1]4 dpf inv'!E6/10^6</f>
        <v>38.591999999999999</v>
      </c>
      <c r="F10" s="46">
        <f>'[1]4 dpf inv'!F6</f>
        <v>2.6235034391710321E-2</v>
      </c>
      <c r="G10" s="102">
        <f>'[1]4 dpf inv'!G6/10^6</f>
        <v>0</v>
      </c>
      <c r="H10" s="46">
        <f>'[1]4 dpf inv'!H6</f>
        <v>0</v>
      </c>
      <c r="I10" s="48"/>
      <c r="J10" s="47"/>
      <c r="K10" s="48"/>
      <c r="L10" s="47"/>
    </row>
    <row r="11" spans="2:12" ht="21" customHeight="1" x14ac:dyDescent="0.2">
      <c r="B11" s="37" t="s">
        <v>123</v>
      </c>
      <c r="C11" s="44">
        <f>'[1]4 dpf inv'!C7/10^6</f>
        <v>672.06881010000006</v>
      </c>
      <c r="D11" s="46">
        <f>'[1]4 dpf inv'!D7</f>
        <v>0.46991832989229698</v>
      </c>
      <c r="E11" s="44">
        <f>'[1]4 dpf inv'!E7/10^6</f>
        <v>859.19590334000009</v>
      </c>
      <c r="F11" s="46">
        <f>'[1]4 dpf inv'!F7</f>
        <v>0.58408566732331879</v>
      </c>
      <c r="G11" s="102">
        <f>'[1]4 dpf inv'!G7/10^6</f>
        <v>2.1975310099999996</v>
      </c>
      <c r="H11" s="46">
        <f>'[1]4 dpf inv'!H7</f>
        <v>0.58036286002975424</v>
      </c>
      <c r="I11" s="48"/>
      <c r="J11" s="47"/>
      <c r="K11" s="48"/>
      <c r="L11" s="47"/>
    </row>
    <row r="12" spans="2:12" ht="21.75" customHeight="1" x14ac:dyDescent="0.2">
      <c r="B12" s="37" t="s">
        <v>124</v>
      </c>
      <c r="C12" s="44">
        <f>'[1]4 dpf inv'!C8/10^6</f>
        <v>0.14080355999999999</v>
      </c>
      <c r="D12" s="46">
        <f>'[1]4 dpf inv'!D8</f>
        <v>9.8451487055685086E-5</v>
      </c>
      <c r="E12" s="44">
        <f>'[1]4 dpf inv'!E8/10^6</f>
        <v>0</v>
      </c>
      <c r="F12" s="46">
        <f>'[1]4 dpf inv'!F8</f>
        <v>0</v>
      </c>
      <c r="G12" s="102">
        <f>'[1]4 dpf inv'!G8/10^6</f>
        <v>0.18469537</v>
      </c>
      <c r="H12" s="46">
        <f>'[1]4 dpf inv'!H8</f>
        <v>4.8777620283708155E-2</v>
      </c>
      <c r="I12" s="48"/>
      <c r="J12" s="47"/>
      <c r="K12" s="48"/>
      <c r="L12" s="47"/>
    </row>
    <row r="13" spans="2:12" ht="22.5" x14ac:dyDescent="0.2">
      <c r="B13" s="37" t="s">
        <v>125</v>
      </c>
      <c r="C13" s="44">
        <f>'[1]4 dpf inv'!C9/10^6</f>
        <v>0</v>
      </c>
      <c r="D13" s="46">
        <f>'[1]4 dpf inv'!D9</f>
        <v>0</v>
      </c>
      <c r="E13" s="44">
        <f>'[1]4 dpf inv'!E9/10^6</f>
        <v>0</v>
      </c>
      <c r="F13" s="46">
        <f>'[1]4 dpf inv'!F9</f>
        <v>0</v>
      </c>
      <c r="G13" s="102">
        <f>'[1]4 dpf inv'!G9/10^6</f>
        <v>0</v>
      </c>
      <c r="H13" s="46">
        <f>'[1]4 dpf inv'!H9</f>
        <v>0</v>
      </c>
      <c r="I13" s="48"/>
      <c r="J13" s="47"/>
      <c r="K13" s="48"/>
      <c r="L13" s="47"/>
    </row>
    <row r="14" spans="2:12" x14ac:dyDescent="0.2">
      <c r="B14" s="41" t="s">
        <v>150</v>
      </c>
      <c r="C14" s="50">
        <f>'[1]4 dpf inv'!C10/10^6</f>
        <v>426.25697281999999</v>
      </c>
      <c r="D14" s="51">
        <f>'[1]4 dpf inv'!D10</f>
        <v>0.29804383384897187</v>
      </c>
      <c r="E14" s="50">
        <f>'[1]4 dpf inv'!E10/10^6</f>
        <v>431.10118467000001</v>
      </c>
      <c r="F14" s="51">
        <f>'[1]4 dpf inv'!F10</f>
        <v>0.29306473896466917</v>
      </c>
      <c r="G14" s="101">
        <f>'[1]4 dpf inv'!G10/10^6</f>
        <v>1.0210283900000001</v>
      </c>
      <c r="H14" s="51">
        <f>'[1]4 dpf inv'!H10</f>
        <v>0.26965123763690385</v>
      </c>
      <c r="I14" s="48"/>
      <c r="J14" s="47"/>
      <c r="K14" s="48"/>
      <c r="L14" s="47"/>
    </row>
    <row r="15" spans="2:12" ht="21.75" customHeight="1" x14ac:dyDescent="0.2">
      <c r="B15" s="37" t="s">
        <v>126</v>
      </c>
      <c r="C15" s="44">
        <f>'[1]4 dpf inv'!C11/10^6</f>
        <v>147.66261580000003</v>
      </c>
      <c r="D15" s="46">
        <f>'[1]4 dpf inv'!D11</f>
        <v>0.10324741865931729</v>
      </c>
      <c r="E15" s="44">
        <f>'[1]4 dpf inv'!E11/10^6</f>
        <v>0</v>
      </c>
      <c r="F15" s="46">
        <f>'[1]4 dpf inv'!F11</f>
        <v>0</v>
      </c>
      <c r="G15" s="102">
        <f>'[1]4 dpf inv'!G11/10^6</f>
        <v>0</v>
      </c>
      <c r="H15" s="46">
        <f>'[1]4 dpf inv'!H11</f>
        <v>0</v>
      </c>
      <c r="I15" s="48"/>
      <c r="J15" s="47"/>
      <c r="K15" s="48"/>
      <c r="L15" s="47"/>
    </row>
    <row r="16" spans="2:12" ht="21" customHeight="1" x14ac:dyDescent="0.2">
      <c r="B16" s="37" t="s">
        <v>127</v>
      </c>
      <c r="C16" s="44">
        <f>'[1]4 dpf inv'!C12/10^6</f>
        <v>0</v>
      </c>
      <c r="D16" s="46">
        <f>'[1]4 dpf inv'!D12</f>
        <v>0</v>
      </c>
      <c r="E16" s="44">
        <f>'[1]4 dpf inv'!E12/10^6</f>
        <v>0</v>
      </c>
      <c r="F16" s="46">
        <f>'[1]4 dpf inv'!F12</f>
        <v>0</v>
      </c>
      <c r="G16" s="102">
        <f>'[1]4 dpf inv'!G12/10^6</f>
        <v>0</v>
      </c>
      <c r="H16" s="46">
        <f>'[1]4 dpf inv'!H12</f>
        <v>0</v>
      </c>
      <c r="I16" s="48"/>
      <c r="J16" s="47"/>
      <c r="K16" s="48"/>
      <c r="L16" s="47"/>
    </row>
    <row r="17" spans="2:14" ht="21.75" customHeight="1" x14ac:dyDescent="0.2">
      <c r="B17" s="37" t="s">
        <v>128</v>
      </c>
      <c r="C17" s="44">
        <f>'[1]4 dpf inv'!C13/10^6</f>
        <v>278.59435701999996</v>
      </c>
      <c r="D17" s="46">
        <f>'[1]4 dpf inv'!D13</f>
        <v>0.19479641518965457</v>
      </c>
      <c r="E17" s="44">
        <f>'[1]4 dpf inv'!E13/10^6</f>
        <v>431.10118467000001</v>
      </c>
      <c r="F17" s="46">
        <f>'[1]4 dpf inv'!F13</f>
        <v>0.29306473896466917</v>
      </c>
      <c r="G17" s="102">
        <f>'[1]4 dpf inv'!G13/10^6</f>
        <v>1.0210283900000001</v>
      </c>
      <c r="H17" s="46">
        <f>'[1]4 dpf inv'!H13</f>
        <v>0.26965123763690385</v>
      </c>
      <c r="I17" s="48"/>
      <c r="J17" s="47"/>
      <c r="K17" s="48"/>
      <c r="L17" s="47"/>
    </row>
    <row r="18" spans="2:14" ht="22.5" x14ac:dyDescent="0.2">
      <c r="B18" s="37" t="s">
        <v>129</v>
      </c>
      <c r="C18" s="44">
        <f>'[1]4 dpf inv'!C14/10^6</f>
        <v>0</v>
      </c>
      <c r="D18" s="46">
        <f>'[1]4 dpf inv'!D14</f>
        <v>0</v>
      </c>
      <c r="E18" s="44">
        <f>'[1]4 dpf inv'!E14/10^6</f>
        <v>0</v>
      </c>
      <c r="F18" s="46">
        <f>'[1]4 dpf inv'!F14</f>
        <v>0</v>
      </c>
      <c r="G18" s="102">
        <f>'[1]4 dpf inv'!G14/10^6</f>
        <v>0</v>
      </c>
      <c r="H18" s="46">
        <f>'[1]4 dpf inv'!H14</f>
        <v>0</v>
      </c>
      <c r="I18" s="48"/>
      <c r="J18" s="47"/>
      <c r="K18" s="48"/>
      <c r="L18" s="47"/>
    </row>
    <row r="19" spans="2:14" ht="26.25" customHeight="1" x14ac:dyDescent="0.2">
      <c r="B19" s="76" t="s">
        <v>130</v>
      </c>
      <c r="C19" s="74">
        <f>'[1]4 dpf inv'!C15/10^6</f>
        <v>1288.5814786299998</v>
      </c>
      <c r="D19" s="75">
        <f>'[1]4 dpf inv'!D15</f>
        <v>0.90099115933955776</v>
      </c>
      <c r="E19" s="74">
        <f>'[1]4 dpf inv'!E15/10^6</f>
        <v>1328.88908801</v>
      </c>
      <c r="F19" s="75">
        <f>'[1]4 dpf inv'!F15</f>
        <v>0.90338544067969828</v>
      </c>
      <c r="G19" s="103">
        <f>'[1]4 dpf inv'!G15/10^6</f>
        <v>3.4032547700000002</v>
      </c>
      <c r="H19" s="75">
        <f>'[1]4 dpf inv'!H15</f>
        <v>0.89879171795036628</v>
      </c>
      <c r="I19" s="48"/>
      <c r="J19" s="47"/>
      <c r="K19" s="48"/>
      <c r="L19" s="47"/>
    </row>
    <row r="20" spans="2:14" x14ac:dyDescent="0.2">
      <c r="B20" s="35" t="s">
        <v>151</v>
      </c>
      <c r="C20" s="44">
        <f>'[1]4 dpf inv'!C16/10^6</f>
        <v>126.23515031999999</v>
      </c>
      <c r="D20" s="46">
        <f>'[1]4 dpf inv'!D16</f>
        <v>8.8265085539754401E-2</v>
      </c>
      <c r="E20" s="44">
        <f>'[1]4 dpf inv'!E16/10^6</f>
        <v>137.55883627</v>
      </c>
      <c r="F20" s="46">
        <f>'[1]4 dpf inv'!F16</f>
        <v>9.3513184090669041E-2</v>
      </c>
      <c r="G20" s="102">
        <f>'[1]4 dpf inv'!G16/10^6</f>
        <v>0</v>
      </c>
      <c r="H20" s="46">
        <f>'[1]4 dpf inv'!H16</f>
        <v>0</v>
      </c>
      <c r="I20" s="48"/>
      <c r="J20" s="47"/>
      <c r="K20" s="48"/>
      <c r="L20" s="47"/>
    </row>
    <row r="21" spans="2:14" ht="11.25" customHeight="1" x14ac:dyDescent="0.2">
      <c r="B21" s="40" t="s">
        <v>132</v>
      </c>
      <c r="C21" s="44">
        <f>'[1]4 dpf inv'!C17/10^6</f>
        <v>13.065195920000001</v>
      </c>
      <c r="D21" s="46">
        <f>'[1]4 dpf inv'!D17</f>
        <v>9.1353369687376482E-3</v>
      </c>
      <c r="E21" s="44">
        <f>'[1]4 dpf inv'!E17/10^6</f>
        <v>4.5039049499999999</v>
      </c>
      <c r="F21" s="46">
        <f>'[1]4 dpf inv'!F17</f>
        <v>3.0617770848943918E-3</v>
      </c>
      <c r="G21" s="102">
        <f>'[1]4 dpf inv'!G17/10^6</f>
        <v>0.36612790000000001</v>
      </c>
      <c r="H21" s="46">
        <f>'[1]4 dpf inv'!H17</f>
        <v>9.6693532065646653E-2</v>
      </c>
      <c r="I21" s="48"/>
      <c r="J21" s="47"/>
      <c r="K21" s="48"/>
      <c r="L21" s="47"/>
    </row>
    <row r="22" spans="2:14" x14ac:dyDescent="0.2">
      <c r="B22" s="40" t="s">
        <v>133</v>
      </c>
      <c r="C22" s="44">
        <f>'[1]4 dpf inv'!C18/10^6</f>
        <v>2.3003309399999998</v>
      </c>
      <c r="D22" s="46">
        <f>'[1]4 dpf inv'!D18</f>
        <v>1.6084181519501488E-3</v>
      </c>
      <c r="E22" s="44">
        <f>'[1]4 dpf inv'!E18/10^6</f>
        <v>5.8249269999999999E-2</v>
      </c>
      <c r="F22" s="46">
        <f>'[1]4 dpf inv'!F18</f>
        <v>3.9598144738340077E-5</v>
      </c>
      <c r="G22" s="102">
        <f>'[1]4 dpf inv'!G18/10^6</f>
        <v>1.7094999999999999E-2</v>
      </c>
      <c r="H22" s="46">
        <f>'[1]4 dpf inv'!H18</f>
        <v>4.5147499839870969E-3</v>
      </c>
      <c r="I22" s="48"/>
      <c r="J22" s="47"/>
      <c r="K22" s="48"/>
      <c r="L22" s="47"/>
    </row>
    <row r="23" spans="2:14" x14ac:dyDescent="0.2">
      <c r="B23" s="39" t="s">
        <v>87</v>
      </c>
      <c r="C23" s="73">
        <f>'[1]4 dpf inv'!C19/10^6</f>
        <v>1430.18215581</v>
      </c>
      <c r="D23" s="45">
        <f>'[1]4 dpf inv'!D19</f>
        <v>1</v>
      </c>
      <c r="E23" s="73">
        <f>'[1]4 dpf inv'!E19/10^6</f>
        <v>1471.0100785</v>
      </c>
      <c r="F23" s="45">
        <f>'[1]4 dpf inv'!F19</f>
        <v>1</v>
      </c>
      <c r="G23" s="104">
        <f>'[1]4 dpf inv'!G19/10^6</f>
        <v>3.78647767</v>
      </c>
      <c r="H23" s="45">
        <f>'[1]4 dpf inv'!H19</f>
        <v>1</v>
      </c>
      <c r="I23" s="48"/>
      <c r="J23" s="47"/>
      <c r="K23" s="48"/>
      <c r="L23" s="47"/>
    </row>
    <row r="24" spans="2:14" x14ac:dyDescent="0.2">
      <c r="B24" s="38" t="s">
        <v>86</v>
      </c>
      <c r="C24" s="44">
        <f>'[1]4 dpf inv'!C20/10^6</f>
        <v>1.1272840800000001</v>
      </c>
      <c r="D24" s="46">
        <f>'[1]4 dpf inv'!D20</f>
        <v>7.8821014191828584E-4</v>
      </c>
      <c r="E24" s="44">
        <f>'[1]4 dpf inv'!E20/10^6</f>
        <v>4.3411969400000006</v>
      </c>
      <c r="F24" s="46">
        <f>'[1]4 dpf inv'!F20</f>
        <v>2.951167366865869E-3</v>
      </c>
      <c r="G24" s="102">
        <f>'[1]4 dpf inv'!G20/10^6</f>
        <v>2.8171300000000002E-3</v>
      </c>
      <c r="H24" s="46">
        <f>'[1]4 dpf inv'!H20</f>
        <v>7.4399752105232936E-4</v>
      </c>
      <c r="I24" s="48"/>
      <c r="J24" s="47"/>
      <c r="K24" s="48"/>
      <c r="L24" s="47"/>
    </row>
    <row r="25" spans="2:14" x14ac:dyDescent="0.2">
      <c r="B25" s="49" t="s">
        <v>136</v>
      </c>
      <c r="C25" s="50">
        <f>'[1]4 dpf inv'!C21/10^6</f>
        <v>1429.0548725583631</v>
      </c>
      <c r="D25" s="51">
        <f>'[1]4 dpf inv'!D21</f>
        <v>0.99921179043728281</v>
      </c>
      <c r="E25" s="50">
        <f>'[1]4 dpf inv'!E21/10^6</f>
        <v>1466.6688819059018</v>
      </c>
      <c r="F25" s="51">
        <f>'[1]4 dpf inv'!F21</f>
        <v>0.99704883286827994</v>
      </c>
      <c r="G25" s="101">
        <f>'[1]4 dpf inv'!G21/10^6</f>
        <v>3.7836605224729998</v>
      </c>
      <c r="H25" s="51">
        <f>'[1]4 dpf inv'!H21</f>
        <v>0.99925599785010755</v>
      </c>
      <c r="I25" s="48"/>
      <c r="J25" s="47"/>
      <c r="K25" s="48"/>
      <c r="L25" s="47"/>
    </row>
    <row r="26" spans="2:14" x14ac:dyDescent="0.2">
      <c r="B26" s="5"/>
      <c r="J26" s="48"/>
      <c r="K26" s="48"/>
      <c r="L26" s="48"/>
      <c r="M26" s="48"/>
      <c r="N26" s="47"/>
    </row>
    <row r="27" spans="2:14" x14ac:dyDescent="0.2">
      <c r="B27" s="6" t="s">
        <v>53</v>
      </c>
      <c r="E27" s="25"/>
      <c r="F27" s="25"/>
      <c r="G27" s="25"/>
      <c r="H27" s="25"/>
      <c r="I27" s="25"/>
      <c r="J27" s="25"/>
      <c r="K27" s="25"/>
    </row>
    <row r="28" spans="2:14" x14ac:dyDescent="0.2">
      <c r="B28" s="33" t="s">
        <v>54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111</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2022-04-12T12:37:07Z</cp:lastPrinted>
  <dcterms:created xsi:type="dcterms:W3CDTF">2006-04-20T10:37:43Z</dcterms:created>
  <dcterms:modified xsi:type="dcterms:W3CDTF">2022-04-12T12:37:52Z</dcterms:modified>
</cp:coreProperties>
</file>