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2\052022\"/>
    </mc:Choice>
  </mc:AlternateContent>
  <xr:revisionPtr revIDLastSave="0" documentId="13_ncr:1_{37F78F95-AE05-44CB-BF7A-195881EBCF48}"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30" l="1"/>
  <c r="G25" i="30"/>
  <c r="F25" i="30"/>
  <c r="E25" i="30"/>
  <c r="D25" i="30"/>
  <c r="C25" i="30"/>
  <c r="H24" i="30"/>
  <c r="G24" i="30"/>
  <c r="F24" i="30"/>
  <c r="E24" i="30"/>
  <c r="D24" i="30"/>
  <c r="C24" i="30"/>
  <c r="H23" i="30"/>
  <c r="G23" i="30"/>
  <c r="F23" i="30"/>
  <c r="E23" i="30"/>
  <c r="D23" i="30"/>
  <c r="C23" i="30"/>
  <c r="H22" i="30"/>
  <c r="G22" i="30"/>
  <c r="F22" i="30"/>
  <c r="E22" i="30"/>
  <c r="D22" i="30"/>
  <c r="C22" i="30"/>
  <c r="H21" i="30"/>
  <c r="G21" i="30"/>
  <c r="F21" i="30"/>
  <c r="E21" i="30"/>
  <c r="D21" i="30"/>
  <c r="C21" i="30"/>
  <c r="H20" i="30"/>
  <c r="G20" i="30"/>
  <c r="F20" i="30"/>
  <c r="E20" i="30"/>
  <c r="D20" i="30"/>
  <c r="C20" i="30"/>
  <c r="H19" i="30"/>
  <c r="G19" i="30"/>
  <c r="F19" i="30"/>
  <c r="E19" i="30"/>
  <c r="D19" i="30"/>
  <c r="C19" i="30"/>
  <c r="H18" i="30"/>
  <c r="G18" i="30"/>
  <c r="F18" i="30"/>
  <c r="E18" i="30"/>
  <c r="D18" i="30"/>
  <c r="C18" i="30"/>
  <c r="H17" i="30"/>
  <c r="G17" i="30"/>
  <c r="F17" i="30"/>
  <c r="E17" i="30"/>
  <c r="D17" i="30"/>
  <c r="C17" i="30"/>
  <c r="H16" i="30"/>
  <c r="G16" i="30"/>
  <c r="F16" i="30"/>
  <c r="E16" i="30"/>
  <c r="D16" i="30"/>
  <c r="C16" i="30"/>
  <c r="H15" i="30"/>
  <c r="G15" i="30"/>
  <c r="F15" i="30"/>
  <c r="E15" i="30"/>
  <c r="D15" i="30"/>
  <c r="C15" i="30"/>
  <c r="H14" i="30"/>
  <c r="G14" i="30"/>
  <c r="F14" i="30"/>
  <c r="E14" i="30"/>
  <c r="D14" i="30"/>
  <c r="C14" i="30"/>
  <c r="H13" i="30"/>
  <c r="G13" i="30"/>
  <c r="F13" i="30"/>
  <c r="E13" i="30"/>
  <c r="D13" i="30"/>
  <c r="C13" i="30"/>
  <c r="H12" i="30"/>
  <c r="G12" i="30"/>
  <c r="F12" i="30"/>
  <c r="E12" i="30"/>
  <c r="D12" i="30"/>
  <c r="C12" i="30"/>
  <c r="H11" i="30"/>
  <c r="G11" i="30"/>
  <c r="F11" i="30"/>
  <c r="E11" i="30"/>
  <c r="D11" i="30"/>
  <c r="C11" i="30"/>
  <c r="H10" i="30"/>
  <c r="G10" i="30"/>
  <c r="F10" i="30"/>
  <c r="E10" i="30"/>
  <c r="D10" i="30"/>
  <c r="C10" i="30"/>
  <c r="H9" i="30"/>
  <c r="G9" i="30"/>
  <c r="F9" i="30"/>
  <c r="E9" i="30"/>
  <c r="D9" i="30"/>
  <c r="C9" i="30"/>
  <c r="H11" i="29"/>
  <c r="G11" i="29"/>
  <c r="F11" i="29"/>
  <c r="E11" i="29"/>
  <c r="D11" i="29"/>
  <c r="C11" i="29"/>
  <c r="B11" i="29"/>
  <c r="H10" i="29"/>
  <c r="G10" i="29"/>
  <c r="F10" i="29"/>
  <c r="E10" i="29"/>
  <c r="D10" i="29"/>
  <c r="C10" i="29"/>
  <c r="B10" i="29"/>
  <c r="H9" i="29"/>
  <c r="G9" i="29"/>
  <c r="F9" i="29"/>
  <c r="E9" i="29"/>
  <c r="D9" i="29"/>
  <c r="C9" i="29"/>
  <c r="B9" i="29"/>
  <c r="H8" i="29"/>
  <c r="G8" i="29"/>
  <c r="F8" i="29"/>
  <c r="E8" i="29"/>
  <c r="D8" i="29"/>
  <c r="C8" i="29"/>
  <c r="B8" i="29"/>
  <c r="C34" i="28"/>
  <c r="C33" i="28"/>
  <c r="C32" i="28"/>
  <c r="C31" i="28"/>
  <c r="B30" i="28"/>
  <c r="C29" i="28"/>
  <c r="C28" i="28"/>
  <c r="C27" i="28"/>
  <c r="C26" i="28"/>
  <c r="B25" i="28"/>
  <c r="E18" i="28"/>
  <c r="D18" i="28"/>
  <c r="C18" i="28"/>
  <c r="E17" i="28"/>
  <c r="D17" i="28"/>
  <c r="C17" i="28"/>
  <c r="E16" i="28"/>
  <c r="D16" i="28"/>
  <c r="C16" i="28"/>
  <c r="E15" i="28"/>
  <c r="D15" i="28"/>
  <c r="C15" i="28"/>
  <c r="B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<sst xmlns="http://schemas.openxmlformats.org/spreadsheetml/2006/main" count="281" uniqueCount="171">
  <si>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</si>
  <si>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</si>
  <si>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</si>
  <si>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</si>
  <si>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</si>
  <si>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</si>
  <si>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</si>
  <si>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</si>
  <si>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</si>
  <si>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</si>
  <si>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</si>
  <si>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</si>
  <si>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</si>
  <si>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</si>
  <si>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</si>
  <si>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</si>
  <si>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</si>
  <si>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</si>
  <si>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</si>
  <si>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</si>
  <si>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</si>
  <si>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</si>
  <si>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</si>
  <si>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</si>
  <si>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</si>
  <si>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</si>
  <si>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</si>
  <si>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</si>
  <si>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</si>
  <si>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</si>
  <si>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</si>
  <si>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</si>
  <si>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</si>
  <si>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</si>
  <si>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</si>
  <si>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</si>
  <si>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</si>
  <si>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</si>
  <si>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</si>
  <si>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</si>
  <si>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</si>
  <si>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</si>
  <si>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</si>
  <si>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</si>
  <si>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</si>
  <si>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</si>
  <si>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</si>
  <si>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</si>
  <si>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</si>
  <si>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</si>
  <si>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</si>
  <si>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</si>
  <si>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</si>
  <si>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</si>
  <si>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</si>
  <si>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</si>
  <si>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</si>
  <si>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</si>
  <si>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</si>
  <si>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</si>
  <si>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</si>
  <si>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</si>
  <si>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</si>
  <si>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</si>
  <si>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</si>
  <si>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</si>
  <si>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</si>
  <si>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</si>
  <si>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</si>
  <si>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</si>
  <si>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</si>
  <si>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</si>
  <si>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</si>
  <si>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</si>
  <si>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</si>
  <si>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</si>
  <si>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</si>
  <si>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Стив Наумов бр.100, 1000 Скопје</t>
  </si>
  <si>
    <t xml:space="preserve">Stiv Naumov 100, 1000 Skopje, </t>
  </si>
  <si>
    <t>Триглав отворен задолжителен пензиски фонд – Скопје</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</si>
  <si>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</si>
  <si>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</si>
  <si>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</si>
  <si>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</si>
  <si>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</si>
  <si>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</si>
  <si>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t>Вкупно обврски /</t>
    </r>
    <r>
      <rPr>
        <sz val="8"/>
        <color indexed="21"/>
        <rFont val="Arial"/>
        <family val="2"/>
        <charset val="204"/>
      </rPr>
      <t xml:space="preserve"> </t>
    </r>
    <r>
      <rPr>
        <sz val="8"/>
        <color rgb="FF007DA0"/>
        <rFont val="Arial"/>
        <family val="2"/>
        <charset val="204"/>
      </rPr>
      <t>Total liabilities</t>
    </r>
  </si>
  <si>
    <r>
      <t>Вкупно средства /</t>
    </r>
    <r>
      <rPr>
        <sz val="8"/>
        <color indexed="21"/>
        <rFont val="Arial"/>
        <family val="2"/>
        <charset val="204"/>
      </rPr>
      <t xml:space="preserve"> </t>
    </r>
    <r>
      <rPr>
        <sz val="8"/>
        <color rgb="FF007DA0"/>
        <rFont val="Arial"/>
        <family val="2"/>
        <charset val="204"/>
      </rPr>
      <t>Total assets</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</si>
  <si>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</si>
  <si>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</si>
  <si>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</si>
  <si>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</si>
  <si>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</si>
  <si>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</si>
  <si>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</si>
  <si>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</si>
  <si>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</si>
  <si>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</si>
  <si>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</si>
  <si>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</si>
  <si>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</si>
  <si>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</si>
  <si>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</si>
  <si>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</si>
  <si>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</si>
  <si>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</si>
  <si>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</si>
  <si>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</si>
  <si>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</si>
  <si>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</si>
  <si>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</si>
  <si>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</si>
  <si>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</si>
  <si>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</si>
  <si>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</si>
  <si>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</si>
  <si>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</si>
  <si>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</si>
  <si>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</si>
  <si>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</si>
  <si>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</si>
  <si>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</si>
  <si>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</si>
  <si>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</si>
  <si>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</si>
  <si>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</si>
  <si>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</si>
  <si>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</si>
  <si>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</si>
  <si>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</si>
  <si>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</si>
  <si>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</si>
  <si>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</si>
  <si>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</si>
  <si>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</si>
  <si>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</si>
  <si>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</si>
  <si>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</si>
  <si>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</si>
  <si>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</si>
  <si>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</si>
  <si>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</si>
  <si>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</si>
  <si>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</si>
  <si>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</si>
  <si>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</si>
  <si>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</si>
  <si>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</si>
  <si>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</si>
  <si>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 xml:space="preserve">Домашни / </t>
    </r>
    <r>
      <rPr>
        <b/>
        <sz val="9"/>
        <color rgb="FF007DA0"/>
        <rFont val="Arial"/>
        <family val="2"/>
        <charset val="204"/>
      </rPr>
      <t>Domestic</t>
    </r>
  </si>
  <si>
    <r>
      <t>Странски /</t>
    </r>
    <r>
      <rPr>
        <b/>
        <sz val="9"/>
        <color rgb="FF007DA0"/>
        <rFont val="Arial"/>
        <family val="2"/>
        <charset val="204"/>
      </rPr>
      <t xml:space="preserve"> Foreign</t>
    </r>
  </si>
  <si>
    <r>
      <t xml:space="preserve">Депозити / </t>
    </r>
    <r>
      <rPr>
        <sz val="8"/>
        <color rgb="FF007DA0"/>
        <rFont val="Arial"/>
        <family val="2"/>
        <charset val="204"/>
      </rPr>
      <t>Deposits</t>
    </r>
  </si>
  <si>
    <r>
      <t>Странски /</t>
    </r>
    <r>
      <rPr>
        <b/>
        <sz val="9"/>
        <color indexed="21"/>
        <rFont val="Arial"/>
        <family val="2"/>
        <charset val="204"/>
      </rPr>
      <t xml:space="preserve"> </t>
    </r>
    <r>
      <rPr>
        <b/>
        <sz val="9"/>
        <color rgb="FF007DA0"/>
        <rFont val="Arial"/>
        <family val="2"/>
        <charset val="204"/>
      </rPr>
      <t>Foreign</t>
    </r>
  </si>
  <si>
    <r>
      <t>ТРИГЛАВд /</t>
    </r>
    <r>
      <rPr>
        <sz val="9"/>
        <color rgb="FF007DA0"/>
        <rFont val="Arial"/>
        <family val="2"/>
      </rPr>
      <t xml:space="preserve"> TRIGLAVv</t>
    </r>
  </si>
  <si>
    <t>ТРИГЛАВд</t>
  </si>
  <si>
    <t>TRIGLAVv</t>
  </si>
  <si>
    <t>Trigalv otvoren zadolzitelen penziski fond - Skopje</t>
  </si>
  <si>
    <t>Trigalv otvoren dobrovolen penziski fond - Skopje</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</si>
  <si>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</si>
  <si>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</si>
  <si>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</si>
  <si>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</si>
  <si>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</si>
  <si>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</si>
  <si>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</si>
  <si>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</si>
  <si>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</si>
  <si>
    <t>Триглав отворен доброволен пензиски фонд – Скопје</t>
  </si>
  <si>
    <t xml:space="preserve">tel: (+389 2) 3224-229 </t>
  </si>
  <si>
    <t xml:space="preserve"> тел: (+389 2) 3224-229 </t>
  </si>
  <si>
    <t>www.mapas.mk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</si>
</sst>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18"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38">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Border="1" applyAlignment="1">
      <alignment horizontal="right" vertical="center"/>
    </xf>
    <xf numFmtId="165" fontId="36" fillId="55" borderId="0" xfId="449" applyNumberFormat="1" applyFont="1" applyFill="1" applyBorder="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Border="1" applyAlignment="1">
      <alignment horizontal="center" vertical="center"/>
    </xf>
    <xf numFmtId="0" fontId="41" fillId="56" borderId="0" xfId="0" applyFont="1" applyFill="1" applyBorder="1" applyAlignment="1">
      <alignment horizontal="center" wrapText="1"/>
    </xf>
    <xf numFmtId="0" fontId="40" fillId="56" borderId="0" xfId="0" applyFont="1" applyFill="1" applyBorder="1"/>
    <xf numFmtId="3" fontId="40" fillId="56" borderId="0" xfId="0" applyNumberFormat="1" applyFont="1" applyFill="1" applyBorder="1"/>
    <xf numFmtId="0" fontId="41" fillId="57" borderId="0" xfId="0" applyFont="1" applyFill="1" applyBorder="1"/>
    <xf numFmtId="3" fontId="41" fillId="57" borderId="0" xfId="0" applyNumberFormat="1" applyFont="1" applyFill="1" applyBorder="1" applyAlignment="1">
      <alignment horizontal="right"/>
    </xf>
    <xf numFmtId="168" fontId="41" fillId="55" borderId="0" xfId="0" applyNumberFormat="1" applyFont="1" applyFill="1" applyBorder="1" applyAlignment="1">
      <alignment horizontal="center" vertical="center"/>
    </xf>
    <xf numFmtId="0" fontId="41" fillId="55" borderId="0" xfId="0" applyFont="1" applyFill="1" applyBorder="1" applyAlignment="1">
      <alignment horizontal="center" wrapText="1"/>
    </xf>
    <xf numFmtId="0" fontId="40" fillId="0" borderId="0" xfId="0" applyFont="1" applyBorder="1"/>
    <xf numFmtId="3" fontId="40" fillId="55" borderId="0" xfId="0" applyNumberFormat="1" applyFont="1" applyFill="1" applyBorder="1"/>
    <xf numFmtId="0" fontId="43" fillId="0" borderId="0" xfId="0" applyFont="1"/>
    <xf numFmtId="3" fontId="40" fillId="0" borderId="0" xfId="0" applyNumberFormat="1" applyFont="1"/>
    <xf numFmtId="0" fontId="41" fillId="0" borderId="0" xfId="0" applyFont="1" applyFill="1" applyBorder="1"/>
    <xf numFmtId="3" fontId="41" fillId="0" borderId="0" xfId="0" applyNumberFormat="1" applyFont="1" applyFill="1" applyBorder="1" applyAlignment="1">
      <alignment horizontal="right"/>
    </xf>
    <xf numFmtId="0" fontId="45" fillId="0" borderId="0" xfId="253" applyFont="1"/>
    <xf numFmtId="0" fontId="4" fillId="0" borderId="0" xfId="0" applyFont="1" applyFill="1" applyBorder="1" applyAlignment="1">
      <alignment vertical="center"/>
    </xf>
    <xf numFmtId="0" fontId="47" fillId="0" borderId="0" xfId="0" applyFont="1" applyFill="1" applyBorder="1"/>
    <xf numFmtId="3" fontId="47" fillId="0" borderId="0" xfId="0" applyNumberFormat="1" applyFont="1" applyFill="1" applyBorder="1" applyAlignment="1">
      <alignment horizontal="right"/>
    </xf>
    <xf numFmtId="0" fontId="46" fillId="0" borderId="0" xfId="0" applyFont="1" applyBorder="1" applyAlignment="1">
      <alignment horizontal="left" vertical="center" wrapText="1"/>
    </xf>
    <xf numFmtId="0" fontId="33" fillId="58" borderId="0" xfId="0" applyFont="1" applyFill="1" applyBorder="1" applyAlignment="1">
      <alignment horizontal="left" vertical="center"/>
    </xf>
    <xf numFmtId="0" fontId="4" fillId="58" borderId="0" xfId="0" applyFont="1" applyFill="1" applyBorder="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Border="1" applyAlignment="1">
      <alignment horizontal="center" vertical="center"/>
    </xf>
    <xf numFmtId="0" fontId="54" fillId="0" borderId="0" xfId="0" applyFont="1"/>
    <xf numFmtId="0" fontId="46" fillId="0" borderId="0" xfId="0" applyFont="1" applyBorder="1" applyAlignment="1">
      <alignment vertical="center" wrapText="1"/>
    </xf>
    <xf numFmtId="0" fontId="107" fillId="0" borderId="0" xfId="0" applyFont="1" applyBorder="1" applyAlignment="1">
      <alignment vertical="center" wrapText="1"/>
    </xf>
    <xf numFmtId="0" fontId="40" fillId="0" borderId="0" xfId="0" applyFont="1" applyFill="1"/>
    <xf numFmtId="0" fontId="0" fillId="0" borderId="0" xfId="0" applyAlignment="1">
      <alignment vertical="center" wrapText="1"/>
    </xf>
    <xf numFmtId="0" fontId="108" fillId="0" borderId="0" xfId="0" applyFont="1" applyAlignment="1">
      <alignment vertical="center" wrapText="1"/>
    </xf>
    <xf numFmtId="0" fontId="0" fillId="0" borderId="0" xfId="0" applyFill="1"/>
    <xf numFmtId="0" fontId="105" fillId="0" borderId="0" xfId="0" applyFont="1" applyFill="1"/>
    <xf numFmtId="0" fontId="0" fillId="0" borderId="0" xfId="0" applyFill="1" applyAlignment="1"/>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0" fontId="36" fillId="0" borderId="0" xfId="0" applyFont="1" applyFill="1" applyBorder="1" applyAlignment="1">
      <alignment horizontal="left" vertical="center"/>
    </xf>
    <xf numFmtId="0" fontId="102" fillId="0" borderId="0" xfId="0" applyFont="1" applyFill="1" applyBorder="1" applyAlignment="1">
      <alignment horizontal="lef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Border="1" applyAlignment="1">
      <alignment horizontal="left" vertical="center"/>
    </xf>
    <xf numFmtId="0" fontId="111" fillId="56" borderId="0" xfId="0" applyFont="1" applyFill="1" applyBorder="1" applyAlignment="1">
      <alignment horizontal="left" vertical="center"/>
    </xf>
    <xf numFmtId="0" fontId="5" fillId="0" borderId="0" xfId="0" applyFont="1" applyFill="1" applyAlignment="1"/>
    <xf numFmtId="0" fontId="107" fillId="0" borderId="0" xfId="0" applyFont="1" applyFill="1" applyBorder="1" applyAlignment="1">
      <alignment vertical="center" wrapText="1"/>
    </xf>
    <xf numFmtId="0" fontId="40" fillId="55" borderId="0" xfId="0" applyFont="1" applyFill="1" applyBorder="1" applyAlignment="1">
      <alignment horizontal="left" wrapText="1"/>
    </xf>
    <xf numFmtId="168" fontId="36" fillId="55" borderId="0" xfId="639" applyNumberFormat="1" applyFont="1" applyFill="1" applyBorder="1" applyAlignment="1">
      <alignment horizontal="center" vertical="center"/>
    </xf>
    <xf numFmtId="0" fontId="40" fillId="56" borderId="0" xfId="0" applyFont="1" applyFill="1" applyBorder="1" applyAlignment="1">
      <alignment horizontal="center" vertical="center" wrapText="1"/>
    </xf>
    <xf numFmtId="0" fontId="36" fillId="58" borderId="0" xfId="0" applyFont="1" applyFill="1" applyBorder="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Border="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8" fillId="55" borderId="19" xfId="2297" applyFont="1" applyFill="1" applyBorder="1" applyAlignment="1">
      <alignment horizontal="left" vertical="center"/>
    </xf>
    <xf numFmtId="4" fontId="51" fillId="58" borderId="0" xfId="0" applyNumberFormat="1" applyFont="1" applyFill="1"/>
    <xf numFmtId="4" fontId="7" fillId="0" borderId="0" xfId="0" applyNumberFormat="1" applyFont="1"/>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4" fontId="37" fillId="55" borderId="27" xfId="0" applyNumberFormat="1" applyFont="1" applyFill="1" applyBorder="1" applyAlignment="1">
      <alignment horizontal="right" vertical="center"/>
    </xf>
    <xf numFmtId="171" fontId="37" fillId="55" borderId="0" xfId="0" applyNumberFormat="1" applyFont="1" applyFill="1" applyBorder="1" applyAlignment="1">
      <alignment horizontal="right" vertical="center"/>
    </xf>
    <xf numFmtId="0" fontId="1" fillId="55" borderId="0" xfId="0" applyFont="1" applyFill="1" applyAlignment="1">
      <alignment horizontal="center"/>
    </xf>
    <xf numFmtId="0" fontId="0" fillId="55" borderId="0" xfId="0" applyFill="1" applyAlignment="1">
      <alignment horizontal="center"/>
    </xf>
    <xf numFmtId="0" fontId="108" fillId="55" borderId="0" xfId="0" applyFont="1" applyFill="1" applyAlignment="1"/>
    <xf numFmtId="3" fontId="7" fillId="0" borderId="0" xfId="0" applyNumberFormat="1" applyFont="1" applyAlignment="1"/>
    <xf numFmtId="0" fontId="108" fillId="55" borderId="0" xfId="0" applyFont="1" applyFill="1" applyAlignment="1">
      <alignment horizontal="center" vertical="center"/>
    </xf>
    <xf numFmtId="0" fontId="108" fillId="55" borderId="0" xfId="0" applyFont="1" applyFill="1" applyAlignment="1">
      <alignment horizontal="center"/>
    </xf>
    <xf numFmtId="0" fontId="82" fillId="55" borderId="0" xfId="253" applyFill="1" applyAlignment="1">
      <alignment horizontal="center"/>
    </xf>
    <xf numFmtId="0" fontId="35" fillId="58" borderId="0" xfId="0" applyFont="1" applyFill="1" applyBorder="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82" fillId="55" borderId="0" xfId="253" applyFill="1" applyAlignment="1">
      <alignment horizontal="center" vertical="center"/>
    </xf>
    <xf numFmtId="0" fontId="33" fillId="58" borderId="0" xfId="0" applyFont="1" applyFill="1" applyBorder="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4" fillId="58" borderId="0" xfId="0" applyFont="1" applyFill="1" applyBorder="1" applyAlignment="1">
      <alignment horizontal="center" vertical="center"/>
    </xf>
    <xf numFmtId="0" fontId="40" fillId="56" borderId="0" xfId="0" applyFont="1" applyFill="1" applyBorder="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Border="1" applyAlignment="1">
      <alignment horizontal="left" vertical="center" wrapText="1"/>
    </xf>
    <xf numFmtId="0" fontId="107" fillId="56" borderId="0" xfId="0" applyFont="1" applyFill="1" applyBorder="1" applyAlignment="1">
      <alignment horizontal="left" vertical="center" wrapText="1"/>
    </xf>
    <xf numFmtId="0" fontId="36" fillId="58" borderId="0" xfId="0" applyFont="1" applyFill="1" applyBorder="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0.11184759194482323</c:v>
                </c:pt>
                <c:pt idx="1">
                  <c:v>0.12098703446646386</c:v>
                </c:pt>
                <c:pt idx="2">
                  <c:v>3.6402080118863936E-2</c:v>
                </c:pt>
                <c:pt idx="3">
                  <c:v>0.11155267278013867</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0.31727436216675559</c:v>
                </c:pt>
                <c:pt idx="1">
                  <c:v>0.32469210549632299</c:v>
                </c:pt>
                <c:pt idx="2">
                  <c:v>0.31927538716498083</c:v>
                </c:pt>
                <c:pt idx="3">
                  <c:v>0.32099485573697162</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0.52388292721487717</c:v>
                </c:pt>
                <c:pt idx="1">
                  <c:v>0.50813668448566107</c:v>
                </c:pt>
                <c:pt idx="2">
                  <c:v>0.53243042459569123</c:v>
                </c:pt>
                <c:pt idx="3">
                  <c:v>0.51678640125251618</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4.6995118673544001E-2</c:v>
                </c:pt>
                <c:pt idx="1">
                  <c:v>4.6184175551552027E-2</c:v>
                </c:pt>
                <c:pt idx="2">
                  <c:v>0.11189210812046403</c:v>
                </c:pt>
                <c:pt idx="3">
                  <c:v>5.0666070230373519E-2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762884753042293"/>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44681</c:v>
                </c:pt>
                <c:pt idx="1">
                  <c:v>44691</c:v>
                </c:pt>
                <c:pt idx="2">
                  <c:v>44701</c:v>
                </c:pt>
                <c:pt idx="3">
                  <c:v>44712</c:v>
                </c:pt>
              </c:numCache>
            </c:numRef>
          </c:cat>
          <c:val>
            <c:numRef>
              <c:f>'[1]1 zpf '!$C$44:$C$47</c:f>
              <c:numCache>
                <c:formatCode>General</c:formatCode>
                <c:ptCount val="4"/>
                <c:pt idx="0">
                  <c:v>48622.457553083099</c:v>
                </c:pt>
                <c:pt idx="1">
                  <c:v>48313.664158212901</c:v>
                </c:pt>
                <c:pt idx="2">
                  <c:v>48533.940722118597</c:v>
                </c:pt>
                <c:pt idx="3">
                  <c:v>48943.009741099901</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44681</c:v>
                </c:pt>
                <c:pt idx="1">
                  <c:v>44691</c:v>
                </c:pt>
                <c:pt idx="2">
                  <c:v>44701</c:v>
                </c:pt>
                <c:pt idx="3">
                  <c:v>44712</c:v>
                </c:pt>
              </c:numCache>
            </c:numRef>
          </c:cat>
          <c:val>
            <c:numRef>
              <c:f>'[1]1 zpf '!$D$44:$D$47</c:f>
              <c:numCache>
                <c:formatCode>General</c:formatCode>
                <c:ptCount val="4"/>
                <c:pt idx="0">
                  <c:v>55006.556759115403</c:v>
                </c:pt>
                <c:pt idx="1">
                  <c:v>54616.434294976796</c:v>
                </c:pt>
                <c:pt idx="2">
                  <c:v>54856.1571209947</c:v>
                </c:pt>
                <c:pt idx="3">
                  <c:v>55321.067935514395</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44681</c:v>
                </c:pt>
                <c:pt idx="1">
                  <c:v>44691</c:v>
                </c:pt>
                <c:pt idx="2">
                  <c:v>44701</c:v>
                </c:pt>
                <c:pt idx="3">
                  <c:v>44712</c:v>
                </c:pt>
              </c:numCache>
            </c:numRef>
          </c:cat>
          <c:val>
            <c:numRef>
              <c:f>'[1]1 zpf '!$E$44:$E$47</c:f>
              <c:numCache>
                <c:formatCode>General</c:formatCode>
                <c:ptCount val="4"/>
                <c:pt idx="0">
                  <c:v>3629.7793184316502</c:v>
                </c:pt>
                <c:pt idx="1">
                  <c:v>3625.0383778856503</c:v>
                </c:pt>
                <c:pt idx="2">
                  <c:v>3787.7469866914503</c:v>
                </c:pt>
                <c:pt idx="3">
                  <c:v>3823.76834860794</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60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5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General</c:formatCode>
                <c:ptCount val="32"/>
                <c:pt idx="0">
                  <c:v>44681</c:v>
                </c:pt>
                <c:pt idx="1">
                  <c:v>44682</c:v>
                </c:pt>
                <c:pt idx="2">
                  <c:v>44683</c:v>
                </c:pt>
                <c:pt idx="3">
                  <c:v>44684</c:v>
                </c:pt>
                <c:pt idx="4">
                  <c:v>44685</c:v>
                </c:pt>
                <c:pt idx="5">
                  <c:v>44686</c:v>
                </c:pt>
                <c:pt idx="6">
                  <c:v>44687</c:v>
                </c:pt>
                <c:pt idx="7">
                  <c:v>44688</c:v>
                </c:pt>
                <c:pt idx="8">
                  <c:v>44689</c:v>
                </c:pt>
                <c:pt idx="9">
                  <c:v>44690</c:v>
                </c:pt>
                <c:pt idx="10">
                  <c:v>44691</c:v>
                </c:pt>
                <c:pt idx="11">
                  <c:v>44692</c:v>
                </c:pt>
                <c:pt idx="12">
                  <c:v>44693</c:v>
                </c:pt>
                <c:pt idx="13">
                  <c:v>44694</c:v>
                </c:pt>
                <c:pt idx="14">
                  <c:v>44695</c:v>
                </c:pt>
                <c:pt idx="15">
                  <c:v>44696</c:v>
                </c:pt>
                <c:pt idx="16">
                  <c:v>44697</c:v>
                </c:pt>
                <c:pt idx="17">
                  <c:v>44698</c:v>
                </c:pt>
                <c:pt idx="18">
                  <c:v>44699</c:v>
                </c:pt>
                <c:pt idx="19">
                  <c:v>44700</c:v>
                </c:pt>
                <c:pt idx="20">
                  <c:v>44701</c:v>
                </c:pt>
                <c:pt idx="21">
                  <c:v>44702</c:v>
                </c:pt>
                <c:pt idx="22">
                  <c:v>44703</c:v>
                </c:pt>
                <c:pt idx="23">
                  <c:v>44704</c:v>
                </c:pt>
                <c:pt idx="24">
                  <c:v>44705</c:v>
                </c:pt>
                <c:pt idx="25">
                  <c:v>44706</c:v>
                </c:pt>
                <c:pt idx="26">
                  <c:v>44707</c:v>
                </c:pt>
                <c:pt idx="27">
                  <c:v>44708</c:v>
                </c:pt>
                <c:pt idx="28">
                  <c:v>44709</c:v>
                </c:pt>
                <c:pt idx="29">
                  <c:v>44710</c:v>
                </c:pt>
                <c:pt idx="30">
                  <c:v>44711</c:v>
                </c:pt>
                <c:pt idx="31">
                  <c:v>44712</c:v>
                </c:pt>
              </c:numCache>
            </c:numRef>
          </c:cat>
          <c:val>
            <c:numRef>
              <c:f>'[1]1 zpf '!$C$76:$C$107</c:f>
              <c:numCache>
                <c:formatCode>General</c:formatCode>
                <c:ptCount val="32"/>
                <c:pt idx="0">
                  <c:v>238.32183000000001</c:v>
                </c:pt>
                <c:pt idx="1">
                  <c:v>238.33369500000001</c:v>
                </c:pt>
                <c:pt idx="2">
                  <c:v>238.49890800000003</c:v>
                </c:pt>
                <c:pt idx="3">
                  <c:v>238.97426100000001</c:v>
                </c:pt>
                <c:pt idx="4">
                  <c:v>240.174916</c:v>
                </c:pt>
                <c:pt idx="5">
                  <c:v>238.23641799999999</c:v>
                </c:pt>
                <c:pt idx="6">
                  <c:v>237.261866</c:v>
                </c:pt>
                <c:pt idx="7">
                  <c:v>237.31374499999998</c:v>
                </c:pt>
                <c:pt idx="8">
                  <c:v>237.32544799999999</c:v>
                </c:pt>
                <c:pt idx="9">
                  <c:v>235.22995</c:v>
                </c:pt>
                <c:pt idx="10">
                  <c:v>235.72497099999998</c:v>
                </c:pt>
                <c:pt idx="11">
                  <c:v>235.214088</c:v>
                </c:pt>
                <c:pt idx="12">
                  <c:v>235.02205599999999</c:v>
                </c:pt>
                <c:pt idx="13">
                  <c:v>237.540516</c:v>
                </c:pt>
                <c:pt idx="14">
                  <c:v>237.66929099999999</c:v>
                </c:pt>
                <c:pt idx="15">
                  <c:v>237.68132</c:v>
                </c:pt>
                <c:pt idx="16">
                  <c:v>237.33205699999999</c:v>
                </c:pt>
                <c:pt idx="17">
                  <c:v>238.46826200000001</c:v>
                </c:pt>
                <c:pt idx="18">
                  <c:v>236.03640299999998</c:v>
                </c:pt>
                <c:pt idx="19">
                  <c:v>235.999911</c:v>
                </c:pt>
                <c:pt idx="20">
                  <c:v>236.188976</c:v>
                </c:pt>
                <c:pt idx="21">
                  <c:v>235.94104799999999</c:v>
                </c:pt>
                <c:pt idx="22">
                  <c:v>235.95295400000001</c:v>
                </c:pt>
                <c:pt idx="23">
                  <c:v>236.99632800000001</c:v>
                </c:pt>
                <c:pt idx="24">
                  <c:v>235.79233099999999</c:v>
                </c:pt>
                <c:pt idx="25">
                  <c:v>236.22927300000001</c:v>
                </c:pt>
                <c:pt idx="26">
                  <c:v>237.41574499999999</c:v>
                </c:pt>
                <c:pt idx="27">
                  <c:v>238.63647700000001</c:v>
                </c:pt>
                <c:pt idx="28">
                  <c:v>238.527298</c:v>
                </c:pt>
                <c:pt idx="29">
                  <c:v>238.53921</c:v>
                </c:pt>
                <c:pt idx="30">
                  <c:v>238.65382200000002</c:v>
                </c:pt>
                <c:pt idx="31">
                  <c:v>238.041616</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General</c:formatCode>
                <c:ptCount val="32"/>
                <c:pt idx="0">
                  <c:v>44681</c:v>
                </c:pt>
                <c:pt idx="1">
                  <c:v>44682</c:v>
                </c:pt>
                <c:pt idx="2">
                  <c:v>44683</c:v>
                </c:pt>
                <c:pt idx="3">
                  <c:v>44684</c:v>
                </c:pt>
                <c:pt idx="4">
                  <c:v>44685</c:v>
                </c:pt>
                <c:pt idx="5">
                  <c:v>44686</c:v>
                </c:pt>
                <c:pt idx="6">
                  <c:v>44687</c:v>
                </c:pt>
                <c:pt idx="7">
                  <c:v>44688</c:v>
                </c:pt>
                <c:pt idx="8">
                  <c:v>44689</c:v>
                </c:pt>
                <c:pt idx="9">
                  <c:v>44690</c:v>
                </c:pt>
                <c:pt idx="10">
                  <c:v>44691</c:v>
                </c:pt>
                <c:pt idx="11">
                  <c:v>44692</c:v>
                </c:pt>
                <c:pt idx="12">
                  <c:v>44693</c:v>
                </c:pt>
                <c:pt idx="13">
                  <c:v>44694</c:v>
                </c:pt>
                <c:pt idx="14">
                  <c:v>44695</c:v>
                </c:pt>
                <c:pt idx="15">
                  <c:v>44696</c:v>
                </c:pt>
                <c:pt idx="16">
                  <c:v>44697</c:v>
                </c:pt>
                <c:pt idx="17">
                  <c:v>44698</c:v>
                </c:pt>
                <c:pt idx="18">
                  <c:v>44699</c:v>
                </c:pt>
                <c:pt idx="19">
                  <c:v>44700</c:v>
                </c:pt>
                <c:pt idx="20">
                  <c:v>44701</c:v>
                </c:pt>
                <c:pt idx="21">
                  <c:v>44702</c:v>
                </c:pt>
                <c:pt idx="22">
                  <c:v>44703</c:v>
                </c:pt>
                <c:pt idx="23">
                  <c:v>44704</c:v>
                </c:pt>
                <c:pt idx="24">
                  <c:v>44705</c:v>
                </c:pt>
                <c:pt idx="25">
                  <c:v>44706</c:v>
                </c:pt>
                <c:pt idx="26">
                  <c:v>44707</c:v>
                </c:pt>
                <c:pt idx="27">
                  <c:v>44708</c:v>
                </c:pt>
                <c:pt idx="28">
                  <c:v>44709</c:v>
                </c:pt>
                <c:pt idx="29">
                  <c:v>44710</c:v>
                </c:pt>
                <c:pt idx="30">
                  <c:v>44711</c:v>
                </c:pt>
                <c:pt idx="31">
                  <c:v>44712</c:v>
                </c:pt>
              </c:numCache>
            </c:numRef>
          </c:cat>
          <c:val>
            <c:numRef>
              <c:f>'[1]1 zpf '!$D$76:$D$107</c:f>
              <c:numCache>
                <c:formatCode>General</c:formatCode>
                <c:ptCount val="32"/>
                <c:pt idx="0">
                  <c:v>248.32593799999998</c:v>
                </c:pt>
                <c:pt idx="1">
                  <c:v>248.33909400000002</c:v>
                </c:pt>
                <c:pt idx="2">
                  <c:v>248.505144</c:v>
                </c:pt>
                <c:pt idx="3">
                  <c:v>248.92985300000001</c:v>
                </c:pt>
                <c:pt idx="4">
                  <c:v>250.506463</c:v>
                </c:pt>
                <c:pt idx="5">
                  <c:v>248.33676500000001</c:v>
                </c:pt>
                <c:pt idx="6">
                  <c:v>247.57395499999998</c:v>
                </c:pt>
                <c:pt idx="7">
                  <c:v>247.64110799999997</c:v>
                </c:pt>
                <c:pt idx="8">
                  <c:v>247.65426200000002</c:v>
                </c:pt>
                <c:pt idx="9">
                  <c:v>245.48396600000001</c:v>
                </c:pt>
                <c:pt idx="10">
                  <c:v>245.85159000000002</c:v>
                </c:pt>
                <c:pt idx="11">
                  <c:v>245.10783499999999</c:v>
                </c:pt>
                <c:pt idx="12">
                  <c:v>244.99991600000001</c:v>
                </c:pt>
                <c:pt idx="13">
                  <c:v>247.63756899999998</c:v>
                </c:pt>
                <c:pt idx="14">
                  <c:v>247.79699599999998</c:v>
                </c:pt>
                <c:pt idx="15">
                  <c:v>247.810239</c:v>
                </c:pt>
                <c:pt idx="16">
                  <c:v>247.55566400000001</c:v>
                </c:pt>
                <c:pt idx="17">
                  <c:v>248.71822699999998</c:v>
                </c:pt>
                <c:pt idx="18">
                  <c:v>245.67809</c:v>
                </c:pt>
                <c:pt idx="19">
                  <c:v>245.71787</c:v>
                </c:pt>
                <c:pt idx="20">
                  <c:v>245.90731499999998</c:v>
                </c:pt>
                <c:pt idx="21">
                  <c:v>245.60060899999999</c:v>
                </c:pt>
                <c:pt idx="22">
                  <c:v>245.61384500000003</c:v>
                </c:pt>
                <c:pt idx="23">
                  <c:v>246.77436500000002</c:v>
                </c:pt>
                <c:pt idx="24">
                  <c:v>245.73129</c:v>
                </c:pt>
                <c:pt idx="25">
                  <c:v>246.07899900000001</c:v>
                </c:pt>
                <c:pt idx="26">
                  <c:v>247.236681</c:v>
                </c:pt>
                <c:pt idx="27">
                  <c:v>248.40194100000002</c:v>
                </c:pt>
                <c:pt idx="28">
                  <c:v>248.25788500000002</c:v>
                </c:pt>
                <c:pt idx="29">
                  <c:v>248.271118</c:v>
                </c:pt>
                <c:pt idx="30">
                  <c:v>248.34755999999999</c:v>
                </c:pt>
                <c:pt idx="31">
                  <c:v>247.86033200000003</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General</c:formatCode>
                <c:ptCount val="32"/>
                <c:pt idx="0">
                  <c:v>44681</c:v>
                </c:pt>
                <c:pt idx="1">
                  <c:v>44682</c:v>
                </c:pt>
                <c:pt idx="2">
                  <c:v>44683</c:v>
                </c:pt>
                <c:pt idx="3">
                  <c:v>44684</c:v>
                </c:pt>
                <c:pt idx="4">
                  <c:v>44685</c:v>
                </c:pt>
                <c:pt idx="5">
                  <c:v>44686</c:v>
                </c:pt>
                <c:pt idx="6">
                  <c:v>44687</c:v>
                </c:pt>
                <c:pt idx="7">
                  <c:v>44688</c:v>
                </c:pt>
                <c:pt idx="8">
                  <c:v>44689</c:v>
                </c:pt>
                <c:pt idx="9">
                  <c:v>44690</c:v>
                </c:pt>
                <c:pt idx="10">
                  <c:v>44691</c:v>
                </c:pt>
                <c:pt idx="11">
                  <c:v>44692</c:v>
                </c:pt>
                <c:pt idx="12">
                  <c:v>44693</c:v>
                </c:pt>
                <c:pt idx="13">
                  <c:v>44694</c:v>
                </c:pt>
                <c:pt idx="14">
                  <c:v>44695</c:v>
                </c:pt>
                <c:pt idx="15">
                  <c:v>44696</c:v>
                </c:pt>
                <c:pt idx="16">
                  <c:v>44697</c:v>
                </c:pt>
                <c:pt idx="17">
                  <c:v>44698</c:v>
                </c:pt>
                <c:pt idx="18">
                  <c:v>44699</c:v>
                </c:pt>
                <c:pt idx="19">
                  <c:v>44700</c:v>
                </c:pt>
                <c:pt idx="20">
                  <c:v>44701</c:v>
                </c:pt>
                <c:pt idx="21">
                  <c:v>44702</c:v>
                </c:pt>
                <c:pt idx="22">
                  <c:v>44703</c:v>
                </c:pt>
                <c:pt idx="23">
                  <c:v>44704</c:v>
                </c:pt>
                <c:pt idx="24">
                  <c:v>44705</c:v>
                </c:pt>
                <c:pt idx="25">
                  <c:v>44706</c:v>
                </c:pt>
                <c:pt idx="26">
                  <c:v>44707</c:v>
                </c:pt>
                <c:pt idx="27">
                  <c:v>44708</c:v>
                </c:pt>
                <c:pt idx="28">
                  <c:v>44709</c:v>
                </c:pt>
                <c:pt idx="29">
                  <c:v>44710</c:v>
                </c:pt>
                <c:pt idx="30">
                  <c:v>44711</c:v>
                </c:pt>
                <c:pt idx="31">
                  <c:v>44712</c:v>
                </c:pt>
              </c:numCache>
            </c:numRef>
          </c:cat>
          <c:val>
            <c:numRef>
              <c:f>'[1]1 zpf '!$E$76:$E$107</c:f>
              <c:numCache>
                <c:formatCode>General</c:formatCode>
                <c:ptCount val="32"/>
                <c:pt idx="0">
                  <c:v>109.544943</c:v>
                </c:pt>
                <c:pt idx="1">
                  <c:v>109.549122</c:v>
                </c:pt>
                <c:pt idx="2">
                  <c:v>109.58992499999999</c:v>
                </c:pt>
                <c:pt idx="3">
                  <c:v>109.764871</c:v>
                </c:pt>
                <c:pt idx="4">
                  <c:v>110.42436600000001</c:v>
                </c:pt>
                <c:pt idx="5">
                  <c:v>109.580831</c:v>
                </c:pt>
                <c:pt idx="6">
                  <c:v>109.289424</c:v>
                </c:pt>
                <c:pt idx="7">
                  <c:v>109.30275800000001</c:v>
                </c:pt>
                <c:pt idx="8">
                  <c:v>109.306804</c:v>
                </c:pt>
                <c:pt idx="9">
                  <c:v>108.393372</c:v>
                </c:pt>
                <c:pt idx="10">
                  <c:v>108.46779100000001</c:v>
                </c:pt>
                <c:pt idx="11">
                  <c:v>108.213061</c:v>
                </c:pt>
                <c:pt idx="12">
                  <c:v>108.193128</c:v>
                </c:pt>
                <c:pt idx="13">
                  <c:v>109.219283</c:v>
                </c:pt>
                <c:pt idx="14">
                  <c:v>109.282967</c:v>
                </c:pt>
                <c:pt idx="15">
                  <c:v>109.287372</c:v>
                </c:pt>
                <c:pt idx="16">
                  <c:v>109.251385</c:v>
                </c:pt>
                <c:pt idx="17">
                  <c:v>109.694721</c:v>
                </c:pt>
                <c:pt idx="18">
                  <c:v>108.47646599999999</c:v>
                </c:pt>
                <c:pt idx="19">
                  <c:v>108.387096</c:v>
                </c:pt>
                <c:pt idx="20">
                  <c:v>108.437404</c:v>
                </c:pt>
                <c:pt idx="21">
                  <c:v>108.318923</c:v>
                </c:pt>
                <c:pt idx="22">
                  <c:v>108.32311299999999</c:v>
                </c:pt>
                <c:pt idx="23">
                  <c:v>108.82378</c:v>
                </c:pt>
                <c:pt idx="24">
                  <c:v>108.458431</c:v>
                </c:pt>
                <c:pt idx="25">
                  <c:v>108.664092</c:v>
                </c:pt>
                <c:pt idx="26">
                  <c:v>109.149632</c:v>
                </c:pt>
                <c:pt idx="27">
                  <c:v>109.65390599999999</c:v>
                </c:pt>
                <c:pt idx="28">
                  <c:v>109.594613</c:v>
                </c:pt>
                <c:pt idx="29">
                  <c:v>109.598508</c:v>
                </c:pt>
                <c:pt idx="30">
                  <c:v>109.63791800000001</c:v>
                </c:pt>
                <c:pt idx="31">
                  <c:v>109.37078099999999</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10"/>
        <c:majorTimeUnit val="days"/>
      </c:dateAx>
      <c:valAx>
        <c:axId val="167160448"/>
        <c:scaling>
          <c:orientation val="minMax"/>
          <c:max val="26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layout>
                <c:manualLayout>
                  <c:x val="1.0531858873091099E-2"/>
                  <c:y val="-6.70016750418763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3.9561967640066552E-2</c:v>
                </c:pt>
                <c:pt idx="1">
                  <c:v>1.6382472057282872E-2</c:v>
                </c:pt>
                <c:pt idx="2">
                  <c:v>4.9499659532811482E-3</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0.56118467459879084</c:v>
                </c:pt>
                <c:pt idx="1">
                  <c:v>0.65596051698412239</c:v>
                </c:pt>
                <c:pt idx="2">
                  <c:v>0.60078110566966392</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2"/>
              <c:layout>
                <c:manualLayout>
                  <c:x val="-4.2137386855079133E-3"/>
                  <c:y val="1.04444217200122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9.6448485731786358E-3</c:v>
                </c:pt>
                <c:pt idx="1">
                  <c:v>2.3170272768050604E-3</c:v>
                </c:pt>
                <c:pt idx="2">
                  <c:v>2.606855228342984E-2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D163-4B9D-AF60-5D22920E1C1A}"/>
                </c:ext>
              </c:extLst>
            </c:dLbl>
            <c:dLbl>
              <c:idx val="1"/>
              <c:delete val="1"/>
              <c:extLst>
                <c:ext xmlns:c15="http://schemas.microsoft.com/office/drawing/2012/chart" uri="{CE6537A1-D6FC-4f65-9D91-7224C49458BB}"/>
                <c:ext xmlns:c16="http://schemas.microsoft.com/office/drawing/2014/chart" uri="{C3380CC4-5D6E-409C-BE32-E72D297353CC}">
                  <c16:uniqueId val="{00000003-D163-4B9D-AF60-5D22920E1C1A}"/>
                </c:ext>
              </c:extLst>
            </c:dLbl>
            <c:dLbl>
              <c:idx val="2"/>
              <c:layout>
                <c:manualLayout>
                  <c:x val="8.4254870984728798E-3"/>
                  <c:y val="-2.4242424242424242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163-4B9D-AF60-5D22920E1C1A}"/>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1.2939487787753513E-2</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8.197561225535403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8.3707677581614237E-2</c:v>
                </c:pt>
                <c:pt idx="1">
                  <c:v>0</c:v>
                </c:pt>
                <c:pt idx="2">
                  <c:v>0</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0</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0.20983896887920972</c:v>
                </c:pt>
                <c:pt idx="1">
                  <c:v>0.28711960075134335</c:v>
                </c:pt>
                <c:pt idx="2">
                  <c:v>0.27371689773744351</c:v>
                </c:pt>
              </c:numCache>
            </c:numRef>
          </c:val>
          <c:extLs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9.3410421791445764E-2</c:v>
                </c:pt>
                <c:pt idx="1">
                  <c:v>3.6995761493548544E-2</c:v>
                </c:pt>
                <c:pt idx="2">
                  <c:v>8.0058504768727612E-2</c:v>
                </c:pt>
              </c:numCache>
            </c:numRef>
          </c:val>
          <c:extLs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dLbl>
              <c:idx val="2"/>
              <c:layout>
                <c:manualLayout>
                  <c:x val="-1.5446547907360751E-16"/>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06-40FC-AB3A-9CBB74063A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8.8430683781407448E-4</c:v>
                </c:pt>
                <c:pt idx="1">
                  <c:v>5.8901776210006822E-4</c:v>
                </c:pt>
                <c:pt idx="2">
                  <c:v>1.0027122662227032E-3</c:v>
                </c:pt>
              </c:numCache>
            </c:numRef>
          </c:val>
          <c:extLs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1.7671340978802641E-3</c:v>
                </c:pt>
                <c:pt idx="1">
                  <c:v>6.3560367479773949E-4</c:v>
                </c:pt>
                <c:pt idx="2">
                  <c:v>4.8277353347778748E-4</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44494118329995608"/>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dpf'!$C$26</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dpf'!$B$27:$B$30</c:f>
              <c:strCache>
                <c:ptCount val="4"/>
                <c:pt idx="0">
                  <c:v>САВАд</c:v>
                </c:pt>
                <c:pt idx="1">
                  <c:v>КБПд</c:v>
                </c:pt>
                <c:pt idx="2">
                  <c:v>ТРИГЛАВд</c:v>
                </c:pt>
                <c:pt idx="3">
                  <c:v>Вкупно</c:v>
                </c:pt>
              </c:strCache>
            </c:strRef>
          </c:cat>
          <c:val>
            <c:numRef>
              <c:f>'[1]3 dpf'!$C$27:$C$30</c:f>
              <c:numCache>
                <c:formatCode>General</c:formatCode>
                <c:ptCount val="4"/>
                <c:pt idx="0">
                  <c:v>0.67129178838039594</c:v>
                </c:pt>
                <c:pt idx="1">
                  <c:v>0.26967856238926852</c:v>
                </c:pt>
                <c:pt idx="2">
                  <c:v>0.60204081632653061</c:v>
                </c:pt>
                <c:pt idx="3">
                  <c:v>0.44618436902146957</c:v>
                </c:pt>
              </c:numCache>
            </c:numRef>
          </c:val>
          <c:extLst>
            <c:ext xmlns:c16="http://schemas.microsoft.com/office/drawing/2014/chart" uri="{C3380CC4-5D6E-409C-BE32-E72D297353CC}">
              <c16:uniqueId val="{00000003-B620-47AE-A825-98A81BDCFAEA}"/>
            </c:ext>
          </c:extLst>
        </c:ser>
        <c:ser>
          <c:idx val="1"/>
          <c:order val="1"/>
          <c:tx>
            <c:strRef>
              <c:f>'[1]3 dpf'!$D$26</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dpf'!$B$27:$B$30</c:f>
              <c:strCache>
                <c:ptCount val="4"/>
                <c:pt idx="0">
                  <c:v>САВАд</c:v>
                </c:pt>
                <c:pt idx="1">
                  <c:v>КБПд</c:v>
                </c:pt>
                <c:pt idx="2">
                  <c:v>ТРИГЛАВд</c:v>
                </c:pt>
                <c:pt idx="3">
                  <c:v>Вкупно</c:v>
                </c:pt>
              </c:strCache>
            </c:strRef>
          </c:cat>
          <c:val>
            <c:numRef>
              <c:f>'[1]3 dpf'!$D$27:$D$30</c:f>
              <c:numCache>
                <c:formatCode>General</c:formatCode>
                <c:ptCount val="4"/>
                <c:pt idx="0">
                  <c:v>0.32870821161960401</c:v>
                </c:pt>
                <c:pt idx="1">
                  <c:v>0.73032143761073143</c:v>
                </c:pt>
                <c:pt idx="2">
                  <c:v>0.39795918367346939</c:v>
                </c:pt>
                <c:pt idx="3">
                  <c:v>0.55381563097853048</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2070354108324961"/>
          <c:w val="0.95047523314905125"/>
          <c:h val="0.1532528938300631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dpf'!$C$48</c:f>
              <c:strCache>
                <c:ptCount val="1"/>
                <c:pt idx="0">
                  <c:v>САВАд</c:v>
                </c:pt>
              </c:strCache>
            </c:strRef>
          </c:tx>
          <c:spPr>
            <a:solidFill>
              <a:srgbClr val="002060"/>
            </a:solidFill>
            <a:ln>
              <a:noFill/>
            </a:ln>
          </c:spPr>
          <c:invertIfNegative val="0"/>
          <c:cat>
            <c:numRef>
              <c:f>'[1]3 dpf'!$B$49:$B$52</c:f>
              <c:numCache>
                <c:formatCode>General</c:formatCode>
                <c:ptCount val="4"/>
                <c:pt idx="0">
                  <c:v>44681</c:v>
                </c:pt>
                <c:pt idx="1">
                  <c:v>44691</c:v>
                </c:pt>
                <c:pt idx="2">
                  <c:v>44701</c:v>
                </c:pt>
                <c:pt idx="3">
                  <c:v>44712</c:v>
                </c:pt>
              </c:numCache>
            </c:numRef>
          </c:cat>
          <c:val>
            <c:numRef>
              <c:f>'[1]3 dpf'!$C$49:$C$52</c:f>
              <c:numCache>
                <c:formatCode>General</c:formatCode>
                <c:ptCount val="4"/>
                <c:pt idx="0">
                  <c:v>1431.8748639159501</c:v>
                </c:pt>
                <c:pt idx="1">
                  <c:v>1418.22451548345</c:v>
                </c:pt>
                <c:pt idx="2">
                  <c:v>1423.1376985372801</c:v>
                </c:pt>
                <c:pt idx="3">
                  <c:v>1435.1220039905199</c:v>
                </c:pt>
              </c:numCache>
            </c:numRef>
          </c:val>
          <c:extLst>
            <c:ext xmlns:c16="http://schemas.microsoft.com/office/drawing/2014/chart" uri="{C3380CC4-5D6E-409C-BE32-E72D297353CC}">
              <c16:uniqueId val="{00000000-C56D-40EC-961C-3F30FB7892AA}"/>
            </c:ext>
          </c:extLst>
        </c:ser>
        <c:ser>
          <c:idx val="1"/>
          <c:order val="1"/>
          <c:tx>
            <c:strRef>
              <c:f>'[1]3 dpf'!$D$48</c:f>
              <c:strCache>
                <c:ptCount val="1"/>
                <c:pt idx="0">
                  <c:v>КБПд</c:v>
                </c:pt>
              </c:strCache>
            </c:strRef>
          </c:tx>
          <c:spPr>
            <a:solidFill>
              <a:srgbClr val="8EB4E3"/>
            </a:solidFill>
            <a:ln>
              <a:solidFill>
                <a:srgbClr val="1F497D">
                  <a:lumMod val="40000"/>
                  <a:lumOff val="60000"/>
                </a:srgbClr>
              </a:solidFill>
            </a:ln>
          </c:spPr>
          <c:invertIfNegative val="0"/>
          <c:cat>
            <c:numRef>
              <c:f>'[1]3 dpf'!$B$49:$B$52</c:f>
              <c:numCache>
                <c:formatCode>General</c:formatCode>
                <c:ptCount val="4"/>
                <c:pt idx="0">
                  <c:v>44681</c:v>
                </c:pt>
                <c:pt idx="1">
                  <c:v>44691</c:v>
                </c:pt>
                <c:pt idx="2">
                  <c:v>44701</c:v>
                </c:pt>
                <c:pt idx="3">
                  <c:v>44712</c:v>
                </c:pt>
              </c:numCache>
            </c:numRef>
          </c:cat>
          <c:val>
            <c:numRef>
              <c:f>'[1]3 dpf'!$D$49:$D$52</c:f>
              <c:numCache>
                <c:formatCode>General</c:formatCode>
                <c:ptCount val="4"/>
                <c:pt idx="0">
                  <c:v>1465.3171676269901</c:v>
                </c:pt>
                <c:pt idx="1">
                  <c:v>1457.59552792969</c:v>
                </c:pt>
                <c:pt idx="2">
                  <c:v>1465.2703305377099</c:v>
                </c:pt>
                <c:pt idx="3">
                  <c:v>1479.0348035060899</c:v>
                </c:pt>
              </c:numCache>
            </c:numRef>
          </c:val>
          <c:extLst>
            <c:ext xmlns:c16="http://schemas.microsoft.com/office/drawing/2014/chart" uri="{C3380CC4-5D6E-409C-BE32-E72D297353CC}">
              <c16:uniqueId val="{00000001-C56D-40EC-961C-3F30FB7892AA}"/>
            </c:ext>
          </c:extLst>
        </c:ser>
        <c:ser>
          <c:idx val="2"/>
          <c:order val="2"/>
          <c:tx>
            <c:strRef>
              <c:f>'[1]3 dpf'!$E$48</c:f>
              <c:strCache>
                <c:ptCount val="1"/>
                <c:pt idx="0">
                  <c:v>ТРИГЛАВд</c:v>
                </c:pt>
              </c:strCache>
            </c:strRef>
          </c:tx>
          <c:spPr>
            <a:solidFill>
              <a:srgbClr val="604A7B"/>
            </a:solidFill>
          </c:spPr>
          <c:invertIfNegative val="0"/>
          <c:cat>
            <c:numRef>
              <c:f>'[1]3 dpf'!$B$49:$B$52</c:f>
              <c:numCache>
                <c:formatCode>General</c:formatCode>
                <c:ptCount val="4"/>
                <c:pt idx="0">
                  <c:v>44681</c:v>
                </c:pt>
                <c:pt idx="1">
                  <c:v>44691</c:v>
                </c:pt>
                <c:pt idx="2">
                  <c:v>44701</c:v>
                </c:pt>
                <c:pt idx="3">
                  <c:v>44712</c:v>
                </c:pt>
              </c:numCache>
            </c:numRef>
          </c:cat>
          <c:val>
            <c:numRef>
              <c:f>'[1]3 dpf'!$E$49:$E$52</c:f>
              <c:numCache>
                <c:formatCode>General</c:formatCode>
                <c:ptCount val="4"/>
                <c:pt idx="0">
                  <c:v>4.2186087360910003</c:v>
                </c:pt>
                <c:pt idx="1">
                  <c:v>4.2834312040400002</c:v>
                </c:pt>
                <c:pt idx="2">
                  <c:v>4.3087595014910001</c:v>
                </c:pt>
                <c:pt idx="3">
                  <c:v>4.3894162059389998</c:v>
                </c:pt>
              </c:numCache>
            </c:numRef>
          </c:val>
          <c:extLst>
            <c:ext xmlns:c16="http://schemas.microsoft.com/office/drawing/2014/chart" uri="{C3380CC4-5D6E-409C-BE32-E72D297353CC}">
              <c16:uniqueId val="{00000000-1BD9-4F77-B47F-F9681BE08E9B}"/>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net assets value  (in tmilion  denars)</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200"/>
      </c:valAx>
    </c:plotArea>
    <c:legend>
      <c:legendPos val="r"/>
      <c:layout>
        <c:manualLayout>
          <c:xMode val="edge"/>
          <c:yMode val="edge"/>
          <c:x val="0.85891877436397346"/>
          <c:y val="0.15895190713101187"/>
          <c:w val="0.12408748463013956"/>
          <c:h val="0.71755042966983262"/>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dpf'!$C$78</c:f>
              <c:strCache>
                <c:ptCount val="1"/>
                <c:pt idx="0">
                  <c:v>САВАд</c:v>
                </c:pt>
              </c:strCache>
            </c:strRef>
          </c:tx>
          <c:spPr>
            <a:ln w="19050">
              <a:solidFill>
                <a:srgbClr val="002060"/>
              </a:solidFill>
            </a:ln>
          </c:spPr>
          <c:marker>
            <c:symbol val="none"/>
          </c:marker>
          <c:cat>
            <c:numRef>
              <c:extLst>
                <c:ext xmlns:c15="http://schemas.microsoft.com/office/drawing/2012/chart" uri="{02D57815-91ED-43cb-92C2-25804820EDAC}">
                  <c15:fullRef>
                    <c15:sqref>'[1]3 dpf'!$B$79:$B$110</c15:sqref>
                  </c15:fullRef>
                </c:ext>
              </c:extLst>
              <c:f>'[1]3 dpf'!$B$79:$B$109</c:f>
              <c:numCache>
                <c:formatCode>General</c:formatCode>
                <c:ptCount val="31"/>
                <c:pt idx="0">
                  <c:v>44681</c:v>
                </c:pt>
                <c:pt idx="1">
                  <c:v>44682</c:v>
                </c:pt>
                <c:pt idx="2">
                  <c:v>44683</c:v>
                </c:pt>
                <c:pt idx="3">
                  <c:v>44684</c:v>
                </c:pt>
                <c:pt idx="4">
                  <c:v>44685</c:v>
                </c:pt>
                <c:pt idx="5">
                  <c:v>44686</c:v>
                </c:pt>
                <c:pt idx="6">
                  <c:v>44687</c:v>
                </c:pt>
                <c:pt idx="7">
                  <c:v>44688</c:v>
                </c:pt>
                <c:pt idx="8">
                  <c:v>44689</c:v>
                </c:pt>
                <c:pt idx="9">
                  <c:v>44690</c:v>
                </c:pt>
                <c:pt idx="10">
                  <c:v>44691</c:v>
                </c:pt>
                <c:pt idx="11">
                  <c:v>44692</c:v>
                </c:pt>
                <c:pt idx="12">
                  <c:v>44693</c:v>
                </c:pt>
                <c:pt idx="13">
                  <c:v>44694</c:v>
                </c:pt>
                <c:pt idx="14">
                  <c:v>44695</c:v>
                </c:pt>
                <c:pt idx="15">
                  <c:v>44696</c:v>
                </c:pt>
                <c:pt idx="16">
                  <c:v>44697</c:v>
                </c:pt>
                <c:pt idx="17">
                  <c:v>44698</c:v>
                </c:pt>
                <c:pt idx="18">
                  <c:v>44699</c:v>
                </c:pt>
                <c:pt idx="19">
                  <c:v>44700</c:v>
                </c:pt>
                <c:pt idx="20">
                  <c:v>44701</c:v>
                </c:pt>
                <c:pt idx="21">
                  <c:v>44702</c:v>
                </c:pt>
                <c:pt idx="22">
                  <c:v>44703</c:v>
                </c:pt>
                <c:pt idx="23">
                  <c:v>44704</c:v>
                </c:pt>
                <c:pt idx="24">
                  <c:v>44705</c:v>
                </c:pt>
                <c:pt idx="25">
                  <c:v>44706</c:v>
                </c:pt>
                <c:pt idx="26">
                  <c:v>44707</c:v>
                </c:pt>
                <c:pt idx="27">
                  <c:v>44708</c:v>
                </c:pt>
                <c:pt idx="28">
                  <c:v>44709</c:v>
                </c:pt>
                <c:pt idx="29">
                  <c:v>44710</c:v>
                </c:pt>
                <c:pt idx="30">
                  <c:v>44711</c:v>
                </c:pt>
              </c:numCache>
            </c:numRef>
          </c:cat>
          <c:val>
            <c:numRef>
              <c:extLst>
                <c:ext xmlns:c15="http://schemas.microsoft.com/office/drawing/2012/chart" uri="{02D57815-91ED-43cb-92C2-25804820EDAC}">
                  <c15:fullRef>
                    <c15:sqref>'[1]3 dpf'!$C$79:$C$110</c15:sqref>
                  </c15:fullRef>
                </c:ext>
              </c:extLst>
              <c:f>'[1]3 dpf'!$C$79:$C$109</c:f>
              <c:numCache>
                <c:formatCode>General</c:formatCode>
                <c:ptCount val="31"/>
                <c:pt idx="0">
                  <c:v>207.214575</c:v>
                </c:pt>
                <c:pt idx="1">
                  <c:v>207.219728</c:v>
                </c:pt>
                <c:pt idx="2">
                  <c:v>207.315932</c:v>
                </c:pt>
                <c:pt idx="3">
                  <c:v>207.871082</c:v>
                </c:pt>
                <c:pt idx="4">
                  <c:v>208.90190000000001</c:v>
                </c:pt>
                <c:pt idx="5">
                  <c:v>207.13474400000001</c:v>
                </c:pt>
                <c:pt idx="6">
                  <c:v>206.111919</c:v>
                </c:pt>
                <c:pt idx="7">
                  <c:v>206.14235599999998</c:v>
                </c:pt>
                <c:pt idx="8">
                  <c:v>206.14753099999999</c:v>
                </c:pt>
                <c:pt idx="9">
                  <c:v>204.54932199999999</c:v>
                </c:pt>
                <c:pt idx="10">
                  <c:v>204.93455</c:v>
                </c:pt>
                <c:pt idx="11">
                  <c:v>204.57683499999999</c:v>
                </c:pt>
                <c:pt idx="12">
                  <c:v>204.337221</c:v>
                </c:pt>
                <c:pt idx="13">
                  <c:v>206.46187499999999</c:v>
                </c:pt>
                <c:pt idx="14">
                  <c:v>206.56735499999999</c:v>
                </c:pt>
                <c:pt idx="15">
                  <c:v>206.57407700000002</c:v>
                </c:pt>
                <c:pt idx="16">
                  <c:v>206.31535199999999</c:v>
                </c:pt>
                <c:pt idx="17">
                  <c:v>207.32327700000002</c:v>
                </c:pt>
                <c:pt idx="18">
                  <c:v>205.19347000000002</c:v>
                </c:pt>
                <c:pt idx="19">
                  <c:v>205.08674900000003</c:v>
                </c:pt>
                <c:pt idx="20">
                  <c:v>205.29860400000001</c:v>
                </c:pt>
                <c:pt idx="21">
                  <c:v>205.08483100000001</c:v>
                </c:pt>
                <c:pt idx="22">
                  <c:v>205.09178699999998</c:v>
                </c:pt>
                <c:pt idx="23">
                  <c:v>205.98253</c:v>
                </c:pt>
                <c:pt idx="24">
                  <c:v>204.976663</c:v>
                </c:pt>
                <c:pt idx="25">
                  <c:v>205.06329500000001</c:v>
                </c:pt>
                <c:pt idx="26">
                  <c:v>206.12135000000001</c:v>
                </c:pt>
                <c:pt idx="27">
                  <c:v>207.17165400000002</c:v>
                </c:pt>
                <c:pt idx="28">
                  <c:v>207.077214</c:v>
                </c:pt>
                <c:pt idx="29">
                  <c:v>207.08320500000002</c:v>
                </c:pt>
                <c:pt idx="30">
                  <c:v>207.16185300000001</c:v>
                </c:pt>
              </c:numCache>
            </c:numRef>
          </c:val>
          <c:smooth val="0"/>
          <c:extLst>
            <c:ext xmlns:c16="http://schemas.microsoft.com/office/drawing/2014/chart" uri="{C3380CC4-5D6E-409C-BE32-E72D297353CC}">
              <c16:uniqueId val="{00000000-E7E8-4856-85A0-B7920C30E178}"/>
            </c:ext>
          </c:extLst>
        </c:ser>
        <c:ser>
          <c:idx val="1"/>
          <c:order val="1"/>
          <c:tx>
            <c:strRef>
              <c:f>'[1]3 dpf'!$D$78</c:f>
              <c:strCache>
                <c:ptCount val="1"/>
                <c:pt idx="0">
                  <c:v>КБПд</c:v>
                </c:pt>
              </c:strCache>
            </c:strRef>
          </c:tx>
          <c:spPr>
            <a:ln w="19050">
              <a:solidFill>
                <a:srgbClr val="8EB4E3"/>
              </a:solidFill>
            </a:ln>
          </c:spPr>
          <c:marker>
            <c:symbol val="none"/>
          </c:marker>
          <c:cat>
            <c:numRef>
              <c:extLst>
                <c:ext xmlns:c15="http://schemas.microsoft.com/office/drawing/2012/chart" uri="{02D57815-91ED-43cb-92C2-25804820EDAC}">
                  <c15:fullRef>
                    <c15:sqref>'[1]3 dpf'!$B$79:$B$110</c15:sqref>
                  </c15:fullRef>
                </c:ext>
              </c:extLst>
              <c:f>'[1]3 dpf'!$B$79:$B$109</c:f>
              <c:numCache>
                <c:formatCode>General</c:formatCode>
                <c:ptCount val="31"/>
                <c:pt idx="0">
                  <c:v>44681</c:v>
                </c:pt>
                <c:pt idx="1">
                  <c:v>44682</c:v>
                </c:pt>
                <c:pt idx="2">
                  <c:v>44683</c:v>
                </c:pt>
                <c:pt idx="3">
                  <c:v>44684</c:v>
                </c:pt>
                <c:pt idx="4">
                  <c:v>44685</c:v>
                </c:pt>
                <c:pt idx="5">
                  <c:v>44686</c:v>
                </c:pt>
                <c:pt idx="6">
                  <c:v>44687</c:v>
                </c:pt>
                <c:pt idx="7">
                  <c:v>44688</c:v>
                </c:pt>
                <c:pt idx="8">
                  <c:v>44689</c:v>
                </c:pt>
                <c:pt idx="9">
                  <c:v>44690</c:v>
                </c:pt>
                <c:pt idx="10">
                  <c:v>44691</c:v>
                </c:pt>
                <c:pt idx="11">
                  <c:v>44692</c:v>
                </c:pt>
                <c:pt idx="12">
                  <c:v>44693</c:v>
                </c:pt>
                <c:pt idx="13">
                  <c:v>44694</c:v>
                </c:pt>
                <c:pt idx="14">
                  <c:v>44695</c:v>
                </c:pt>
                <c:pt idx="15">
                  <c:v>44696</c:v>
                </c:pt>
                <c:pt idx="16">
                  <c:v>44697</c:v>
                </c:pt>
                <c:pt idx="17">
                  <c:v>44698</c:v>
                </c:pt>
                <c:pt idx="18">
                  <c:v>44699</c:v>
                </c:pt>
                <c:pt idx="19">
                  <c:v>44700</c:v>
                </c:pt>
                <c:pt idx="20">
                  <c:v>44701</c:v>
                </c:pt>
                <c:pt idx="21">
                  <c:v>44702</c:v>
                </c:pt>
                <c:pt idx="22">
                  <c:v>44703</c:v>
                </c:pt>
                <c:pt idx="23">
                  <c:v>44704</c:v>
                </c:pt>
                <c:pt idx="24">
                  <c:v>44705</c:v>
                </c:pt>
                <c:pt idx="25">
                  <c:v>44706</c:v>
                </c:pt>
                <c:pt idx="26">
                  <c:v>44707</c:v>
                </c:pt>
                <c:pt idx="27">
                  <c:v>44708</c:v>
                </c:pt>
                <c:pt idx="28">
                  <c:v>44709</c:v>
                </c:pt>
                <c:pt idx="29">
                  <c:v>44710</c:v>
                </c:pt>
                <c:pt idx="30">
                  <c:v>44711</c:v>
                </c:pt>
              </c:numCache>
            </c:numRef>
          </c:cat>
          <c:val>
            <c:numRef>
              <c:extLst>
                <c:ext xmlns:c15="http://schemas.microsoft.com/office/drawing/2012/chart" uri="{02D57815-91ED-43cb-92C2-25804820EDAC}">
                  <c15:fullRef>
                    <c15:sqref>'[1]3 dpf'!$D$79:$D$110</c15:sqref>
                  </c15:fullRef>
                </c:ext>
              </c:extLst>
              <c:f>'[1]3 dpf'!$D$79:$D$109</c:f>
              <c:numCache>
                <c:formatCode>General</c:formatCode>
                <c:ptCount val="31"/>
                <c:pt idx="0">
                  <c:v>204.58337699999998</c:v>
                </c:pt>
                <c:pt idx="1">
                  <c:v>204.590047</c:v>
                </c:pt>
                <c:pt idx="2">
                  <c:v>204.737144</c:v>
                </c:pt>
                <c:pt idx="3">
                  <c:v>205.07570900000002</c:v>
                </c:pt>
                <c:pt idx="4">
                  <c:v>206.37885799999998</c:v>
                </c:pt>
                <c:pt idx="5">
                  <c:v>204.55792199999999</c:v>
                </c:pt>
                <c:pt idx="6">
                  <c:v>203.916032</c:v>
                </c:pt>
                <c:pt idx="7">
                  <c:v>203.96416199999999</c:v>
                </c:pt>
                <c:pt idx="8">
                  <c:v>203.970832</c:v>
                </c:pt>
                <c:pt idx="9">
                  <c:v>202.18701300000001</c:v>
                </c:pt>
                <c:pt idx="10">
                  <c:v>202.48067800000001</c:v>
                </c:pt>
                <c:pt idx="11">
                  <c:v>201.831503</c:v>
                </c:pt>
                <c:pt idx="12">
                  <c:v>201.74318699999998</c:v>
                </c:pt>
                <c:pt idx="13">
                  <c:v>203.92555000000002</c:v>
                </c:pt>
                <c:pt idx="14">
                  <c:v>204.05537899999999</c:v>
                </c:pt>
                <c:pt idx="15">
                  <c:v>204.06239000000002</c:v>
                </c:pt>
                <c:pt idx="16">
                  <c:v>203.8526</c:v>
                </c:pt>
                <c:pt idx="17">
                  <c:v>204.79333</c:v>
                </c:pt>
                <c:pt idx="18">
                  <c:v>202.27481899999998</c:v>
                </c:pt>
                <c:pt idx="19">
                  <c:v>202.352136</c:v>
                </c:pt>
                <c:pt idx="20">
                  <c:v>202.50504899999999</c:v>
                </c:pt>
                <c:pt idx="21">
                  <c:v>202.237843</c:v>
                </c:pt>
                <c:pt idx="22">
                  <c:v>202.24490399999999</c:v>
                </c:pt>
                <c:pt idx="23">
                  <c:v>203.19723000000002</c:v>
                </c:pt>
                <c:pt idx="24">
                  <c:v>202.32108700000001</c:v>
                </c:pt>
                <c:pt idx="25">
                  <c:v>202.58620099999999</c:v>
                </c:pt>
                <c:pt idx="26">
                  <c:v>203.50844600000002</c:v>
                </c:pt>
                <c:pt idx="27">
                  <c:v>204.45118500000001</c:v>
                </c:pt>
                <c:pt idx="28">
                  <c:v>204.32354599999999</c:v>
                </c:pt>
                <c:pt idx="29">
                  <c:v>204.33036299999998</c:v>
                </c:pt>
                <c:pt idx="30">
                  <c:v>204.38361399999999</c:v>
                </c:pt>
              </c:numCache>
            </c:numRef>
          </c:val>
          <c:smooth val="0"/>
          <c:extLst>
            <c:ext xmlns:c16="http://schemas.microsoft.com/office/drawing/2014/chart" uri="{C3380CC4-5D6E-409C-BE32-E72D297353CC}">
              <c16:uniqueId val="{00000001-E7E8-4856-85A0-B7920C30E178}"/>
            </c:ext>
          </c:extLst>
        </c:ser>
        <c:ser>
          <c:idx val="2"/>
          <c:order val="2"/>
          <c:tx>
            <c:strRef>
              <c:f>'[1]3 dpf'!$E$78</c:f>
              <c:strCache>
                <c:ptCount val="1"/>
                <c:pt idx="0">
                  <c:v>ТРИГЛАВд</c:v>
                </c:pt>
              </c:strCache>
            </c:strRef>
          </c:tx>
          <c:spPr>
            <a:ln w="19050">
              <a:solidFill>
                <a:srgbClr val="604A7B"/>
              </a:solidFill>
            </a:ln>
          </c:spPr>
          <c:marker>
            <c:symbol val="none"/>
          </c:marker>
          <c:cat>
            <c:numRef>
              <c:extLst>
                <c:ext xmlns:c15="http://schemas.microsoft.com/office/drawing/2012/chart" uri="{02D57815-91ED-43cb-92C2-25804820EDAC}">
                  <c15:fullRef>
                    <c15:sqref>'[1]3 dpf'!$B$79:$B$110</c15:sqref>
                  </c15:fullRef>
                </c:ext>
              </c:extLst>
              <c:f>'[1]3 dpf'!$B$79:$B$109</c:f>
              <c:numCache>
                <c:formatCode>General</c:formatCode>
                <c:ptCount val="31"/>
                <c:pt idx="0">
                  <c:v>44681</c:v>
                </c:pt>
                <c:pt idx="1">
                  <c:v>44682</c:v>
                </c:pt>
                <c:pt idx="2">
                  <c:v>44683</c:v>
                </c:pt>
                <c:pt idx="3">
                  <c:v>44684</c:v>
                </c:pt>
                <c:pt idx="4">
                  <c:v>44685</c:v>
                </c:pt>
                <c:pt idx="5">
                  <c:v>44686</c:v>
                </c:pt>
                <c:pt idx="6">
                  <c:v>44687</c:v>
                </c:pt>
                <c:pt idx="7">
                  <c:v>44688</c:v>
                </c:pt>
                <c:pt idx="8">
                  <c:v>44689</c:v>
                </c:pt>
                <c:pt idx="9">
                  <c:v>44690</c:v>
                </c:pt>
                <c:pt idx="10">
                  <c:v>44691</c:v>
                </c:pt>
                <c:pt idx="11">
                  <c:v>44692</c:v>
                </c:pt>
                <c:pt idx="12">
                  <c:v>44693</c:v>
                </c:pt>
                <c:pt idx="13">
                  <c:v>44694</c:v>
                </c:pt>
                <c:pt idx="14">
                  <c:v>44695</c:v>
                </c:pt>
                <c:pt idx="15">
                  <c:v>44696</c:v>
                </c:pt>
                <c:pt idx="16">
                  <c:v>44697</c:v>
                </c:pt>
                <c:pt idx="17">
                  <c:v>44698</c:v>
                </c:pt>
                <c:pt idx="18">
                  <c:v>44699</c:v>
                </c:pt>
                <c:pt idx="19">
                  <c:v>44700</c:v>
                </c:pt>
                <c:pt idx="20">
                  <c:v>44701</c:v>
                </c:pt>
                <c:pt idx="21">
                  <c:v>44702</c:v>
                </c:pt>
                <c:pt idx="22">
                  <c:v>44703</c:v>
                </c:pt>
                <c:pt idx="23">
                  <c:v>44704</c:v>
                </c:pt>
                <c:pt idx="24">
                  <c:v>44705</c:v>
                </c:pt>
                <c:pt idx="25">
                  <c:v>44706</c:v>
                </c:pt>
                <c:pt idx="26">
                  <c:v>44707</c:v>
                </c:pt>
                <c:pt idx="27">
                  <c:v>44708</c:v>
                </c:pt>
                <c:pt idx="28">
                  <c:v>44709</c:v>
                </c:pt>
                <c:pt idx="29">
                  <c:v>44710</c:v>
                </c:pt>
                <c:pt idx="30">
                  <c:v>44711</c:v>
                </c:pt>
              </c:numCache>
            </c:numRef>
          </c:cat>
          <c:val>
            <c:numRef>
              <c:extLst>
                <c:ext xmlns:c15="http://schemas.microsoft.com/office/drawing/2012/chart" uri="{02D57815-91ED-43cb-92C2-25804820EDAC}">
                  <c15:fullRef>
                    <c15:sqref>'[1]3 dpf'!$E$79:$E$110</c15:sqref>
                  </c15:fullRef>
                </c:ext>
              </c:extLst>
              <c:f>'[1]3 dpf'!$E$79:$E$109</c:f>
              <c:numCache>
                <c:formatCode>General</c:formatCode>
                <c:ptCount val="31"/>
                <c:pt idx="0">
                  <c:v>102.59491100000001</c:v>
                </c:pt>
                <c:pt idx="1">
                  <c:v>102.59712300000001</c:v>
                </c:pt>
                <c:pt idx="2">
                  <c:v>102.659198</c:v>
                </c:pt>
                <c:pt idx="3">
                  <c:v>102.78797299999999</c:v>
                </c:pt>
                <c:pt idx="4">
                  <c:v>103.427584</c:v>
                </c:pt>
                <c:pt idx="5">
                  <c:v>102.63486200000001</c:v>
                </c:pt>
                <c:pt idx="6">
                  <c:v>102.351468</c:v>
                </c:pt>
                <c:pt idx="7">
                  <c:v>102.36335699999999</c:v>
                </c:pt>
                <c:pt idx="8">
                  <c:v>102.365512</c:v>
                </c:pt>
                <c:pt idx="9">
                  <c:v>101.51027800000001</c:v>
                </c:pt>
                <c:pt idx="10">
                  <c:v>101.524368</c:v>
                </c:pt>
                <c:pt idx="11">
                  <c:v>101.266578</c:v>
                </c:pt>
                <c:pt idx="12">
                  <c:v>101.27978499999999</c:v>
                </c:pt>
                <c:pt idx="13">
                  <c:v>102.205984</c:v>
                </c:pt>
                <c:pt idx="14">
                  <c:v>102.264517</c:v>
                </c:pt>
                <c:pt idx="15">
                  <c:v>102.26720999999999</c:v>
                </c:pt>
                <c:pt idx="16">
                  <c:v>102.291146</c:v>
                </c:pt>
                <c:pt idx="17">
                  <c:v>102.701598</c:v>
                </c:pt>
                <c:pt idx="18">
                  <c:v>101.557829</c:v>
                </c:pt>
                <c:pt idx="19">
                  <c:v>101.455384</c:v>
                </c:pt>
                <c:pt idx="20">
                  <c:v>101.481146</c:v>
                </c:pt>
                <c:pt idx="21">
                  <c:v>101.363078</c:v>
                </c:pt>
                <c:pt idx="22">
                  <c:v>101.36579500000001</c:v>
                </c:pt>
                <c:pt idx="23">
                  <c:v>101.86339000000001</c:v>
                </c:pt>
                <c:pt idx="24">
                  <c:v>101.51731399999998</c:v>
                </c:pt>
                <c:pt idx="25">
                  <c:v>101.72500700000001</c:v>
                </c:pt>
                <c:pt idx="26">
                  <c:v>102.208693</c:v>
                </c:pt>
                <c:pt idx="27">
                  <c:v>102.70714599999999</c:v>
                </c:pt>
                <c:pt idx="28">
                  <c:v>102.64534300000001</c:v>
                </c:pt>
                <c:pt idx="29">
                  <c:v>102.647283</c:v>
                </c:pt>
                <c:pt idx="30">
                  <c:v>102.698779</c:v>
                </c:pt>
              </c:numCache>
            </c:numRef>
          </c:val>
          <c:smooth val="0"/>
          <c:extLst>
            <c:ext xmlns:c16="http://schemas.microsoft.com/office/drawing/2014/chart" uri="{C3380CC4-5D6E-409C-BE32-E72D297353CC}">
              <c16:uniqueId val="{00000002-E7E8-4856-85A0-B7920C30E178}"/>
            </c:ext>
          </c:extLst>
        </c:ser>
        <c:dLbls>
          <c:showLegendKey val="0"/>
          <c:showVal val="0"/>
          <c:showCatName val="0"/>
          <c:showSerName val="0"/>
          <c:showPercent val="0"/>
          <c:showBubbleSize val="0"/>
        </c:dLbls>
        <c:smooth val="0"/>
        <c:axId val="167806080"/>
        <c:axId val="168143104"/>
      </c:lineChart>
      <c:dateAx>
        <c:axId val="167806080"/>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0"/>
        <c:lblOffset val="100"/>
        <c:baseTimeUnit val="days"/>
        <c:majorUnit val="10"/>
        <c:majorTimeUnit val="days"/>
        <c:minorUnit val="10"/>
      </c:dateAx>
      <c:valAx>
        <c:axId val="168143104"/>
        <c:scaling>
          <c:orientation val="minMax"/>
          <c:max val="220"/>
          <c:min val="90"/>
        </c:scaling>
        <c:delete val="0"/>
        <c:axPos val="l"/>
        <c:majorGridlines/>
        <c:title>
          <c:tx>
            <c:rich>
              <a:bodyPr/>
              <a:lstStyle/>
              <a:p>
                <a:pPr>
                  <a:defRPr/>
                </a:pPr>
                <a:r>
                  <a:rPr lang="mk-MK"/>
                  <a:t>вредност на единицата / </a:t>
                </a:r>
                <a:r>
                  <a:rPr lang="en-US">
                    <a:solidFill>
                      <a:srgbClr val="007DA0"/>
                    </a:solidFill>
                  </a:rPr>
                  <a:t>unit value</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1.9173553719008279E-2"/>
          <c:y val="5.0682261208577002E-2"/>
          <c:w val="0.9584209867267719"/>
          <c:h val="7.579838182823263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c:f>
              <c:strCache>
                <c:ptCount val="3"/>
                <c:pt idx="0">
                  <c:v>САВАд</c:v>
                </c:pt>
                <c:pt idx="1">
                  <c:v>КБПд</c:v>
                </c:pt>
                <c:pt idx="2">
                  <c:v>ТРИГЛАВд</c:v>
                </c:pt>
              </c:strCache>
            </c:strRef>
          </c:cat>
          <c:val>
            <c:numRef>
              <c:f>('[1]4 dpf inv'!$D$26,'[1]4 dpf inv'!$F$26,'[1]4 dpf inv'!$H$26)</c:f>
              <c:numCache>
                <c:formatCode>General</c:formatCode>
                <c:ptCount val="3"/>
                <c:pt idx="0">
                  <c:v>0.11173955760349845</c:v>
                </c:pt>
                <c:pt idx="1">
                  <c:v>1.8847106049864653E-2</c:v>
                </c:pt>
                <c:pt idx="2">
                  <c:v>0</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inv'!$D$27,'[1]4 dpf inv'!$F$27,'[1]4 dpf inv'!$H$27)</c:f>
              <c:numCache>
                <c:formatCode>General</c:formatCode>
                <c:ptCount val="3"/>
                <c:pt idx="0">
                  <c:v>0.48381094466181718</c:v>
                </c:pt>
                <c:pt idx="1">
                  <c:v>0.58948601424902469</c:v>
                </c:pt>
                <c:pt idx="2">
                  <c:v>0.65019876501514851</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63C1-4FAC-8EA0-B2E51B02CA1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inv'!$D$28,'[1]4 dpf inv'!$F$28,'[1]4 dpf inv'!$H$28)</c:f>
              <c:numCache>
                <c:formatCode>General</c:formatCode>
                <c:ptCount val="3"/>
                <c:pt idx="0">
                  <c:v>9.8253294618794377E-5</c:v>
                </c:pt>
                <c:pt idx="1">
                  <c:v>0</c:v>
                </c:pt>
                <c:pt idx="2">
                  <c:v>4.5903896411752465E-2</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inv'!$D$29,'[1]4 dpf inv'!$F$29,'[1]4 dpf inv'!$H$29)</c:f>
              <c:numCache>
                <c:formatCode>General</c:formatCode>
                <c:ptCount val="3"/>
                <c:pt idx="0">
                  <c:v>0</c:v>
                </c:pt>
                <c:pt idx="1">
                  <c:v>0</c:v>
                </c:pt>
                <c:pt idx="2">
                  <c:v>0</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0"/>
              <c:layout>
                <c:manualLayout>
                  <c:x val="8.4254870984728798E-3"/>
                  <c:y val="-3.46320346320352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7-48AF-91BF-01E5BF885D5E}"/>
                </c:ext>
              </c:extLst>
            </c:dLbl>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inv'!$D$30,'[1]4 dpf inv'!$F$30,'[1]4 dpf inv'!$H$30)</c:f>
              <c:numCache>
                <c:formatCode>General</c:formatCode>
                <c:ptCount val="3"/>
                <c:pt idx="0">
                  <c:v>0.10148075666730784</c:v>
                </c:pt>
                <c:pt idx="1">
                  <c:v>0</c:v>
                </c:pt>
                <c:pt idx="2">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inv'!$D$31,'[1]4 dpf inv'!$F$31,'[1]4 dpf inv'!$H$31)</c:f>
              <c:numCache>
                <c:formatCode>General</c:formatCode>
                <c:ptCount val="3"/>
                <c:pt idx="0">
                  <c:v>0</c:v>
                </c:pt>
                <c:pt idx="1">
                  <c:v>0</c:v>
                </c:pt>
                <c:pt idx="2">
                  <c:v>0</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inv'!$D$32,'[1]4 dpf inv'!$F$32,'[1]4 dpf inv'!$H$32)</c:f>
              <c:numCache>
                <c:formatCode>General</c:formatCode>
                <c:ptCount val="3"/>
                <c:pt idx="0">
                  <c:v>0.19319853714075408</c:v>
                </c:pt>
                <c:pt idx="1">
                  <c:v>0.28902494279629209</c:v>
                </c:pt>
                <c:pt idx="2">
                  <c:v>0.27597599527277777</c:v>
                </c:pt>
              </c:numCache>
            </c:numRef>
          </c:val>
          <c:extLst>
            <c:ext xmlns:c16="http://schemas.microsoft.com/office/drawing/2014/chart" uri="{C3380CC4-5D6E-409C-BE32-E72D297353CC}">
              <c16:uniqueId val="{0000000E-92FA-46C5-BCE1-A734440AE4DD}"/>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92FA-46C5-BCE1-A734440AE4D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inv'!$D$33,'[1]4 dpf inv'!$F$33,'[1]4 dpf inv'!$H$33)</c:f>
              <c:numCache>
                <c:formatCode>General</c:formatCode>
                <c:ptCount val="3"/>
                <c:pt idx="0">
                  <c:v>9.2877652326978685E-2</c:v>
                </c:pt>
                <c:pt idx="1">
                  <c:v>9.85784616103908E-2</c:v>
                </c:pt>
                <c:pt idx="2">
                  <c:v>0</c:v>
                </c:pt>
              </c:numCache>
            </c:numRef>
          </c:val>
          <c:extLst>
            <c:ext xmlns:c16="http://schemas.microsoft.com/office/drawing/2014/chart" uri="{C3380CC4-5D6E-409C-BE32-E72D297353CC}">
              <c16:uniqueId val="{00000010-92FA-46C5-BCE1-A734440AE4DD}"/>
            </c:ext>
          </c:extLst>
        </c:ser>
        <c:ser>
          <c:idx val="8"/>
          <c:order val="8"/>
          <c:tx>
            <c:strRef>
              <c:f>'[1]4 dpf inv'!$B$34</c:f>
              <c:strCache>
                <c:ptCount val="1"/>
                <c:pt idx="0">
                  <c:v>Парични средства</c:v>
                </c:pt>
              </c:strCache>
            </c:strRef>
          </c:tx>
          <c:invertIfNegative val="0"/>
          <c:dLbls>
            <c:dLbl>
              <c:idx val="0"/>
              <c:layout>
                <c:manualLayout>
                  <c:x val="0"/>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C1-4FAC-8EA0-B2E51B02CA1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inv'!$D$34,'[1]4 dpf inv'!$F$34,'[1]4 dpf inv'!$H$34)</c:f>
              <c:numCache>
                <c:formatCode>General</c:formatCode>
                <c:ptCount val="3"/>
                <c:pt idx="0">
                  <c:v>1.7362912316193234E-3</c:v>
                </c:pt>
                <c:pt idx="1">
                  <c:v>2.1702385026961639E-3</c:v>
                </c:pt>
                <c:pt idx="2">
                  <c:v>2.586558594403858E-2</c:v>
                </c:pt>
              </c:numCache>
            </c:numRef>
          </c:val>
          <c:extLst>
            <c:ext xmlns:c16="http://schemas.microsoft.com/office/drawing/2014/chart" uri="{C3380CC4-5D6E-409C-BE32-E72D297353CC}">
              <c16:uniqueId val="{00000011-92FA-46C5-BCE1-A734440AE4DD}"/>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dLbl>
              <c:idx val="2"/>
              <c:layout>
                <c:manualLayout>
                  <c:x val="2.1063717746182199E-3"/>
                  <c:y val="-2.4242424242424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C-4305-917C-1EC4DE84223B}"/>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inv'!$D$35,'[1]4 dpf inv'!$F$35,'[1]4 dpf inv'!$H$35)</c:f>
              <c:numCache>
                <c:formatCode>General</c:formatCode>
                <c:ptCount val="3"/>
                <c:pt idx="0">
                  <c:v>1.5058007073405823E-2</c:v>
                </c:pt>
                <c:pt idx="1">
                  <c:v>1.8932367917318226E-3</c:v>
                </c:pt>
                <c:pt idx="2">
                  <c:v>2.0557573562825652E-3</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6068631231522613"/>
          <c:h val="0.3020227017077414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05 2022</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05 2022</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0.25815</cdr:x>
      <cdr:y>0.79515</cdr:y>
    </cdr:from>
    <cdr:to>
      <cdr:x>0.37193</cdr:x>
      <cdr:y>0.85473</cdr:y>
    </cdr:to>
    <cdr:sp macro="" textlink="">
      <cdr:nvSpPr>
        <cdr:cNvPr id="279557" name="Text Box 5"/>
        <cdr:cNvSpPr txBox="1">
          <a:spLocks xmlns:a="http://schemas.openxmlformats.org/drawingml/2006/main" noChangeArrowheads="1"/>
        </cdr:cNvSpPr>
      </cdr:nvSpPr>
      <cdr:spPr bwMode="auto">
        <a:xfrm xmlns:a="http://schemas.openxmlformats.org/drawingml/2006/main">
          <a:off x="1250823" y="2414920"/>
          <a:ext cx="551294" cy="18094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0.11938</cdr:x>
      <cdr:y>0.91928</cdr:y>
    </cdr:from>
    <cdr:to>
      <cdr:x>0.60941</cdr:x>
      <cdr:y>0.97537</cdr:y>
    </cdr:to>
    <cdr:sp macro="" textlink="">
      <cdr:nvSpPr>
        <cdr:cNvPr id="279558" name="Text Box 6"/>
        <cdr:cNvSpPr txBox="1">
          <a:spLocks xmlns:a="http://schemas.openxmlformats.org/drawingml/2006/main" noChangeArrowheads="1"/>
        </cdr:cNvSpPr>
      </cdr:nvSpPr>
      <cdr:spPr bwMode="auto">
        <a:xfrm xmlns:a="http://schemas.openxmlformats.org/drawingml/2006/main">
          <a:off x="578436" y="2791913"/>
          <a:ext cx="2374313" cy="17036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0.52841</cdr:x>
      <cdr:y>0.92124</cdr:y>
    </cdr:from>
    <cdr:to>
      <cdr:x>0.93339</cdr:x>
      <cdr:y>0.97074</cdr:y>
    </cdr:to>
    <cdr:sp macro="" textlink="">
      <cdr:nvSpPr>
        <cdr:cNvPr id="279559" name="Text Box 7"/>
        <cdr:cNvSpPr txBox="1">
          <a:spLocks xmlns:a="http://schemas.openxmlformats.org/drawingml/2006/main" noChangeArrowheads="1"/>
        </cdr:cNvSpPr>
      </cdr:nvSpPr>
      <cdr:spPr bwMode="auto">
        <a:xfrm xmlns:a="http://schemas.openxmlformats.org/drawingml/2006/main">
          <a:off x="2560301" y="2797854"/>
          <a:ext cx="1962238" cy="1503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0.45648</cdr:x>
      <cdr:y>0.79207</cdr:y>
    </cdr:from>
    <cdr:to>
      <cdr:x>0.54525</cdr:x>
      <cdr:y>0.8552</cdr:y>
    </cdr:to>
    <cdr:sp macro="" textlink="">
      <cdr:nvSpPr>
        <cdr:cNvPr id="279560" name="Text Box 8"/>
        <cdr:cNvSpPr txBox="1">
          <a:spLocks xmlns:a="http://schemas.openxmlformats.org/drawingml/2006/main" noChangeArrowheads="1"/>
        </cdr:cNvSpPr>
      </cdr:nvSpPr>
      <cdr:spPr bwMode="auto">
        <a:xfrm xmlns:a="http://schemas.openxmlformats.org/drawingml/2006/main">
          <a:off x="2211785" y="2405557"/>
          <a:ext cx="430115"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0.86569</cdr:x>
      <cdr:y>0.78602</cdr:y>
    </cdr:from>
    <cdr:to>
      <cdr:x>0.95519</cdr:x>
      <cdr:y>0.84842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194494" y="2387198"/>
          <a:ext cx="433651" cy="189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0.68123</cdr:x>
      <cdr:y>0.79452</cdr:y>
    </cdr:from>
    <cdr:to>
      <cdr:x>0.77943</cdr:x>
      <cdr:y>0.85765</cdr:y>
    </cdr:to>
    <cdr:sp macro="" textlink="">
      <cdr:nvSpPr>
        <cdr:cNvPr id="7" name="Text Box 8"/>
        <cdr:cNvSpPr txBox="1">
          <a:spLocks xmlns:a="http://schemas.openxmlformats.org/drawingml/2006/main" noChangeArrowheads="1"/>
        </cdr:cNvSpPr>
      </cdr:nvSpPr>
      <cdr:spPr bwMode="auto">
        <a:xfrm xmlns:a="http://schemas.openxmlformats.org/drawingml/2006/main">
          <a:off x="3300730" y="2413000"/>
          <a:ext cx="475835"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791456"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5725" y="605790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0.88154</cdr:x>
      <cdr:y>0.29495</cdr:y>
    </cdr:from>
    <cdr:to>
      <cdr:x>0.97629</cdr:x>
      <cdr:y>0.36878</cdr:y>
    </cdr:to>
    <cdr:sp macro="" textlink="">
      <cdr:nvSpPr>
        <cdr:cNvPr id="49155" name="Text Box 3"/>
        <cdr:cNvSpPr txBox="1">
          <a:spLocks xmlns:a="http://schemas.openxmlformats.org/drawingml/2006/main" noChangeArrowheads="1"/>
        </cdr:cNvSpPr>
      </cdr:nvSpPr>
      <cdr:spPr bwMode="auto">
        <a:xfrm xmlns:a="http://schemas.openxmlformats.org/drawingml/2006/main">
          <a:off x="4223862" y="860345"/>
          <a:ext cx="453991"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0.88158</cdr:x>
      <cdr:y>0.53252</cdr:y>
    </cdr:from>
    <cdr:to>
      <cdr:x>0.97428</cdr:x>
      <cdr:y>0.62113</cdr:y>
    </cdr:to>
    <cdr:sp macro="" textlink="">
      <cdr:nvSpPr>
        <cdr:cNvPr id="49156" name="Text Box 4"/>
        <cdr:cNvSpPr txBox="1">
          <a:spLocks xmlns:a="http://schemas.openxmlformats.org/drawingml/2006/main" noChangeArrowheads="1"/>
        </cdr:cNvSpPr>
      </cdr:nvSpPr>
      <cdr:spPr bwMode="auto">
        <a:xfrm xmlns:a="http://schemas.openxmlformats.org/drawingml/2006/main">
          <a:off x="4224052" y="1553335"/>
          <a:ext cx="444168" cy="2584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0.8718</cdr:x>
      <cdr:y>0.77717</cdr:y>
    </cdr:from>
    <cdr:to>
      <cdr:x>0.96811</cdr:x>
      <cdr:y>0.8853</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177192" y="2266951"/>
          <a:ext cx="461483" cy="31542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3.xml><?xml version="1.0" encoding="utf-8"?>
<c:userShapes xmlns:c="http://schemas.openxmlformats.org/drawingml/2006/chart">
  <cdr:relSizeAnchor xmlns:cdr="http://schemas.openxmlformats.org/drawingml/2006/chartDrawing">
    <cdr:from>
      <cdr:x>0.55205</cdr:x>
      <cdr:y>0.06501</cdr:y>
    </cdr:from>
    <cdr:to>
      <cdr:x>0.65883</cdr:x>
      <cdr:y>0.11913</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645196" y="161704"/>
          <a:ext cx="511647" cy="13461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0.29161</cdr:x>
      <cdr:y>0.06545</cdr:y>
    </cdr:from>
    <cdr:to>
      <cdr:x>0.38783</cdr:x>
      <cdr:y>0.11769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397258" y="162802"/>
          <a:ext cx="461048" cy="12994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0.85345</cdr:x>
      <cdr:y>0.06127</cdr:y>
    </cdr:from>
    <cdr:to>
      <cdr:x>0.96023</cdr:x>
      <cdr:y>0.11539</cdr:y>
    </cdr:to>
    <cdr:sp macro="" textlink="">
      <cdr:nvSpPr>
        <cdr:cNvPr id="4" name="Text Box 1031"/>
        <cdr:cNvSpPr txBox="1">
          <a:spLocks xmlns:a="http://schemas.openxmlformats.org/drawingml/2006/main" noChangeArrowheads="1"/>
        </cdr:cNvSpPr>
      </cdr:nvSpPr>
      <cdr:spPr bwMode="auto">
        <a:xfrm xmlns:a="http://schemas.openxmlformats.org/drawingml/2006/main">
          <a:off x="4089400" y="152400"/>
          <a:ext cx="511647" cy="13461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7</xdr:col>
      <xdr:colOff>552450</xdr:colOff>
      <xdr:row>51</xdr:row>
      <xdr:rowOff>133350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142875</xdr:colOff>
      <xdr:row>35</xdr:row>
      <xdr:rowOff>85725</xdr:rowOff>
    </xdr:from>
    <xdr:to>
      <xdr:col>1</xdr:col>
      <xdr:colOff>432435</xdr:colOff>
      <xdr:row>36</xdr:row>
      <xdr:rowOff>123825</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28600" y="6629400"/>
          <a:ext cx="289560" cy="190500"/>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0.01927</cdr:x>
      <cdr:y>0.50637</cdr:y>
    </cdr:from>
    <cdr:to>
      <cdr:x>0.08531</cdr:x>
      <cdr:y>0.54286</cdr:y>
    </cdr:to>
    <cdr:sp macro="" textlink="">
      <cdr:nvSpPr>
        <cdr:cNvPr id="3" name="Text Box 3"/>
        <cdr:cNvSpPr txBox="1">
          <a:spLocks xmlns:a="http://schemas.openxmlformats.org/drawingml/2006/main" noChangeArrowheads="1"/>
        </cdr:cNvSpPr>
      </cdr:nvSpPr>
      <cdr:spPr bwMode="auto">
        <a:xfrm xmlns:a="http://schemas.openxmlformats.org/drawingml/2006/main">
          <a:off x="116181" y="1856938"/>
          <a:ext cx="398170" cy="133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0.63463</cdr:y>
    </cdr:from>
    <cdr:to>
      <cdr:x>0.84096</cdr:x>
      <cdr:y>0.93238</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3127375" y="2327275"/>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0</xdr:col>
      <xdr:colOff>76200</xdr:colOff>
      <xdr:row>30</xdr:row>
      <xdr:rowOff>19050</xdr:rowOff>
    </xdr:from>
    <xdr:to>
      <xdr:col>5</xdr:col>
      <xdr:colOff>600075</xdr:colOff>
      <xdr:row>52</xdr:row>
      <xdr:rowOff>38100</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0.58824</cdr:x>
      <cdr:y>0.94529</cdr:y>
    </cdr:from>
    <cdr:to>
      <cdr:x>0.95477</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71749" y="3169353"/>
          <a:ext cx="1602460" cy="1453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absoluteAnchor>
    <xdr:pos x="95250" y="6000750"/>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52022%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44681</v>
          </cell>
        </row>
        <row r="6">
          <cell r="C6">
            <v>28318</v>
          </cell>
          <cell r="D6">
            <v>80315</v>
          </cell>
          <cell r="E6">
            <v>132092</v>
          </cell>
          <cell r="F6">
            <v>12106</v>
          </cell>
          <cell r="G6">
            <v>224513</v>
          </cell>
          <cell r="H6">
            <v>252831</v>
          </cell>
        </row>
        <row r="7">
          <cell r="C7">
            <v>32790</v>
          </cell>
          <cell r="D7">
            <v>87960</v>
          </cell>
          <cell r="E7">
            <v>137177</v>
          </cell>
          <cell r="F7">
            <v>12735</v>
          </cell>
          <cell r="G7">
            <v>237872</v>
          </cell>
          <cell r="H7">
            <v>270662</v>
          </cell>
        </row>
        <row r="8">
          <cell r="C8">
            <v>1249</v>
          </cell>
          <cell r="D8">
            <v>10805</v>
          </cell>
          <cell r="E8">
            <v>18126</v>
          </cell>
          <cell r="F8">
            <v>4117</v>
          </cell>
          <cell r="G8">
            <v>33048</v>
          </cell>
          <cell r="H8">
            <v>34297</v>
          </cell>
        </row>
        <row r="9">
          <cell r="C9">
            <v>62357</v>
          </cell>
          <cell r="D9">
            <v>179080</v>
          </cell>
          <cell r="E9">
            <v>287395</v>
          </cell>
          <cell r="F9">
            <v>28958</v>
          </cell>
          <cell r="G9">
            <v>495433</v>
          </cell>
          <cell r="H9">
            <v>557790</v>
          </cell>
        </row>
        <row r="10">
          <cell r="B10">
            <v>44712</v>
          </cell>
        </row>
        <row r="11">
          <cell r="C11">
            <v>28298</v>
          </cell>
          <cell r="D11">
            <v>80272</v>
          </cell>
          <cell r="E11">
            <v>132545</v>
          </cell>
          <cell r="F11">
            <v>11890</v>
          </cell>
          <cell r="G11">
            <v>224707</v>
          </cell>
          <cell r="H11">
            <v>253005</v>
          </cell>
        </row>
        <row r="12">
          <cell r="C12">
            <v>32772</v>
          </cell>
          <cell r="D12">
            <v>87950</v>
          </cell>
          <cell r="E12">
            <v>137640</v>
          </cell>
          <cell r="F12">
            <v>12510</v>
          </cell>
          <cell r="G12">
            <v>238100</v>
          </cell>
          <cell r="H12">
            <v>270872</v>
          </cell>
        </row>
        <row r="13">
          <cell r="C13">
            <v>1274</v>
          </cell>
          <cell r="D13">
            <v>11174</v>
          </cell>
          <cell r="E13">
            <v>18634</v>
          </cell>
          <cell r="F13">
            <v>3916</v>
          </cell>
          <cell r="G13">
            <v>33724</v>
          </cell>
          <cell r="H13">
            <v>34998</v>
          </cell>
        </row>
        <row r="14">
          <cell r="C14">
            <v>62344</v>
          </cell>
          <cell r="D14">
            <v>179396</v>
          </cell>
          <cell r="E14">
            <v>288819</v>
          </cell>
          <cell r="F14">
            <v>28316</v>
          </cell>
          <cell r="G14">
            <v>496531</v>
          </cell>
          <cell r="H14">
            <v>558875</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44712</v>
          </cell>
        </row>
        <row r="34">
          <cell r="B34" t="str">
            <v>САВАз</v>
          </cell>
          <cell r="C34">
            <v>0.11184759194482323</v>
          </cell>
          <cell r="D34">
            <v>0.31727436216675559</v>
          </cell>
          <cell r="E34">
            <v>0.52388292721487717</v>
          </cell>
          <cell r="F34">
            <v>4.6995118673544001E-2</v>
          </cell>
        </row>
        <row r="35">
          <cell r="B35" t="str">
            <v>КБПз</v>
          </cell>
          <cell r="C35">
            <v>0.12098703446646386</v>
          </cell>
          <cell r="D35">
            <v>0.32469210549632299</v>
          </cell>
          <cell r="E35">
            <v>0.50813668448566107</v>
          </cell>
          <cell r="F35">
            <v>4.6184175551552027E-2</v>
          </cell>
        </row>
        <row r="36">
          <cell r="B36" t="str">
            <v>ТИГЛАВз</v>
          </cell>
          <cell r="C36">
            <v>3.6402080118863936E-2</v>
          </cell>
          <cell r="D36">
            <v>0.31927538716498083</v>
          </cell>
          <cell r="E36">
            <v>0.53243042459569123</v>
          </cell>
          <cell r="F36">
            <v>0.11189210812046403</v>
          </cell>
        </row>
        <row r="37">
          <cell r="B37" t="str">
            <v>Вкупно</v>
          </cell>
          <cell r="C37">
            <v>0.11155267278013867</v>
          </cell>
          <cell r="D37">
            <v>0.32099485573697162</v>
          </cell>
          <cell r="E37">
            <v>0.51678640125251618</v>
          </cell>
          <cell r="F37">
            <v>5.0666070230373519E-2</v>
          </cell>
        </row>
        <row r="43">
          <cell r="C43" t="str">
            <v>САВАз</v>
          </cell>
          <cell r="D43" t="str">
            <v>КБПз</v>
          </cell>
          <cell r="E43" t="str">
            <v>ТРИГЛАВз</v>
          </cell>
        </row>
        <row r="44">
          <cell r="B44">
            <v>44681</v>
          </cell>
          <cell r="C44">
            <v>48622.457553083099</v>
          </cell>
          <cell r="D44">
            <v>55006.556759115403</v>
          </cell>
          <cell r="E44">
            <v>3629.7793184316502</v>
          </cell>
          <cell r="F44">
            <v>238.32183000000001</v>
          </cell>
          <cell r="G44">
            <v>248.32593799999998</v>
          </cell>
          <cell r="H44">
            <v>109.544943</v>
          </cell>
        </row>
        <row r="45">
          <cell r="B45">
            <v>44691</v>
          </cell>
          <cell r="C45">
            <v>48313.664158212901</v>
          </cell>
          <cell r="D45">
            <v>54616.434294976796</v>
          </cell>
          <cell r="E45">
            <v>3625.0383778856503</v>
          </cell>
          <cell r="F45">
            <v>235.72497099999998</v>
          </cell>
          <cell r="G45">
            <v>245.85159000000002</v>
          </cell>
          <cell r="H45">
            <v>108.46779100000001</v>
          </cell>
        </row>
        <row r="46">
          <cell r="B46">
            <v>44701</v>
          </cell>
          <cell r="C46">
            <v>48533.940722118597</v>
          </cell>
          <cell r="D46">
            <v>54856.1571209947</v>
          </cell>
          <cell r="E46">
            <v>3787.7469866914503</v>
          </cell>
          <cell r="F46">
            <v>236.188976</v>
          </cell>
          <cell r="G46">
            <v>245.90731499999998</v>
          </cell>
          <cell r="H46">
            <v>108.437404</v>
          </cell>
        </row>
        <row r="47">
          <cell r="B47">
            <v>44712</v>
          </cell>
          <cell r="C47">
            <v>48943.009741099901</v>
          </cell>
          <cell r="D47">
            <v>55321.067935514395</v>
          </cell>
          <cell r="E47">
            <v>3823.76834860794</v>
          </cell>
          <cell r="F47">
            <v>238.041616</v>
          </cell>
          <cell r="G47">
            <v>247.86033200000003</v>
          </cell>
          <cell r="H47">
            <v>109.37078099999999</v>
          </cell>
        </row>
        <row r="75">
          <cell r="C75" t="str">
            <v>САВАз</v>
          </cell>
          <cell r="D75" t="str">
            <v>КБПз</v>
          </cell>
          <cell r="E75" t="str">
            <v>ТРИГЛАВз</v>
          </cell>
        </row>
        <row r="76">
          <cell r="B76">
            <v>44681</v>
          </cell>
          <cell r="C76">
            <v>238.32183000000001</v>
          </cell>
          <cell r="D76">
            <v>248.32593799999998</v>
          </cell>
          <cell r="E76">
            <v>109.544943</v>
          </cell>
        </row>
        <row r="77">
          <cell r="B77">
            <v>44682</v>
          </cell>
          <cell r="C77">
            <v>238.33369500000001</v>
          </cell>
          <cell r="D77">
            <v>248.33909400000002</v>
          </cell>
          <cell r="E77">
            <v>109.549122</v>
          </cell>
        </row>
        <row r="78">
          <cell r="B78">
            <v>44683</v>
          </cell>
          <cell r="C78">
            <v>238.49890800000003</v>
          </cell>
          <cell r="D78">
            <v>248.505144</v>
          </cell>
          <cell r="E78">
            <v>109.58992499999999</v>
          </cell>
        </row>
        <row r="79">
          <cell r="B79">
            <v>44684</v>
          </cell>
          <cell r="C79">
            <v>238.97426100000001</v>
          </cell>
          <cell r="D79">
            <v>248.92985300000001</v>
          </cell>
          <cell r="E79">
            <v>109.764871</v>
          </cell>
        </row>
        <row r="80">
          <cell r="B80">
            <v>44685</v>
          </cell>
          <cell r="C80">
            <v>240.174916</v>
          </cell>
          <cell r="D80">
            <v>250.506463</v>
          </cell>
          <cell r="E80">
            <v>110.42436600000001</v>
          </cell>
        </row>
        <row r="81">
          <cell r="B81">
            <v>44686</v>
          </cell>
          <cell r="C81">
            <v>238.23641799999999</v>
          </cell>
          <cell r="D81">
            <v>248.33676500000001</v>
          </cell>
          <cell r="E81">
            <v>109.580831</v>
          </cell>
        </row>
        <row r="82">
          <cell r="B82">
            <v>44687</v>
          </cell>
          <cell r="C82">
            <v>237.261866</v>
          </cell>
          <cell r="D82">
            <v>247.57395499999998</v>
          </cell>
          <cell r="E82">
            <v>109.289424</v>
          </cell>
        </row>
        <row r="83">
          <cell r="B83">
            <v>44688</v>
          </cell>
          <cell r="C83">
            <v>237.31374499999998</v>
          </cell>
          <cell r="D83">
            <v>247.64110799999997</v>
          </cell>
          <cell r="E83">
            <v>109.30275800000001</v>
          </cell>
        </row>
        <row r="84">
          <cell r="B84">
            <v>44689</v>
          </cell>
          <cell r="C84">
            <v>237.32544799999999</v>
          </cell>
          <cell r="D84">
            <v>247.65426200000002</v>
          </cell>
          <cell r="E84">
            <v>109.306804</v>
          </cell>
        </row>
        <row r="85">
          <cell r="B85">
            <v>44690</v>
          </cell>
          <cell r="C85">
            <v>235.22995</v>
          </cell>
          <cell r="D85">
            <v>245.48396600000001</v>
          </cell>
          <cell r="E85">
            <v>108.393372</v>
          </cell>
        </row>
        <row r="86">
          <cell r="B86">
            <v>44691</v>
          </cell>
          <cell r="C86">
            <v>235.72497099999998</v>
          </cell>
          <cell r="D86">
            <v>245.85159000000002</v>
          </cell>
          <cell r="E86">
            <v>108.46779100000001</v>
          </cell>
        </row>
        <row r="87">
          <cell r="B87">
            <v>44692</v>
          </cell>
          <cell r="C87">
            <v>235.214088</v>
          </cell>
          <cell r="D87">
            <v>245.10783499999999</v>
          </cell>
          <cell r="E87">
            <v>108.213061</v>
          </cell>
        </row>
        <row r="88">
          <cell r="B88">
            <v>44693</v>
          </cell>
          <cell r="C88">
            <v>235.02205599999999</v>
          </cell>
          <cell r="D88">
            <v>244.99991600000001</v>
          </cell>
          <cell r="E88">
            <v>108.193128</v>
          </cell>
        </row>
        <row r="89">
          <cell r="B89">
            <v>44694</v>
          </cell>
          <cell r="C89">
            <v>237.540516</v>
          </cell>
          <cell r="D89">
            <v>247.63756899999998</v>
          </cell>
          <cell r="E89">
            <v>109.219283</v>
          </cell>
        </row>
        <row r="90">
          <cell r="B90">
            <v>44695</v>
          </cell>
          <cell r="C90">
            <v>237.66929099999999</v>
          </cell>
          <cell r="D90">
            <v>247.79699599999998</v>
          </cell>
          <cell r="E90">
            <v>109.282967</v>
          </cell>
        </row>
        <row r="91">
          <cell r="B91">
            <v>44696</v>
          </cell>
          <cell r="C91">
            <v>237.68132</v>
          </cell>
          <cell r="D91">
            <v>247.810239</v>
          </cell>
          <cell r="E91">
            <v>109.287372</v>
          </cell>
        </row>
        <row r="92">
          <cell r="B92">
            <v>44697</v>
          </cell>
          <cell r="C92">
            <v>237.33205699999999</v>
          </cell>
          <cell r="D92">
            <v>247.55566400000001</v>
          </cell>
          <cell r="E92">
            <v>109.251385</v>
          </cell>
        </row>
        <row r="93">
          <cell r="B93">
            <v>44698</v>
          </cell>
          <cell r="C93">
            <v>238.46826200000001</v>
          </cell>
          <cell r="D93">
            <v>248.71822699999998</v>
          </cell>
          <cell r="E93">
            <v>109.694721</v>
          </cell>
        </row>
        <row r="94">
          <cell r="B94">
            <v>44699</v>
          </cell>
          <cell r="C94">
            <v>236.03640299999998</v>
          </cell>
          <cell r="D94">
            <v>245.67809</v>
          </cell>
          <cell r="E94">
            <v>108.47646599999999</v>
          </cell>
        </row>
        <row r="95">
          <cell r="B95">
            <v>44700</v>
          </cell>
          <cell r="C95">
            <v>235.999911</v>
          </cell>
          <cell r="D95">
            <v>245.71787</v>
          </cell>
          <cell r="E95">
            <v>108.387096</v>
          </cell>
        </row>
        <row r="96">
          <cell r="B96">
            <v>44701</v>
          </cell>
          <cell r="C96">
            <v>236.188976</v>
          </cell>
          <cell r="D96">
            <v>245.90731499999998</v>
          </cell>
          <cell r="E96">
            <v>108.437404</v>
          </cell>
        </row>
        <row r="97">
          <cell r="B97">
            <v>44702</v>
          </cell>
          <cell r="C97">
            <v>235.94104799999999</v>
          </cell>
          <cell r="D97">
            <v>245.60060899999999</v>
          </cell>
          <cell r="E97">
            <v>108.318923</v>
          </cell>
        </row>
        <row r="98">
          <cell r="B98">
            <v>44703</v>
          </cell>
          <cell r="C98">
            <v>235.95295400000001</v>
          </cell>
          <cell r="D98">
            <v>245.61384500000003</v>
          </cell>
          <cell r="E98">
            <v>108.32311299999999</v>
          </cell>
        </row>
        <row r="99">
          <cell r="B99">
            <v>44704</v>
          </cell>
          <cell r="C99">
            <v>236.99632800000001</v>
          </cell>
          <cell r="D99">
            <v>246.77436500000002</v>
          </cell>
          <cell r="E99">
            <v>108.82378</v>
          </cell>
        </row>
        <row r="100">
          <cell r="B100">
            <v>44705</v>
          </cell>
          <cell r="C100">
            <v>235.79233099999999</v>
          </cell>
          <cell r="D100">
            <v>245.73129</v>
          </cell>
          <cell r="E100">
            <v>108.458431</v>
          </cell>
        </row>
        <row r="101">
          <cell r="B101">
            <v>44706</v>
          </cell>
          <cell r="C101">
            <v>236.22927300000001</v>
          </cell>
          <cell r="D101">
            <v>246.07899900000001</v>
          </cell>
          <cell r="E101">
            <v>108.664092</v>
          </cell>
        </row>
        <row r="102">
          <cell r="B102">
            <v>44707</v>
          </cell>
          <cell r="C102">
            <v>237.41574499999999</v>
          </cell>
          <cell r="D102">
            <v>247.236681</v>
          </cell>
          <cell r="E102">
            <v>109.149632</v>
          </cell>
        </row>
        <row r="103">
          <cell r="B103">
            <v>44708</v>
          </cell>
          <cell r="C103">
            <v>238.63647700000001</v>
          </cell>
          <cell r="D103">
            <v>248.40194100000002</v>
          </cell>
          <cell r="E103">
            <v>109.65390599999999</v>
          </cell>
        </row>
        <row r="104">
          <cell r="B104">
            <v>44709</v>
          </cell>
          <cell r="C104">
            <v>238.527298</v>
          </cell>
          <cell r="D104">
            <v>248.25788500000002</v>
          </cell>
          <cell r="E104">
            <v>109.594613</v>
          </cell>
        </row>
        <row r="105">
          <cell r="B105">
            <v>44710</v>
          </cell>
          <cell r="C105">
            <v>238.53921</v>
          </cell>
          <cell r="D105">
            <v>248.271118</v>
          </cell>
          <cell r="E105">
            <v>109.598508</v>
          </cell>
        </row>
        <row r="106">
          <cell r="B106">
            <v>44711</v>
          </cell>
          <cell r="C106">
            <v>238.65382200000002</v>
          </cell>
          <cell r="D106">
            <v>248.34755999999999</v>
          </cell>
          <cell r="E106">
            <v>109.63791800000001</v>
          </cell>
        </row>
        <row r="107">
          <cell r="B107">
            <v>44712</v>
          </cell>
          <cell r="C107">
            <v>238.041616</v>
          </cell>
          <cell r="D107">
            <v>247.86033200000003</v>
          </cell>
          <cell r="E107">
            <v>109.37078099999999</v>
          </cell>
        </row>
      </sheetData>
      <sheetData sheetId="1">
        <row r="6">
          <cell r="C6">
            <v>29884145877.009998</v>
          </cell>
          <cell r="D6">
            <v>0.61039149081203603</v>
          </cell>
          <cell r="E6">
            <v>37334482297.25</v>
          </cell>
          <cell r="F6">
            <v>0.67466001631821038</v>
          </cell>
          <cell r="G6">
            <v>2473007858.5899997</v>
          </cell>
          <cell r="H6">
            <v>0.64473911169412834</v>
          </cell>
        </row>
        <row r="7">
          <cell r="C7">
            <v>1936913652.8499999</v>
          </cell>
          <cell r="D7">
            <v>3.9561967640066552E-2</v>
          </cell>
          <cell r="E7">
            <v>906576791.59000003</v>
          </cell>
          <cell r="F7">
            <v>1.6382472057282872E-2</v>
          </cell>
          <cell r="G7">
            <v>18986446.579999998</v>
          </cell>
          <cell r="H7">
            <v>4.9499659532811482E-3</v>
          </cell>
        </row>
        <row r="8">
          <cell r="C8">
            <v>27475030258.599998</v>
          </cell>
          <cell r="D8">
            <v>0.56118467459879084</v>
          </cell>
          <cell r="E8">
            <v>36299685347.720001</v>
          </cell>
          <cell r="F8">
            <v>0.65596051698412239</v>
          </cell>
          <cell r="G8">
            <v>2304399358.8499999</v>
          </cell>
          <cell r="H8">
            <v>0.60078110566966392</v>
          </cell>
        </row>
        <row r="9">
          <cell r="C9">
            <v>472201965.56</v>
          </cell>
          <cell r="D9">
            <v>9.6448485731786358E-3</v>
          </cell>
          <cell r="E9">
            <v>128220157.94</v>
          </cell>
          <cell r="F9">
            <v>2.3170272768050604E-3</v>
          </cell>
          <cell r="G9">
            <v>99990420.140000001</v>
          </cell>
          <cell r="H9">
            <v>2.606855228342984E-2</v>
          </cell>
        </row>
        <row r="10">
          <cell r="C10">
            <v>0</v>
          </cell>
          <cell r="D10">
            <v>0</v>
          </cell>
          <cell r="E10">
            <v>0</v>
          </cell>
          <cell r="F10">
            <v>0</v>
          </cell>
          <cell r="G10">
            <v>49631633.020000003</v>
          </cell>
          <cell r="H10">
            <v>1.2939487787753513E-2</v>
          </cell>
        </row>
        <row r="11">
          <cell r="C11">
            <v>14371744915.5</v>
          </cell>
          <cell r="D11">
            <v>0.29354664646082396</v>
          </cell>
          <cell r="E11">
            <v>15888686734.309999</v>
          </cell>
          <cell r="F11">
            <v>0.28711960075134335</v>
          </cell>
          <cell r="G11">
            <v>1049888283.27</v>
          </cell>
          <cell r="H11">
            <v>0.27371689773744351</v>
          </cell>
        </row>
        <row r="12">
          <cell r="C12">
            <v>4098242661.52</v>
          </cell>
          <cell r="D12">
            <v>8.3707677581614237E-2</v>
          </cell>
          <cell r="E12">
            <v>0</v>
          </cell>
          <cell r="F12">
            <v>0</v>
          </cell>
          <cell r="G12">
            <v>0</v>
          </cell>
          <cell r="H12">
            <v>0</v>
          </cell>
        </row>
        <row r="13">
          <cell r="C13">
            <v>0</v>
          </cell>
          <cell r="D13">
            <v>0</v>
          </cell>
          <cell r="E13">
            <v>0</v>
          </cell>
          <cell r="F13">
            <v>0</v>
          </cell>
          <cell r="G13">
            <v>0</v>
          </cell>
          <cell r="H13">
            <v>0</v>
          </cell>
        </row>
        <row r="14">
          <cell r="C14">
            <v>10273502253.98</v>
          </cell>
          <cell r="D14">
            <v>0.20983896887920972</v>
          </cell>
          <cell r="E14">
            <v>15888686734.309999</v>
          </cell>
          <cell r="F14">
            <v>0.28711960075134335</v>
          </cell>
          <cell r="G14">
            <v>1049888283.27</v>
          </cell>
          <cell r="H14">
            <v>0.27371689773744351</v>
          </cell>
        </row>
        <row r="15">
          <cell r="C15">
            <v>0</v>
          </cell>
          <cell r="D15">
            <v>0</v>
          </cell>
          <cell r="E15">
            <v>0</v>
          </cell>
          <cell r="F15">
            <v>0</v>
          </cell>
          <cell r="G15">
            <v>0</v>
          </cell>
          <cell r="H15">
            <v>0</v>
          </cell>
        </row>
        <row r="16">
          <cell r="C16">
            <v>44255890792.509995</v>
          </cell>
          <cell r="D16">
            <v>0.90393813727285988</v>
          </cell>
          <cell r="E16">
            <v>53223169031.559998</v>
          </cell>
          <cell r="F16">
            <v>0.96177961706955362</v>
          </cell>
          <cell r="G16">
            <v>3522896141.8599997</v>
          </cell>
          <cell r="H16">
            <v>0.9184560094315718</v>
          </cell>
        </row>
        <row r="17">
          <cell r="C17">
            <v>4573279138.5</v>
          </cell>
          <cell r="D17">
            <v>9.3410421791445764E-2</v>
          </cell>
          <cell r="E17">
            <v>2047279472.8399999</v>
          </cell>
          <cell r="F17">
            <v>3.6995761493548544E-2</v>
          </cell>
          <cell r="G17">
            <v>307078177.58999997</v>
          </cell>
          <cell r="H17">
            <v>8.0058504768727612E-2</v>
          </cell>
        </row>
        <row r="18">
          <cell r="C18">
            <v>43294762.359999999</v>
          </cell>
          <cell r="D18">
            <v>8.8430683781407448E-4</v>
          </cell>
          <cell r="E18">
            <v>32595192.66</v>
          </cell>
          <cell r="F18">
            <v>5.8901776210006822E-4</v>
          </cell>
          <cell r="G18">
            <v>3846075.52</v>
          </cell>
          <cell r="H18">
            <v>1.0027122662227032E-3</v>
          </cell>
        </row>
        <row r="19">
          <cell r="C19">
            <v>86517086.099999994</v>
          </cell>
          <cell r="D19">
            <v>1.7671340978802641E-3</v>
          </cell>
          <cell r="E19">
            <v>35173174</v>
          </cell>
          <cell r="F19">
            <v>6.3560367479773949E-4</v>
          </cell>
          <cell r="G19">
            <v>1851761</v>
          </cell>
          <cell r="H19">
            <v>4.8277353347778748E-4</v>
          </cell>
        </row>
        <row r="20">
          <cell r="C20">
            <v>48958981779.469994</v>
          </cell>
          <cell r="D20">
            <v>1</v>
          </cell>
          <cell r="E20">
            <v>55338216871.059998</v>
          </cell>
          <cell r="F20">
            <v>1</v>
          </cell>
          <cell r="G20">
            <v>3835672155.9699998</v>
          </cell>
          <cell r="H20">
            <v>0.99999999999999989</v>
          </cell>
        </row>
        <row r="21">
          <cell r="C21">
            <v>15971970.560000001</v>
          </cell>
          <cell r="D21">
            <v>3.2623167352507194E-4</v>
          </cell>
          <cell r="E21">
            <v>17148910.84</v>
          </cell>
          <cell r="F21">
            <v>3.0989272531056734E-4</v>
          </cell>
          <cell r="G21">
            <v>11903812.51</v>
          </cell>
          <cell r="H21">
            <v>3.1034488939500238E-3</v>
          </cell>
        </row>
        <row r="22">
          <cell r="C22">
            <v>48943009741.099899</v>
          </cell>
          <cell r="D22">
            <v>0.99967376694143606</v>
          </cell>
          <cell r="E22">
            <v>55321067935.514397</v>
          </cell>
          <cell r="F22">
            <v>0.99969010682824211</v>
          </cell>
          <cell r="G22">
            <v>3823768348.6079402</v>
          </cell>
          <cell r="H22">
            <v>0.9968965524481721</v>
          </cell>
        </row>
        <row r="26">
          <cell r="D26" t="str">
            <v>САВАз</v>
          </cell>
          <cell r="F26" t="str">
            <v>КБПз</v>
          </cell>
          <cell r="H26" t="str">
            <v>ТРИГЛАВз</v>
          </cell>
        </row>
        <row r="27">
          <cell r="B27" t="str">
            <v xml:space="preserve">Акции од домашни издавачи </v>
          </cell>
          <cell r="D27">
            <v>3.9561967640066552E-2</v>
          </cell>
          <cell r="F27">
            <v>1.6382472057282872E-2</v>
          </cell>
          <cell r="H27">
            <v>4.9499659532811482E-3</v>
          </cell>
        </row>
        <row r="28">
          <cell r="B28" t="str">
            <v xml:space="preserve">Обврзници од домашни издавачи </v>
          </cell>
          <cell r="D28">
            <v>0.56118467459879084</v>
          </cell>
          <cell r="F28">
            <v>0.65596051698412239</v>
          </cell>
          <cell r="H28">
            <v>0.60078110566966392</v>
          </cell>
        </row>
        <row r="29">
          <cell r="B29" t="str">
            <v xml:space="preserve">Инвестициски фондови од домашни издавачи </v>
          </cell>
          <cell r="D29">
            <v>9.6448485731786358E-3</v>
          </cell>
          <cell r="F29">
            <v>2.3170272768050604E-3</v>
          </cell>
          <cell r="H29">
            <v>2.606855228342984E-2</v>
          </cell>
        </row>
        <row r="30">
          <cell r="B30" t="str">
            <v xml:space="preserve">Краткорочни хартии од домашни издавачи </v>
          </cell>
          <cell r="D30">
            <v>0</v>
          </cell>
          <cell r="F30">
            <v>0</v>
          </cell>
          <cell r="H30">
            <v>1.2939487787753513E-2</v>
          </cell>
        </row>
        <row r="31">
          <cell r="B31" t="str">
            <v xml:space="preserve">Акции од странски издавачи </v>
          </cell>
          <cell r="D31">
            <v>8.3707677581614237E-2</v>
          </cell>
          <cell r="F31">
            <v>0</v>
          </cell>
          <cell r="H31">
            <v>0</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0.20983896887920972</v>
          </cell>
          <cell r="F33">
            <v>0.28711960075134335</v>
          </cell>
          <cell r="H33">
            <v>0.27371689773744351</v>
          </cell>
        </row>
        <row r="34">
          <cell r="B34" t="str">
            <v xml:space="preserve">Депозити </v>
          </cell>
          <cell r="D34">
            <v>9.3410421791445764E-2</v>
          </cell>
          <cell r="F34">
            <v>3.6995761493548544E-2</v>
          </cell>
          <cell r="H34">
            <v>8.0058504768727612E-2</v>
          </cell>
        </row>
        <row r="35">
          <cell r="B35" t="str">
            <v xml:space="preserve">Парични средства </v>
          </cell>
          <cell r="D35">
            <v>8.8430683781407448E-4</v>
          </cell>
          <cell r="F35">
            <v>5.8901776210006822E-4</v>
          </cell>
          <cell r="H35">
            <v>1.0027122662227032E-3</v>
          </cell>
        </row>
        <row r="36">
          <cell r="B36" t="str">
            <v>Побарувања</v>
          </cell>
          <cell r="D36">
            <v>1.7671340978802641E-3</v>
          </cell>
          <cell r="F36">
            <v>6.3560367479773949E-4</v>
          </cell>
          <cell r="H36">
            <v>4.8277353347778748E-4</v>
          </cell>
        </row>
      </sheetData>
      <sheetData sheetId="2">
        <row r="5">
          <cell r="B5">
            <v>44681</v>
          </cell>
        </row>
        <row r="6">
          <cell r="C6">
            <v>8208</v>
          </cell>
          <cell r="D6">
            <v>4059</v>
          </cell>
          <cell r="E6">
            <v>12267</v>
          </cell>
        </row>
        <row r="7">
          <cell r="C7">
            <v>4192</v>
          </cell>
          <cell r="D7">
            <v>11562</v>
          </cell>
          <cell r="E7">
            <v>15754</v>
          </cell>
        </row>
        <row r="8">
          <cell r="C8">
            <v>54</v>
          </cell>
          <cell r="D8">
            <v>40</v>
          </cell>
          <cell r="E8">
            <v>94</v>
          </cell>
        </row>
        <row r="9">
          <cell r="C9">
            <v>12454</v>
          </cell>
          <cell r="D9">
            <v>15661</v>
          </cell>
          <cell r="E9">
            <v>28115</v>
          </cell>
        </row>
        <row r="10">
          <cell r="B10">
            <v>44712</v>
          </cell>
        </row>
        <row r="11">
          <cell r="C11">
            <v>8273</v>
          </cell>
          <cell r="D11">
            <v>4051</v>
          </cell>
          <cell r="E11">
            <v>12324</v>
          </cell>
        </row>
        <row r="12">
          <cell r="C12">
            <v>4262</v>
          </cell>
          <cell r="D12">
            <v>11542</v>
          </cell>
          <cell r="E12">
            <v>15804</v>
          </cell>
        </row>
        <row r="13">
          <cell r="C13">
            <v>59</v>
          </cell>
          <cell r="D13">
            <v>39</v>
          </cell>
          <cell r="E13">
            <v>98</v>
          </cell>
        </row>
        <row r="14">
          <cell r="C14">
            <v>12594</v>
          </cell>
          <cell r="D14">
            <v>15632</v>
          </cell>
          <cell r="E14">
            <v>28226</v>
          </cell>
        </row>
        <row r="26">
          <cell r="C26" t="str">
            <v xml:space="preserve">Со доброволна индивидуална сметка </v>
          </cell>
          <cell r="D26" t="str">
            <v>Во пензиска шема со професионална сметка</v>
          </cell>
        </row>
        <row r="27">
          <cell r="B27" t="str">
            <v>САВАд</v>
          </cell>
          <cell r="C27">
            <v>0.67129178838039594</v>
          </cell>
          <cell r="D27">
            <v>0.32870821161960401</v>
          </cell>
        </row>
        <row r="28">
          <cell r="B28" t="str">
            <v>КБПд</v>
          </cell>
          <cell r="C28">
            <v>0.26967856238926852</v>
          </cell>
          <cell r="D28">
            <v>0.73032143761073143</v>
          </cell>
        </row>
        <row r="29">
          <cell r="B29" t="str">
            <v>ТРИГЛАВд</v>
          </cell>
          <cell r="C29">
            <v>0.60204081632653061</v>
          </cell>
          <cell r="D29">
            <v>0.39795918367346939</v>
          </cell>
        </row>
        <row r="30">
          <cell r="B30" t="str">
            <v>Вкупно</v>
          </cell>
          <cell r="C30">
            <v>0.44618436902146957</v>
          </cell>
          <cell r="D30">
            <v>0.55381563097853048</v>
          </cell>
        </row>
        <row r="34">
          <cell r="B34">
            <v>44681</v>
          </cell>
        </row>
        <row r="35">
          <cell r="C35">
            <v>1183</v>
          </cell>
        </row>
        <row r="36">
          <cell r="C36">
            <v>2897</v>
          </cell>
        </row>
        <row r="37">
          <cell r="C37">
            <v>5</v>
          </cell>
        </row>
        <row r="38">
          <cell r="C38">
            <v>4085</v>
          </cell>
        </row>
        <row r="39">
          <cell r="B39">
            <v>44712</v>
          </cell>
        </row>
        <row r="40">
          <cell r="C40">
            <v>1184</v>
          </cell>
        </row>
        <row r="41">
          <cell r="C41">
            <v>2892</v>
          </cell>
        </row>
        <row r="42">
          <cell r="C42">
            <v>5</v>
          </cell>
        </row>
        <row r="43">
          <cell r="C43">
            <v>4081</v>
          </cell>
        </row>
        <row r="48">
          <cell r="C48" t="str">
            <v>САВАд</v>
          </cell>
          <cell r="D48" t="str">
            <v>КБПд</v>
          </cell>
          <cell r="E48" t="str">
            <v>ТРИГЛАВд</v>
          </cell>
        </row>
        <row r="49">
          <cell r="B49">
            <v>44681</v>
          </cell>
          <cell r="C49">
            <v>1431.8748639159501</v>
          </cell>
          <cell r="D49">
            <v>1465.3171676269901</v>
          </cell>
          <cell r="E49">
            <v>4.2186087360910003</v>
          </cell>
          <cell r="F49">
            <v>207.214575</v>
          </cell>
          <cell r="G49">
            <v>204.58337699999998</v>
          </cell>
          <cell r="H49">
            <v>102.59491100000001</v>
          </cell>
        </row>
        <row r="50">
          <cell r="B50">
            <v>44691</v>
          </cell>
          <cell r="C50">
            <v>1418.22451548345</v>
          </cell>
          <cell r="D50">
            <v>1457.59552792969</v>
          </cell>
          <cell r="E50">
            <v>4.2834312040400002</v>
          </cell>
          <cell r="F50">
            <v>204.93455</v>
          </cell>
          <cell r="G50">
            <v>202.48067800000001</v>
          </cell>
          <cell r="H50">
            <v>101.524368</v>
          </cell>
        </row>
        <row r="51">
          <cell r="B51">
            <v>44701</v>
          </cell>
          <cell r="C51">
            <v>1423.1376985372801</v>
          </cell>
          <cell r="D51">
            <v>1465.2703305377099</v>
          </cell>
          <cell r="E51">
            <v>4.3087595014910001</v>
          </cell>
          <cell r="F51">
            <v>205.29860400000001</v>
          </cell>
          <cell r="G51">
            <v>202.50504899999999</v>
          </cell>
          <cell r="H51">
            <v>101.481146</v>
          </cell>
        </row>
        <row r="52">
          <cell r="B52">
            <v>44712</v>
          </cell>
          <cell r="C52">
            <v>1435.1220039905199</v>
          </cell>
          <cell r="D52">
            <v>1479.0348035060899</v>
          </cell>
          <cell r="E52">
            <v>4.3894162059389998</v>
          </cell>
          <cell r="F52">
            <v>206.65156899999999</v>
          </cell>
          <cell r="G52">
            <v>204.00445500000001</v>
          </cell>
          <cell r="H52">
            <v>102.42785600000001</v>
          </cell>
        </row>
        <row r="78">
          <cell r="C78" t="str">
            <v>САВАд</v>
          </cell>
          <cell r="D78" t="str">
            <v>КБПд</v>
          </cell>
          <cell r="E78" t="str">
            <v>ТРИГЛАВд</v>
          </cell>
        </row>
        <row r="79">
          <cell r="B79">
            <v>44681</v>
          </cell>
          <cell r="C79">
            <v>207.214575</v>
          </cell>
          <cell r="D79">
            <v>204.58337699999998</v>
          </cell>
          <cell r="E79">
            <v>102.59491100000001</v>
          </cell>
        </row>
        <row r="80">
          <cell r="B80">
            <v>44682</v>
          </cell>
          <cell r="C80">
            <v>207.219728</v>
          </cell>
          <cell r="D80">
            <v>204.590047</v>
          </cell>
          <cell r="E80">
            <v>102.59712300000001</v>
          </cell>
        </row>
        <row r="81">
          <cell r="B81">
            <v>44683</v>
          </cell>
          <cell r="C81">
            <v>207.315932</v>
          </cell>
          <cell r="D81">
            <v>204.737144</v>
          </cell>
          <cell r="E81">
            <v>102.659198</v>
          </cell>
        </row>
        <row r="82">
          <cell r="B82">
            <v>44684</v>
          </cell>
          <cell r="C82">
            <v>207.871082</v>
          </cell>
          <cell r="D82">
            <v>205.07570900000002</v>
          </cell>
          <cell r="E82">
            <v>102.78797299999999</v>
          </cell>
        </row>
        <row r="83">
          <cell r="B83">
            <v>44685</v>
          </cell>
          <cell r="C83">
            <v>208.90190000000001</v>
          </cell>
          <cell r="D83">
            <v>206.37885799999998</v>
          </cell>
          <cell r="E83">
            <v>103.427584</v>
          </cell>
        </row>
        <row r="84">
          <cell r="B84">
            <v>44686</v>
          </cell>
          <cell r="C84">
            <v>207.13474400000001</v>
          </cell>
          <cell r="D84">
            <v>204.55792199999999</v>
          </cell>
          <cell r="E84">
            <v>102.63486200000001</v>
          </cell>
        </row>
        <row r="85">
          <cell r="B85">
            <v>44687</v>
          </cell>
          <cell r="C85">
            <v>206.111919</v>
          </cell>
          <cell r="D85">
            <v>203.916032</v>
          </cell>
          <cell r="E85">
            <v>102.351468</v>
          </cell>
        </row>
        <row r="86">
          <cell r="B86">
            <v>44688</v>
          </cell>
          <cell r="C86">
            <v>206.14235599999998</v>
          </cell>
          <cell r="D86">
            <v>203.96416199999999</v>
          </cell>
          <cell r="E86">
            <v>102.36335699999999</v>
          </cell>
        </row>
        <row r="87">
          <cell r="B87">
            <v>44689</v>
          </cell>
          <cell r="C87">
            <v>206.14753099999999</v>
          </cell>
          <cell r="D87">
            <v>203.970832</v>
          </cell>
          <cell r="E87">
            <v>102.365512</v>
          </cell>
        </row>
        <row r="88">
          <cell r="B88">
            <v>44690</v>
          </cell>
          <cell r="C88">
            <v>204.54932199999999</v>
          </cell>
          <cell r="D88">
            <v>202.18701300000001</v>
          </cell>
          <cell r="E88">
            <v>101.51027800000001</v>
          </cell>
        </row>
        <row r="89">
          <cell r="B89">
            <v>44691</v>
          </cell>
          <cell r="C89">
            <v>204.93455</v>
          </cell>
          <cell r="D89">
            <v>202.48067800000001</v>
          </cell>
          <cell r="E89">
            <v>101.524368</v>
          </cell>
        </row>
        <row r="90">
          <cell r="B90">
            <v>44692</v>
          </cell>
          <cell r="C90">
            <v>204.57683499999999</v>
          </cell>
          <cell r="D90">
            <v>201.831503</v>
          </cell>
          <cell r="E90">
            <v>101.266578</v>
          </cell>
        </row>
        <row r="91">
          <cell r="B91">
            <v>44693</v>
          </cell>
          <cell r="C91">
            <v>204.337221</v>
          </cell>
          <cell r="D91">
            <v>201.74318699999998</v>
          </cell>
          <cell r="E91">
            <v>101.27978499999999</v>
          </cell>
        </row>
        <row r="92">
          <cell r="B92">
            <v>44694</v>
          </cell>
          <cell r="C92">
            <v>206.46187499999999</v>
          </cell>
          <cell r="D92">
            <v>203.92555000000002</v>
          </cell>
          <cell r="E92">
            <v>102.205984</v>
          </cell>
        </row>
        <row r="93">
          <cell r="B93">
            <v>44695</v>
          </cell>
          <cell r="C93">
            <v>206.56735499999999</v>
          </cell>
          <cell r="D93">
            <v>204.05537899999999</v>
          </cell>
          <cell r="E93">
            <v>102.264517</v>
          </cell>
        </row>
        <row r="94">
          <cell r="B94">
            <v>44696</v>
          </cell>
          <cell r="C94">
            <v>206.57407700000002</v>
          </cell>
          <cell r="D94">
            <v>204.06239000000002</v>
          </cell>
          <cell r="E94">
            <v>102.26720999999999</v>
          </cell>
        </row>
        <row r="95">
          <cell r="B95">
            <v>44697</v>
          </cell>
          <cell r="C95">
            <v>206.31535199999999</v>
          </cell>
          <cell r="D95">
            <v>203.8526</v>
          </cell>
          <cell r="E95">
            <v>102.291146</v>
          </cell>
        </row>
        <row r="96">
          <cell r="B96">
            <v>44698</v>
          </cell>
          <cell r="C96">
            <v>207.32327700000002</v>
          </cell>
          <cell r="D96">
            <v>204.79333</v>
          </cell>
          <cell r="E96">
            <v>102.701598</v>
          </cell>
        </row>
        <row r="97">
          <cell r="B97">
            <v>44699</v>
          </cell>
          <cell r="C97">
            <v>205.19347000000002</v>
          </cell>
          <cell r="D97">
            <v>202.27481899999998</v>
          </cell>
          <cell r="E97">
            <v>101.557829</v>
          </cell>
        </row>
        <row r="98">
          <cell r="B98">
            <v>44700</v>
          </cell>
          <cell r="C98">
            <v>205.08674900000003</v>
          </cell>
          <cell r="D98">
            <v>202.352136</v>
          </cell>
          <cell r="E98">
            <v>101.455384</v>
          </cell>
        </row>
        <row r="99">
          <cell r="B99">
            <v>44701</v>
          </cell>
          <cell r="C99">
            <v>205.29860400000001</v>
          </cell>
          <cell r="D99">
            <v>202.50504899999999</v>
          </cell>
          <cell r="E99">
            <v>101.481146</v>
          </cell>
        </row>
        <row r="100">
          <cell r="B100">
            <v>44702</v>
          </cell>
          <cell r="C100">
            <v>205.08483100000001</v>
          </cell>
          <cell r="D100">
            <v>202.237843</v>
          </cell>
          <cell r="E100">
            <v>101.363078</v>
          </cell>
        </row>
        <row r="101">
          <cell r="B101">
            <v>44703</v>
          </cell>
          <cell r="C101">
            <v>205.09178699999998</v>
          </cell>
          <cell r="D101">
            <v>202.24490399999999</v>
          </cell>
          <cell r="E101">
            <v>101.36579500000001</v>
          </cell>
        </row>
        <row r="102">
          <cell r="B102">
            <v>44704</v>
          </cell>
          <cell r="C102">
            <v>205.98253</v>
          </cell>
          <cell r="D102">
            <v>203.19723000000002</v>
          </cell>
          <cell r="E102">
            <v>101.86339000000001</v>
          </cell>
        </row>
        <row r="103">
          <cell r="B103">
            <v>44705</v>
          </cell>
          <cell r="C103">
            <v>204.976663</v>
          </cell>
          <cell r="D103">
            <v>202.32108700000001</v>
          </cell>
          <cell r="E103">
            <v>101.51731399999998</v>
          </cell>
        </row>
        <row r="104">
          <cell r="B104">
            <v>44706</v>
          </cell>
          <cell r="C104">
            <v>205.06329500000001</v>
          </cell>
          <cell r="D104">
            <v>202.58620099999999</v>
          </cell>
          <cell r="E104">
            <v>101.72500700000001</v>
          </cell>
        </row>
        <row r="105">
          <cell r="B105">
            <v>44707</v>
          </cell>
          <cell r="C105">
            <v>206.12135000000001</v>
          </cell>
          <cell r="D105">
            <v>203.50844600000002</v>
          </cell>
          <cell r="E105">
            <v>102.208693</v>
          </cell>
        </row>
        <row r="106">
          <cell r="B106">
            <v>44708</v>
          </cell>
          <cell r="C106">
            <v>207.17165400000002</v>
          </cell>
          <cell r="D106">
            <v>204.45118500000001</v>
          </cell>
          <cell r="E106">
            <v>102.70714599999999</v>
          </cell>
        </row>
        <row r="107">
          <cell r="B107">
            <v>44709</v>
          </cell>
          <cell r="C107">
            <v>207.077214</v>
          </cell>
          <cell r="D107">
            <v>204.32354599999999</v>
          </cell>
          <cell r="E107">
            <v>102.64534300000001</v>
          </cell>
        </row>
        <row r="108">
          <cell r="B108">
            <v>44710</v>
          </cell>
          <cell r="C108">
            <v>207.08320500000002</v>
          </cell>
          <cell r="D108">
            <v>204.33036299999998</v>
          </cell>
          <cell r="E108">
            <v>102.647283</v>
          </cell>
        </row>
        <row r="109">
          <cell r="B109">
            <v>44711</v>
          </cell>
          <cell r="C109">
            <v>207.16185300000001</v>
          </cell>
          <cell r="D109">
            <v>204.38361399999999</v>
          </cell>
          <cell r="E109">
            <v>102.698779</v>
          </cell>
        </row>
        <row r="110">
          <cell r="B110">
            <v>44712</v>
          </cell>
          <cell r="C110">
            <v>206.65156899999999</v>
          </cell>
          <cell r="D110">
            <v>204.00445500000001</v>
          </cell>
          <cell r="E110">
            <v>102.42785600000001</v>
          </cell>
        </row>
      </sheetData>
      <sheetData sheetId="3">
        <row r="5">
          <cell r="C5">
            <v>855668547.68000007</v>
          </cell>
          <cell r="D5">
            <v>0.59564875555993446</v>
          </cell>
          <cell r="E5">
            <v>900760227.26999998</v>
          </cell>
          <cell r="F5">
            <v>0.60833312029888931</v>
          </cell>
          <cell r="G5">
            <v>3058337.2199999997</v>
          </cell>
          <cell r="H5">
            <v>0.69610266142690103</v>
          </cell>
        </row>
        <row r="6">
          <cell r="C6">
            <v>160517459.46000001</v>
          </cell>
          <cell r="D6">
            <v>0.11173955760349845</v>
          </cell>
          <cell r="E6">
            <v>27906952.559999999</v>
          </cell>
          <cell r="F6">
            <v>1.8847106049864653E-2</v>
          </cell>
          <cell r="G6">
            <v>0</v>
          </cell>
          <cell r="H6">
            <v>0</v>
          </cell>
        </row>
        <row r="7">
          <cell r="C7">
            <v>695009944.21000004</v>
          </cell>
          <cell r="D7">
            <v>0.48381094466181718</v>
          </cell>
          <cell r="E7">
            <v>872853274.71000004</v>
          </cell>
          <cell r="F7">
            <v>0.58948601424902469</v>
          </cell>
          <cell r="G7">
            <v>2856657.78</v>
          </cell>
          <cell r="H7">
            <v>0.65019876501514851</v>
          </cell>
        </row>
        <row r="8">
          <cell r="C8">
            <v>141144.01</v>
          </cell>
          <cell r="D8">
            <v>9.8253294618794377E-5</v>
          </cell>
          <cell r="E8">
            <v>0</v>
          </cell>
          <cell r="F8">
            <v>0</v>
          </cell>
          <cell r="G8">
            <v>201679.44</v>
          </cell>
          <cell r="H8">
            <v>4.5903896411752465E-2</v>
          </cell>
        </row>
        <row r="9">
          <cell r="C9">
            <v>0</v>
          </cell>
          <cell r="D9">
            <v>0</v>
          </cell>
          <cell r="E9">
            <v>0</v>
          </cell>
          <cell r="F9">
            <v>0</v>
          </cell>
          <cell r="G9">
            <v>0</v>
          </cell>
          <cell r="H9">
            <v>0</v>
          </cell>
        </row>
        <row r="10">
          <cell r="C10">
            <v>423316259.80999994</v>
          </cell>
          <cell r="D10">
            <v>0.2946792938080619</v>
          </cell>
          <cell r="E10">
            <v>427959886.56999999</v>
          </cell>
          <cell r="F10">
            <v>0.28902494279629209</v>
          </cell>
          <cell r="G10">
            <v>1212504.57</v>
          </cell>
          <cell r="H10">
            <v>0.27597599527277777</v>
          </cell>
        </row>
        <row r="11">
          <cell r="C11">
            <v>145780362.78</v>
          </cell>
          <cell r="D11">
            <v>0.10148075666730784</v>
          </cell>
          <cell r="E11">
            <v>0</v>
          </cell>
          <cell r="F11">
            <v>0</v>
          </cell>
          <cell r="G11">
            <v>0</v>
          </cell>
          <cell r="H11">
            <v>0</v>
          </cell>
        </row>
        <row r="12">
          <cell r="C12">
            <v>0</v>
          </cell>
          <cell r="D12">
            <v>0</v>
          </cell>
          <cell r="E12">
            <v>0</v>
          </cell>
          <cell r="F12">
            <v>0</v>
          </cell>
          <cell r="G12">
            <v>0</v>
          </cell>
          <cell r="H12">
            <v>0</v>
          </cell>
        </row>
        <row r="13">
          <cell r="C13">
            <v>277535897.02999997</v>
          </cell>
          <cell r="D13">
            <v>0.19319853714075408</v>
          </cell>
          <cell r="E13">
            <v>427959886.56999999</v>
          </cell>
          <cell r="F13">
            <v>0.28902494279629209</v>
          </cell>
          <cell r="G13">
            <v>1212504.57</v>
          </cell>
          <cell r="H13">
            <v>0.27597599527277777</v>
          </cell>
        </row>
        <row r="14">
          <cell r="C14">
            <v>0</v>
          </cell>
          <cell r="D14">
            <v>0</v>
          </cell>
          <cell r="E14">
            <v>0</v>
          </cell>
          <cell r="F14">
            <v>0</v>
          </cell>
          <cell r="G14">
            <v>0</v>
          </cell>
          <cell r="H14">
            <v>0</v>
          </cell>
        </row>
        <row r="15">
          <cell r="C15">
            <v>1278984807.49</v>
          </cell>
          <cell r="D15">
            <v>0.89032804936799625</v>
          </cell>
          <cell r="E15">
            <v>1328720113.8399999</v>
          </cell>
          <cell r="F15">
            <v>0.89735806309518129</v>
          </cell>
          <cell r="G15">
            <v>4270841.79</v>
          </cell>
          <cell r="H15">
            <v>0.97207865669967886</v>
          </cell>
        </row>
        <row r="16">
          <cell r="C16">
            <v>133421727.38</v>
          </cell>
          <cell r="D16">
            <v>9.2877652326978685E-2</v>
          </cell>
          <cell r="E16">
            <v>145965351.09</v>
          </cell>
          <cell r="F16">
            <v>9.85784616103908E-2</v>
          </cell>
          <cell r="G16">
            <v>0</v>
          </cell>
          <cell r="H16">
            <v>0</v>
          </cell>
        </row>
        <row r="17">
          <cell r="C17">
            <v>2494238.06</v>
          </cell>
          <cell r="D17">
            <v>1.7362912316193234E-3</v>
          </cell>
          <cell r="E17">
            <v>3213477.06</v>
          </cell>
          <cell r="F17">
            <v>2.1702385026961639E-3</v>
          </cell>
          <cell r="G17">
            <v>113640.83</v>
          </cell>
          <cell r="H17">
            <v>2.586558594403858E-2</v>
          </cell>
        </row>
        <row r="18">
          <cell r="C18">
            <v>21631310.27</v>
          </cell>
          <cell r="D18">
            <v>1.5058007073405823E-2</v>
          </cell>
          <cell r="E18">
            <v>2803320</v>
          </cell>
          <cell r="F18">
            <v>1.8932367917318226E-3</v>
          </cell>
          <cell r="G18">
            <v>9032</v>
          </cell>
          <cell r="H18">
            <v>2.0557573562825652E-3</v>
          </cell>
        </row>
        <row r="19">
          <cell r="C19">
            <v>1436532083.1999998</v>
          </cell>
          <cell r="D19">
            <v>1</v>
          </cell>
          <cell r="E19">
            <v>1480702261.9899998</v>
          </cell>
          <cell r="F19">
            <v>1</v>
          </cell>
          <cell r="G19">
            <v>4393514.62</v>
          </cell>
          <cell r="H19">
            <v>1</v>
          </cell>
        </row>
        <row r="20">
          <cell r="C20">
            <v>1410082.01</v>
          </cell>
          <cell r="D20">
            <v>9.8158755136113635E-4</v>
          </cell>
          <cell r="E20">
            <v>1667460.62</v>
          </cell>
          <cell r="F20">
            <v>1.1261282317209438E-3</v>
          </cell>
          <cell r="G20">
            <v>4098.43</v>
          </cell>
          <cell r="H20">
            <v>9.3283631772687718E-4</v>
          </cell>
        </row>
        <row r="21">
          <cell r="C21">
            <v>1435122003.99052</v>
          </cell>
          <cell r="D21">
            <v>0.99901841439813943</v>
          </cell>
          <cell r="E21">
            <v>1479034803.5060899</v>
          </cell>
          <cell r="F21">
            <v>0.99887387321089871</v>
          </cell>
          <cell r="G21">
            <v>4389416.2059389995</v>
          </cell>
          <cell r="H21">
            <v>0.99906716731012024</v>
          </cell>
        </row>
        <row r="25">
          <cell r="D25" t="str">
            <v>САВАд</v>
          </cell>
          <cell r="F25" t="str">
            <v>КБПд</v>
          </cell>
          <cell r="H25" t="str">
            <v>ТРИГЛАВд</v>
          </cell>
        </row>
        <row r="26">
          <cell r="B26" t="str">
            <v xml:space="preserve">Акции од домашни издавачи </v>
          </cell>
          <cell r="D26">
            <v>0.11173955760349845</v>
          </cell>
          <cell r="F26">
            <v>1.8847106049864653E-2</v>
          </cell>
          <cell r="H26">
            <v>0</v>
          </cell>
        </row>
        <row r="27">
          <cell r="B27" t="str">
            <v xml:space="preserve">Обврзници од домашни издавачи </v>
          </cell>
          <cell r="D27">
            <v>0.48381094466181718</v>
          </cell>
          <cell r="F27">
            <v>0.58948601424902469</v>
          </cell>
          <cell r="H27">
            <v>0.65019876501514851</v>
          </cell>
        </row>
        <row r="28">
          <cell r="B28" t="str">
            <v xml:space="preserve">Инвестициски фондови од домашни издавачи  </v>
          </cell>
          <cell r="D28">
            <v>9.8253294618794377E-5</v>
          </cell>
          <cell r="F28">
            <v>0</v>
          </cell>
          <cell r="H28">
            <v>4.5903896411752465E-2</v>
          </cell>
        </row>
        <row r="29">
          <cell r="B29" t="str">
            <v xml:space="preserve">Краткорочни хартии од домашни издавачи  </v>
          </cell>
          <cell r="D29">
            <v>0</v>
          </cell>
          <cell r="F29">
            <v>0</v>
          </cell>
          <cell r="H29">
            <v>0</v>
          </cell>
        </row>
        <row r="30">
          <cell r="B30" t="str">
            <v xml:space="preserve">Акции од странски издавачи  </v>
          </cell>
          <cell r="D30">
            <v>0.10148075666730784</v>
          </cell>
          <cell r="F30">
            <v>0</v>
          </cell>
          <cell r="H30">
            <v>0</v>
          </cell>
        </row>
        <row r="31">
          <cell r="B31" t="str">
            <v xml:space="preserve">Обврзници од странски издавачи </v>
          </cell>
          <cell r="D31">
            <v>0</v>
          </cell>
          <cell r="F31">
            <v>0</v>
          </cell>
          <cell r="H31">
            <v>0</v>
          </cell>
        </row>
        <row r="32">
          <cell r="B32" t="str">
            <v xml:space="preserve">Инвестициски фондови од странски издавчи </v>
          </cell>
          <cell r="D32">
            <v>0.19319853714075408</v>
          </cell>
          <cell r="F32">
            <v>0.28902494279629209</v>
          </cell>
          <cell r="H32">
            <v>0.27597599527277777</v>
          </cell>
        </row>
        <row r="33">
          <cell r="B33" t="str">
            <v>Депозити</v>
          </cell>
          <cell r="D33">
            <v>9.2877652326978685E-2</v>
          </cell>
          <cell r="F33">
            <v>9.85784616103908E-2</v>
          </cell>
          <cell r="H33">
            <v>0</v>
          </cell>
        </row>
        <row r="34">
          <cell r="B34" t="str">
            <v>Парични средства</v>
          </cell>
          <cell r="D34">
            <v>1.7362912316193234E-3</v>
          </cell>
          <cell r="F34">
            <v>2.1702385026961639E-3</v>
          </cell>
          <cell r="H34">
            <v>2.586558594403858E-2</v>
          </cell>
        </row>
        <row r="35">
          <cell r="B35" t="str">
            <v>Побарувања</v>
          </cell>
          <cell r="D35">
            <v>1.5058007073405823E-2</v>
          </cell>
          <cell r="F35">
            <v>1.8932367917318226E-3</v>
          </cell>
          <cell r="H35">
            <v>2.0557573562825652E-3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N16" sqref="N16"/>
    </sheetView>
  </sheetViews>
  <sheetFormatPr defaultRowHeight="12.75" x14ac:dyDescent="0.2"/>
  <cols>
    <col min="9" max="9" width="11.28515625" customWidth="1"/>
  </cols>
  <sheetData>
    <row r="3" spans="4:7" ht="15" x14ac:dyDescent="0.25">
      <c r="D3" s="58"/>
      <c r="E3" s="9"/>
      <c r="F3" s="9"/>
      <c r="G3" s="9"/>
    </row>
    <row r="4" spans="4:7" ht="15" x14ac:dyDescent="0.25">
      <c r="D4" s="58"/>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heetViews>
  <sheetFormatPr defaultRowHeight="12.75" x14ac:dyDescent="0.2"/>
  <cols>
    <col min="1" max="1" width="104.5703125" bestFit="1" customWidth="1"/>
  </cols>
  <sheetData>
    <row r="1" spans="1:6" ht="11.25" customHeight="1" x14ac:dyDescent="0.2"/>
    <row r="2" spans="1:6" x14ac:dyDescent="0.2">
      <c r="A2" s="57" t="s">
        <v>88</v>
      </c>
    </row>
    <row r="3" spans="1:6" x14ac:dyDescent="0.2">
      <c r="A3" s="3"/>
    </row>
    <row r="4" spans="1:6" x14ac:dyDescent="0.2">
      <c r="A4" s="68" t="s">
        <v>7</v>
      </c>
    </row>
    <row r="5" spans="1:6" x14ac:dyDescent="0.2">
      <c r="A5" s="69" t="s">
        <v>8</v>
      </c>
    </row>
    <row r="7" spans="1:6" x14ac:dyDescent="0.2">
      <c r="A7" s="31" t="s">
        <v>89</v>
      </c>
    </row>
    <row r="8" spans="1:6" x14ac:dyDescent="0.2">
      <c r="A8" s="6"/>
    </row>
    <row r="9" spans="1:6" ht="15" x14ac:dyDescent="0.3">
      <c r="A9" s="6" t="s">
        <v>23</v>
      </c>
      <c r="B9" s="11"/>
      <c r="C9" s="11"/>
      <c r="D9" s="11"/>
      <c r="E9" s="1"/>
    </row>
    <row r="10" spans="1:6" ht="15" x14ac:dyDescent="0.3">
      <c r="A10" s="33" t="s">
        <v>22</v>
      </c>
      <c r="B10" s="11"/>
      <c r="C10" s="11"/>
      <c r="D10" s="11"/>
      <c r="E10" s="1"/>
    </row>
    <row r="11" spans="1:6" x14ac:dyDescent="0.2">
      <c r="A11" s="6"/>
    </row>
    <row r="12" spans="1:6" ht="15" x14ac:dyDescent="0.3">
      <c r="A12" s="6" t="s">
        <v>74</v>
      </c>
      <c r="B12" s="1"/>
      <c r="C12" s="1"/>
      <c r="D12" s="1"/>
      <c r="E12" s="1"/>
      <c r="F12" s="1"/>
    </row>
    <row r="13" spans="1:6" ht="15" x14ac:dyDescent="0.3">
      <c r="A13" s="33" t="s">
        <v>24</v>
      </c>
      <c r="B13" s="1"/>
      <c r="C13" s="1"/>
      <c r="D13" s="1"/>
      <c r="E13" s="1"/>
      <c r="F13" s="1"/>
    </row>
    <row r="14" spans="1:6" x14ac:dyDescent="0.2">
      <c r="A14" s="6"/>
    </row>
    <row r="15" spans="1:6" x14ac:dyDescent="0.2">
      <c r="A15" s="6" t="s">
        <v>25</v>
      </c>
      <c r="B15" s="11"/>
      <c r="C15" s="11"/>
      <c r="D15" s="11"/>
      <c r="E15" s="11"/>
    </row>
    <row r="16" spans="1:6" x14ac:dyDescent="0.2">
      <c r="A16" s="33" t="s">
        <v>26</v>
      </c>
      <c r="B16" s="11"/>
      <c r="C16" s="11"/>
      <c r="D16" s="11"/>
      <c r="E16" s="11"/>
    </row>
    <row r="17" spans="1:1" x14ac:dyDescent="0.2">
      <c r="A17" s="6"/>
    </row>
    <row r="18" spans="1:1" x14ac:dyDescent="0.2">
      <c r="A18" s="6" t="s">
        <v>27</v>
      </c>
    </row>
    <row r="19" spans="1:1" x14ac:dyDescent="0.2">
      <c r="A19" s="33" t="s">
        <v>28</v>
      </c>
    </row>
    <row r="20" spans="1:1" x14ac:dyDescent="0.2">
      <c r="A20" s="6"/>
    </row>
    <row r="21" spans="1:1" x14ac:dyDescent="0.2">
      <c r="A21" s="6" t="s">
        <v>29</v>
      </c>
    </row>
    <row r="22" spans="1:1" x14ac:dyDescent="0.2">
      <c r="A22" s="33" t="s">
        <v>30</v>
      </c>
    </row>
    <row r="23" spans="1:1" x14ac:dyDescent="0.2">
      <c r="A23" s="6"/>
    </row>
    <row r="24" spans="1:1" x14ac:dyDescent="0.2">
      <c r="A24" s="6" t="s">
        <v>31</v>
      </c>
    </row>
    <row r="25" spans="1:1" x14ac:dyDescent="0.2">
      <c r="A25" s="33" t="s">
        <v>32</v>
      </c>
    </row>
    <row r="26" spans="1:1" x14ac:dyDescent="0.2">
      <c r="A26" s="6"/>
    </row>
    <row r="27" spans="1:1" x14ac:dyDescent="0.2">
      <c r="A27" s="6" t="s">
        <v>33</v>
      </c>
    </row>
    <row r="28" spans="1:1" x14ac:dyDescent="0.2">
      <c r="A28" s="33" t="s">
        <v>34</v>
      </c>
    </row>
    <row r="30" spans="1:1" x14ac:dyDescent="0.2">
      <c r="A30" s="31" t="s">
        <v>90</v>
      </c>
    </row>
    <row r="32" spans="1:1" x14ac:dyDescent="0.2">
      <c r="A32" s="6" t="s">
        <v>40</v>
      </c>
    </row>
    <row r="33" spans="1:1" x14ac:dyDescent="0.2">
      <c r="A33" s="33" t="s">
        <v>41</v>
      </c>
    </row>
    <row r="34" spans="1:1" x14ac:dyDescent="0.2">
      <c r="A34" s="6"/>
    </row>
    <row r="35" spans="1:1" x14ac:dyDescent="0.2">
      <c r="A35" s="6" t="s">
        <v>42</v>
      </c>
    </row>
    <row r="36" spans="1:1" x14ac:dyDescent="0.2">
      <c r="A36" s="33" t="s">
        <v>43</v>
      </c>
    </row>
    <row r="37" spans="1:1" x14ac:dyDescent="0.2">
      <c r="A37" s="6"/>
    </row>
    <row r="38" spans="1:1" x14ac:dyDescent="0.2">
      <c r="A38" s="6" t="s">
        <v>44</v>
      </c>
    </row>
    <row r="39" spans="1:1" x14ac:dyDescent="0.2">
      <c r="A39" s="33" t="s">
        <v>45</v>
      </c>
    </row>
    <row r="40" spans="1:1" x14ac:dyDescent="0.2">
      <c r="A40" s="6"/>
    </row>
    <row r="41" spans="1:1" x14ac:dyDescent="0.2">
      <c r="A41" s="6" t="s">
        <v>75</v>
      </c>
    </row>
    <row r="42" spans="1:1" x14ac:dyDescent="0.2">
      <c r="A42" s="33" t="s">
        <v>76</v>
      </c>
    </row>
    <row r="43" spans="1:1" x14ac:dyDescent="0.2">
      <c r="A43" s="6"/>
    </row>
    <row r="44" spans="1:1" x14ac:dyDescent="0.2">
      <c r="A44" s="6" t="s">
        <v>48</v>
      </c>
    </row>
    <row r="45" spans="1:1" x14ac:dyDescent="0.2">
      <c r="A45" s="33" t="s">
        <v>47</v>
      </c>
    </row>
    <row r="46" spans="1:1" x14ac:dyDescent="0.2">
      <c r="A46" s="6"/>
    </row>
    <row r="47" spans="1:1" x14ac:dyDescent="0.2">
      <c r="A47" s="6" t="s">
        <v>50</v>
      </c>
    </row>
    <row r="48" spans="1:1" x14ac:dyDescent="0.2">
      <c r="A48" s="33" t="s">
        <v>49</v>
      </c>
    </row>
    <row r="49" spans="1:2" x14ac:dyDescent="0.2">
      <c r="A49" s="33"/>
    </row>
    <row r="50" spans="1:2" x14ac:dyDescent="0.2">
      <c r="A50" s="6" t="s">
        <v>51</v>
      </c>
    </row>
    <row r="51" spans="1:2" x14ac:dyDescent="0.2">
      <c r="A51" s="33" t="s">
        <v>52</v>
      </c>
    </row>
    <row r="52" spans="1:2" x14ac:dyDescent="0.2">
      <c r="A52" s="6"/>
    </row>
    <row r="53" spans="1:2" x14ac:dyDescent="0.2">
      <c r="A53" s="6" t="s">
        <v>53</v>
      </c>
    </row>
    <row r="54" spans="1:2" x14ac:dyDescent="0.2">
      <c r="A54" s="33" t="s">
        <v>54</v>
      </c>
    </row>
    <row r="55" spans="1:2" x14ac:dyDescent="0.2">
      <c r="A55" s="6"/>
    </row>
    <row r="56" spans="1:2" x14ac:dyDescent="0.2">
      <c r="A56" s="78" t="s">
        <v>72</v>
      </c>
      <c r="B56" s="6"/>
    </row>
    <row r="57" spans="1:2" x14ac:dyDescent="0.2">
      <c r="A57" s="79" t="s">
        <v>84</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7"/>
  <sheetViews>
    <sheetView showGridLines="0" workbookViewId="0">
      <selection activeCell="E43" sqref="E43"/>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5" t="s">
        <v>91</v>
      </c>
      <c r="C2" s="115"/>
      <c r="D2" s="115"/>
      <c r="E2" s="115"/>
      <c r="F2" s="115"/>
      <c r="G2" s="115"/>
      <c r="H2" s="115"/>
    </row>
    <row r="4" spans="2:8" x14ac:dyDescent="0.2">
      <c r="B4" s="6" t="s">
        <v>10</v>
      </c>
      <c r="C4" s="6" t="s">
        <v>15</v>
      </c>
      <c r="D4" s="6" t="s">
        <v>14</v>
      </c>
      <c r="E4" s="6" t="s">
        <v>16</v>
      </c>
      <c r="F4" s="6"/>
    </row>
    <row r="5" spans="2:8" x14ac:dyDescent="0.2">
      <c r="B5" s="6"/>
      <c r="C5" s="33" t="s">
        <v>56</v>
      </c>
      <c r="D5" s="33" t="s">
        <v>14</v>
      </c>
      <c r="E5" s="33" t="s">
        <v>57</v>
      </c>
      <c r="F5" s="33"/>
    </row>
    <row r="6" spans="2:8" x14ac:dyDescent="0.2">
      <c r="B6" s="6" t="s">
        <v>11</v>
      </c>
      <c r="C6" s="6" t="s">
        <v>17</v>
      </c>
      <c r="D6" s="6" t="s">
        <v>14</v>
      </c>
      <c r="E6" s="6" t="s">
        <v>18</v>
      </c>
      <c r="F6" s="6"/>
    </row>
    <row r="7" spans="2:8" x14ac:dyDescent="0.2">
      <c r="B7" s="6"/>
      <c r="C7" s="33" t="s">
        <v>55</v>
      </c>
      <c r="D7" s="33" t="s">
        <v>14</v>
      </c>
      <c r="E7" s="33" t="s">
        <v>58</v>
      </c>
      <c r="F7" s="6"/>
    </row>
    <row r="8" spans="2:8" x14ac:dyDescent="0.2">
      <c r="B8" s="6" t="s">
        <v>12</v>
      </c>
      <c r="C8" s="6" t="s">
        <v>2</v>
      </c>
      <c r="D8" s="6" t="s">
        <v>14</v>
      </c>
      <c r="E8" s="6" t="s">
        <v>68</v>
      </c>
      <c r="F8" s="6"/>
    </row>
    <row r="9" spans="2:8" x14ac:dyDescent="0.2">
      <c r="B9" s="6"/>
      <c r="C9" s="33" t="s">
        <v>59</v>
      </c>
      <c r="D9" s="33" t="s">
        <v>14</v>
      </c>
      <c r="E9" s="33" t="s">
        <v>60</v>
      </c>
      <c r="F9" s="33"/>
    </row>
    <row r="10" spans="2:8" x14ac:dyDescent="0.2">
      <c r="B10" s="6" t="s">
        <v>19</v>
      </c>
      <c r="C10" s="6" t="s">
        <v>13</v>
      </c>
      <c r="D10" s="6" t="s">
        <v>14</v>
      </c>
      <c r="E10" s="6" t="s">
        <v>69</v>
      </c>
      <c r="F10" s="6"/>
    </row>
    <row r="11" spans="2:8" x14ac:dyDescent="0.2">
      <c r="B11" s="6"/>
      <c r="C11" s="33" t="s">
        <v>61</v>
      </c>
      <c r="D11" s="33" t="s">
        <v>14</v>
      </c>
      <c r="E11" s="33" t="s">
        <v>62</v>
      </c>
      <c r="F11" s="33"/>
    </row>
    <row r="12" spans="2:8" x14ac:dyDescent="0.2">
      <c r="B12" s="6" t="s">
        <v>20</v>
      </c>
      <c r="C12" s="6" t="s">
        <v>3</v>
      </c>
      <c r="D12" s="6" t="s">
        <v>14</v>
      </c>
      <c r="E12" s="6" t="s">
        <v>79</v>
      </c>
      <c r="F12" s="6"/>
    </row>
    <row r="13" spans="2:8" x14ac:dyDescent="0.2">
      <c r="B13" s="6"/>
      <c r="C13" s="33" t="s">
        <v>63</v>
      </c>
      <c r="D13" s="33" t="s">
        <v>14</v>
      </c>
      <c r="E13" s="33" t="s">
        <v>156</v>
      </c>
      <c r="F13" s="33"/>
      <c r="G13" s="34"/>
      <c r="H13" s="34"/>
    </row>
    <row r="14" spans="2:8" x14ac:dyDescent="0.2">
      <c r="B14" s="6" t="s">
        <v>38</v>
      </c>
      <c r="C14" s="6" t="s">
        <v>21</v>
      </c>
      <c r="D14" s="6" t="s">
        <v>14</v>
      </c>
      <c r="E14" s="6" t="s">
        <v>70</v>
      </c>
      <c r="F14" s="6"/>
    </row>
    <row r="15" spans="2:8" x14ac:dyDescent="0.2">
      <c r="B15" s="6"/>
      <c r="C15" s="33" t="s">
        <v>64</v>
      </c>
      <c r="D15" s="33" t="s">
        <v>14</v>
      </c>
      <c r="E15" s="33" t="s">
        <v>65</v>
      </c>
      <c r="F15" s="33"/>
    </row>
    <row r="16" spans="2:8" x14ac:dyDescent="0.2">
      <c r="B16" s="6" t="s">
        <v>39</v>
      </c>
      <c r="C16" s="6" t="s">
        <v>1</v>
      </c>
      <c r="D16" s="6" t="s">
        <v>14</v>
      </c>
      <c r="E16" s="6" t="s">
        <v>71</v>
      </c>
      <c r="F16" s="6"/>
    </row>
    <row r="17" spans="2:8" x14ac:dyDescent="0.2">
      <c r="B17" s="6"/>
      <c r="C17" s="33" t="s">
        <v>66</v>
      </c>
      <c r="D17" s="33" t="s">
        <v>14</v>
      </c>
      <c r="E17" s="33" t="s">
        <v>67</v>
      </c>
      <c r="F17" s="33"/>
    </row>
    <row r="18" spans="2:8" x14ac:dyDescent="0.2">
      <c r="B18" s="6" t="s">
        <v>160</v>
      </c>
      <c r="C18" s="6" t="s">
        <v>154</v>
      </c>
      <c r="D18" s="6" t="s">
        <v>14</v>
      </c>
      <c r="E18" s="6" t="s">
        <v>167</v>
      </c>
      <c r="F18" s="6"/>
    </row>
    <row r="19" spans="2:8" x14ac:dyDescent="0.2">
      <c r="B19" s="6"/>
      <c r="C19" s="33" t="s">
        <v>155</v>
      </c>
      <c r="D19" s="33" t="s">
        <v>14</v>
      </c>
      <c r="E19" s="33" t="s">
        <v>157</v>
      </c>
      <c r="F19" s="33"/>
      <c r="G19" s="34"/>
      <c r="H19" s="34"/>
    </row>
    <row r="20" spans="2:8" x14ac:dyDescent="0.2">
      <c r="C20" s="56"/>
      <c r="D20" s="56"/>
      <c r="E20" s="56"/>
      <c r="F20" s="56"/>
    </row>
    <row r="21" spans="2:8" x14ac:dyDescent="0.2">
      <c r="B21" s="117" t="s">
        <v>92</v>
      </c>
      <c r="C21" s="118"/>
      <c r="D21" s="118"/>
      <c r="E21" s="118"/>
      <c r="F21" s="118"/>
      <c r="G21" s="118"/>
      <c r="H21" s="118"/>
    </row>
    <row r="22" spans="2:8" s="64" customFormat="1" x14ac:dyDescent="0.2">
      <c r="C22" s="65"/>
      <c r="D22" s="65"/>
      <c r="E22" s="65"/>
      <c r="F22" s="65"/>
    </row>
    <row r="23" spans="2:8" x14ac:dyDescent="0.2">
      <c r="C23" s="6" t="s">
        <v>162</v>
      </c>
      <c r="D23" s="6"/>
      <c r="E23" s="6"/>
      <c r="F23" s="33"/>
      <c r="G23" s="6"/>
      <c r="H23" s="6"/>
    </row>
    <row r="24" spans="2:8" x14ac:dyDescent="0.2">
      <c r="C24" s="6" t="s">
        <v>163</v>
      </c>
      <c r="D24" s="33"/>
      <c r="E24" s="33"/>
      <c r="F24" s="33"/>
      <c r="G24" s="6"/>
      <c r="H24" s="6"/>
    </row>
    <row r="25" spans="2:8" x14ac:dyDescent="0.2">
      <c r="C25" s="6" t="s">
        <v>164</v>
      </c>
      <c r="D25" s="33"/>
      <c r="E25" s="33"/>
      <c r="F25" s="33"/>
      <c r="G25" s="6"/>
      <c r="H25" s="6"/>
    </row>
    <row r="26" spans="2:8" x14ac:dyDescent="0.2">
      <c r="C26" s="6" t="s">
        <v>165</v>
      </c>
      <c r="D26" s="33"/>
      <c r="E26" s="33"/>
      <c r="F26" s="33"/>
      <c r="G26" s="6"/>
      <c r="H26" s="6"/>
    </row>
    <row r="27" spans="2:8" x14ac:dyDescent="0.2">
      <c r="C27" s="6" t="s">
        <v>166</v>
      </c>
      <c r="D27" s="33"/>
      <c r="E27" s="33"/>
      <c r="F27" s="33"/>
      <c r="G27" s="6"/>
      <c r="H27" s="6"/>
    </row>
    <row r="28" spans="2:8" x14ac:dyDescent="0.2">
      <c r="C28" s="6" t="s">
        <v>161</v>
      </c>
      <c r="D28" s="33"/>
      <c r="E28" s="33"/>
      <c r="F28" s="33"/>
      <c r="G28" s="6"/>
      <c r="H28" s="6"/>
    </row>
    <row r="29" spans="2:8" x14ac:dyDescent="0.2">
      <c r="C29" s="6"/>
      <c r="D29" s="33"/>
      <c r="E29" s="33"/>
      <c r="F29" s="33"/>
      <c r="G29" s="6"/>
      <c r="H29" s="6"/>
    </row>
    <row r="30" spans="2:8" x14ac:dyDescent="0.2">
      <c r="C30" s="67"/>
      <c r="D30" s="67"/>
      <c r="E30" s="67"/>
      <c r="F30" s="67"/>
      <c r="G30" s="67"/>
      <c r="H30" s="67"/>
    </row>
    <row r="31" spans="2:8" x14ac:dyDescent="0.2">
      <c r="B31" s="80"/>
      <c r="C31" s="122" t="s">
        <v>82</v>
      </c>
      <c r="D31" s="122"/>
      <c r="E31" s="122"/>
      <c r="F31" s="122"/>
      <c r="G31" s="122"/>
      <c r="H31" s="122"/>
    </row>
    <row r="32" spans="2:8" x14ac:dyDescent="0.2">
      <c r="C32" s="122"/>
      <c r="D32" s="122"/>
      <c r="E32" s="122"/>
      <c r="F32" s="122"/>
      <c r="G32" s="122"/>
      <c r="H32" s="122"/>
    </row>
    <row r="33" spans="2:13" ht="13.15" customHeight="1" x14ac:dyDescent="0.2">
      <c r="C33" s="116" t="s">
        <v>83</v>
      </c>
      <c r="D33" s="116"/>
      <c r="E33" s="116"/>
      <c r="F33" s="116"/>
      <c r="G33" s="116"/>
      <c r="H33" s="116"/>
    </row>
    <row r="34" spans="2:13" ht="10.9" customHeight="1" x14ac:dyDescent="0.2">
      <c r="C34" s="116"/>
      <c r="D34" s="116"/>
      <c r="E34" s="116"/>
      <c r="F34" s="116"/>
      <c r="G34" s="116"/>
      <c r="H34" s="116"/>
    </row>
    <row r="35" spans="2:13" x14ac:dyDescent="0.2">
      <c r="C35" s="6"/>
      <c r="D35" s="70"/>
      <c r="E35" s="70"/>
      <c r="F35" s="70"/>
      <c r="G35" s="6"/>
      <c r="H35" s="6"/>
    </row>
    <row r="36" spans="2:13" x14ac:dyDescent="0.2">
      <c r="C36" s="6"/>
      <c r="D36" s="70"/>
      <c r="E36" s="70"/>
      <c r="F36" s="70"/>
      <c r="G36" s="6"/>
      <c r="H36" s="6"/>
    </row>
    <row r="37" spans="2:13" x14ac:dyDescent="0.2">
      <c r="C37" s="6"/>
      <c r="D37" s="70"/>
      <c r="E37" s="70"/>
      <c r="F37" s="70"/>
      <c r="G37" s="6"/>
      <c r="H37" s="6"/>
    </row>
    <row r="38" spans="2:13" x14ac:dyDescent="0.2">
      <c r="C38" s="6"/>
      <c r="D38" s="70"/>
      <c r="E38" s="70"/>
      <c r="F38" s="70"/>
      <c r="G38" s="6"/>
      <c r="H38" s="6"/>
    </row>
    <row r="39" spans="2:13" x14ac:dyDescent="0.2">
      <c r="C39" s="6"/>
      <c r="D39" s="70"/>
      <c r="E39" s="70"/>
      <c r="F39" s="70"/>
      <c r="G39" s="6"/>
      <c r="H39" s="6"/>
    </row>
    <row r="40" spans="2:13" ht="11.45" customHeight="1" x14ac:dyDescent="0.2">
      <c r="C40" s="71"/>
      <c r="D40" s="6"/>
      <c r="E40" s="6"/>
      <c r="F40" s="6"/>
      <c r="G40" s="6"/>
      <c r="H40" s="6"/>
    </row>
    <row r="41" spans="2:13" x14ac:dyDescent="0.2">
      <c r="C41" s="71"/>
      <c r="D41" s="6"/>
      <c r="E41" s="6"/>
      <c r="F41" s="6"/>
      <c r="G41" s="6"/>
      <c r="H41" s="6"/>
    </row>
    <row r="42" spans="2:13" ht="10.15" customHeight="1" x14ac:dyDescent="0.2">
      <c r="C42" s="72"/>
      <c r="D42" s="6"/>
      <c r="E42" s="6"/>
      <c r="F42" s="6"/>
      <c r="G42" s="6"/>
      <c r="H42" s="6"/>
      <c r="I42" s="62"/>
      <c r="J42" s="62"/>
      <c r="K42" s="62"/>
      <c r="L42" s="62"/>
      <c r="M42" s="62"/>
    </row>
    <row r="43" spans="2:13" x14ac:dyDescent="0.2">
      <c r="I43" s="62"/>
      <c r="J43" s="62"/>
      <c r="K43" s="62"/>
      <c r="L43" s="62"/>
      <c r="M43" s="62"/>
    </row>
    <row r="44" spans="2:13" x14ac:dyDescent="0.2">
      <c r="I44" s="66"/>
      <c r="J44" s="62"/>
      <c r="K44" s="62"/>
      <c r="L44" s="62"/>
      <c r="M44" s="62"/>
    </row>
    <row r="45" spans="2:13" ht="12.75" customHeight="1" x14ac:dyDescent="0.2">
      <c r="B45" s="124" t="s">
        <v>93</v>
      </c>
      <c r="C45" s="124"/>
      <c r="D45" s="124"/>
      <c r="E45" s="124"/>
      <c r="F45" s="124"/>
      <c r="G45" s="124"/>
      <c r="H45" s="124"/>
      <c r="I45" s="63"/>
      <c r="J45" s="63"/>
      <c r="K45" s="63"/>
      <c r="L45" s="63"/>
      <c r="M45" s="63"/>
    </row>
    <row r="47" spans="2:13" x14ac:dyDescent="0.2">
      <c r="B47" s="125" t="s">
        <v>73</v>
      </c>
      <c r="C47" s="125"/>
      <c r="D47" s="125"/>
      <c r="E47" s="125"/>
      <c r="F47" s="125"/>
      <c r="G47" s="125"/>
      <c r="H47" s="125"/>
    </row>
    <row r="48" spans="2:13" x14ac:dyDescent="0.2">
      <c r="B48" s="126" t="s">
        <v>77</v>
      </c>
      <c r="C48" s="126"/>
      <c r="D48" s="126"/>
      <c r="E48" s="126"/>
      <c r="F48" s="126"/>
      <c r="G48" s="126"/>
      <c r="H48" s="126"/>
    </row>
    <row r="49" spans="2:10" x14ac:dyDescent="0.2">
      <c r="B49" s="119" t="s">
        <v>169</v>
      </c>
      <c r="C49" s="120"/>
      <c r="D49" s="120"/>
      <c r="E49" s="120"/>
      <c r="F49" s="120"/>
      <c r="G49" s="120"/>
      <c r="H49" s="120"/>
      <c r="J49" s="2"/>
    </row>
    <row r="50" spans="2:10" x14ac:dyDescent="0.2">
      <c r="B50" s="108"/>
      <c r="C50" s="109"/>
      <c r="D50" s="109"/>
      <c r="E50" s="123" t="s">
        <v>170</v>
      </c>
      <c r="F50" s="123"/>
      <c r="G50" s="109"/>
      <c r="H50" s="109"/>
      <c r="J50" s="2"/>
    </row>
    <row r="51" spans="2:10" x14ac:dyDescent="0.2">
      <c r="B51" s="77"/>
      <c r="C51" s="77"/>
      <c r="D51" s="77"/>
      <c r="E51" s="77"/>
      <c r="F51" s="77"/>
      <c r="G51" s="77"/>
      <c r="H51" s="77"/>
      <c r="J51" s="2"/>
    </row>
    <row r="52" spans="2:10" x14ac:dyDescent="0.2">
      <c r="B52" s="121" t="s">
        <v>9</v>
      </c>
      <c r="C52" s="121"/>
      <c r="D52" s="121"/>
      <c r="E52" s="121"/>
      <c r="F52" s="121"/>
      <c r="G52" s="121"/>
      <c r="H52" s="121"/>
    </row>
    <row r="53" spans="2:10" x14ac:dyDescent="0.2">
      <c r="B53" s="112" t="s">
        <v>78</v>
      </c>
      <c r="C53" s="112"/>
      <c r="D53" s="112"/>
      <c r="E53" s="112"/>
      <c r="F53" s="112"/>
      <c r="G53" s="112"/>
      <c r="H53" s="112"/>
    </row>
    <row r="54" spans="2:10" x14ac:dyDescent="0.2">
      <c r="B54" s="113" t="s">
        <v>168</v>
      </c>
      <c r="C54" s="113"/>
      <c r="D54" s="113"/>
      <c r="E54" s="113"/>
      <c r="F54" s="113"/>
      <c r="G54" s="113"/>
      <c r="H54" s="113"/>
    </row>
    <row r="55" spans="2:10" x14ac:dyDescent="0.2">
      <c r="B55" s="110"/>
      <c r="C55" s="110"/>
      <c r="D55" s="110"/>
      <c r="E55" s="114" t="s">
        <v>170</v>
      </c>
      <c r="F55" s="114"/>
      <c r="G55" s="110"/>
      <c r="H55" s="110"/>
    </row>
    <row r="57" spans="2:10" x14ac:dyDescent="0.2">
      <c r="B57" s="10" t="s">
        <v>94</v>
      </c>
    </row>
    <row r="77" spans="6:6" x14ac:dyDescent="0.2">
      <c r="F77" s="10"/>
    </row>
  </sheetData>
  <mergeCells count="13">
    <mergeCell ref="B53:H53"/>
    <mergeCell ref="B54:H54"/>
    <mergeCell ref="E55:F55"/>
    <mergeCell ref="B2:H2"/>
    <mergeCell ref="C33:H34"/>
    <mergeCell ref="B21:H21"/>
    <mergeCell ref="B49:H49"/>
    <mergeCell ref="B52:H52"/>
    <mergeCell ref="C31:H32"/>
    <mergeCell ref="E50:F50"/>
    <mergeCell ref="B45:H45"/>
    <mergeCell ref="B47:H47"/>
    <mergeCell ref="B48:H48"/>
  </mergeCells>
  <hyperlinks>
    <hyperlink ref="B57" location="'2 Содржина'!A1" display="Содржина / Table of Contents" xr:uid="{00000000-0004-0000-0200-000000000000}"/>
    <hyperlink ref="E50" r:id="rId1" xr:uid="{81FE9C72-9690-4A3A-9E74-47166338A6E7}"/>
    <hyperlink ref="E55" r:id="rId2" xr:uid="{C605FD86-BB37-4112-9543-3CCBCFFF647D}"/>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workbookViewId="0">
      <selection activeCell="H31" sqref="H31"/>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7" t="s">
        <v>95</v>
      </c>
      <c r="C2" s="127"/>
      <c r="D2" s="127"/>
      <c r="E2" s="127"/>
      <c r="F2" s="127"/>
      <c r="G2" s="127"/>
      <c r="H2" s="127"/>
    </row>
    <row r="4" spans="2:8" x14ac:dyDescent="0.2">
      <c r="B4" s="11" t="s">
        <v>23</v>
      </c>
    </row>
    <row r="5" spans="2:8" x14ac:dyDescent="0.2">
      <c r="B5" s="56" t="s">
        <v>22</v>
      </c>
    </row>
    <row r="6" spans="2:8" x14ac:dyDescent="0.2">
      <c r="B6" s="22"/>
    </row>
    <row r="7" spans="2:8" x14ac:dyDescent="0.2">
      <c r="B7" s="128" t="s">
        <v>97</v>
      </c>
      <c r="C7" s="128" t="s">
        <v>98</v>
      </c>
      <c r="D7" s="129" t="s">
        <v>96</v>
      </c>
      <c r="E7" s="129"/>
      <c r="F7" s="129"/>
      <c r="G7" s="129"/>
      <c r="H7" s="128" t="s">
        <v>103</v>
      </c>
    </row>
    <row r="8" spans="2:8" ht="37.5" customHeight="1" x14ac:dyDescent="0.2">
      <c r="B8" s="129"/>
      <c r="C8" s="128"/>
      <c r="D8" s="87" t="s">
        <v>99</v>
      </c>
      <c r="E8" s="84" t="s">
        <v>100</v>
      </c>
      <c r="F8" s="84" t="s">
        <v>101</v>
      </c>
      <c r="G8" s="84" t="s">
        <v>102</v>
      </c>
      <c r="H8" s="129"/>
    </row>
    <row r="9" spans="2:8" x14ac:dyDescent="0.2">
      <c r="B9" s="12">
        <f>'[1]1 zpf '!B5</f>
        <v>44681</v>
      </c>
      <c r="C9" s="86"/>
      <c r="D9" s="13"/>
      <c r="E9" s="86"/>
      <c r="F9" s="86"/>
      <c r="G9" s="86"/>
      <c r="H9" s="13"/>
    </row>
    <row r="10" spans="2:8" x14ac:dyDescent="0.2">
      <c r="B10" s="14" t="s">
        <v>104</v>
      </c>
      <c r="C10" s="15">
        <f>'[1]1 zpf '!C6</f>
        <v>28318</v>
      </c>
      <c r="D10" s="15">
        <f>'[1]1 zpf '!D6</f>
        <v>80315</v>
      </c>
      <c r="E10" s="15">
        <f>'[1]1 zpf '!E6</f>
        <v>132092</v>
      </c>
      <c r="F10" s="15">
        <f>'[1]1 zpf '!F6</f>
        <v>12106</v>
      </c>
      <c r="G10" s="15">
        <f>'[1]1 zpf '!G6</f>
        <v>224513</v>
      </c>
      <c r="H10" s="15">
        <f>'[1]1 zpf '!H6</f>
        <v>252831</v>
      </c>
    </row>
    <row r="11" spans="2:8" x14ac:dyDescent="0.2">
      <c r="B11" s="14" t="s">
        <v>105</v>
      </c>
      <c r="C11" s="15">
        <f>'[1]1 zpf '!C7</f>
        <v>32790</v>
      </c>
      <c r="D11" s="15">
        <f>'[1]1 zpf '!D7</f>
        <v>87960</v>
      </c>
      <c r="E11" s="15">
        <f>'[1]1 zpf '!E7</f>
        <v>137177</v>
      </c>
      <c r="F11" s="15">
        <f>'[1]1 zpf '!F7</f>
        <v>12735</v>
      </c>
      <c r="G11" s="15">
        <f>'[1]1 zpf '!G7</f>
        <v>237872</v>
      </c>
      <c r="H11" s="15">
        <f>'[1]1 zpf '!H7</f>
        <v>270662</v>
      </c>
    </row>
    <row r="12" spans="2:8" x14ac:dyDescent="0.2">
      <c r="B12" s="14" t="s">
        <v>106</v>
      </c>
      <c r="C12" s="15">
        <f>'[1]1 zpf '!C8</f>
        <v>1249</v>
      </c>
      <c r="D12" s="15">
        <f>'[1]1 zpf '!D8</f>
        <v>10805</v>
      </c>
      <c r="E12" s="15">
        <f>'[1]1 zpf '!E8</f>
        <v>18126</v>
      </c>
      <c r="F12" s="15">
        <f>'[1]1 zpf '!F8</f>
        <v>4117</v>
      </c>
      <c r="G12" s="15">
        <f>'[1]1 zpf '!G8</f>
        <v>33048</v>
      </c>
      <c r="H12" s="15">
        <f>'[1]1 zpf '!H8</f>
        <v>34297</v>
      </c>
    </row>
    <row r="13" spans="2:8" x14ac:dyDescent="0.2">
      <c r="B13" s="16" t="s">
        <v>4</v>
      </c>
      <c r="C13" s="17">
        <f>'[1]1 zpf '!C9</f>
        <v>62357</v>
      </c>
      <c r="D13" s="17">
        <f>'[1]1 zpf '!D9</f>
        <v>179080</v>
      </c>
      <c r="E13" s="17">
        <f>'[1]1 zpf '!E9</f>
        <v>287395</v>
      </c>
      <c r="F13" s="17">
        <f>'[1]1 zpf '!F9</f>
        <v>28958</v>
      </c>
      <c r="G13" s="17">
        <f>'[1]1 zpf '!G9</f>
        <v>495433</v>
      </c>
      <c r="H13" s="17">
        <f>'[1]1 zpf '!H9</f>
        <v>557790</v>
      </c>
    </row>
    <row r="14" spans="2:8" x14ac:dyDescent="0.2">
      <c r="B14" s="18">
        <f>'[1]1 zpf '!B10</f>
        <v>44712</v>
      </c>
      <c r="C14" s="19"/>
      <c r="D14" s="19"/>
      <c r="E14" s="19"/>
      <c r="F14" s="19"/>
      <c r="G14" s="19"/>
      <c r="H14" s="19"/>
    </row>
    <row r="15" spans="2:8" x14ac:dyDescent="0.2">
      <c r="B15" s="82" t="s">
        <v>107</v>
      </c>
      <c r="C15" s="21">
        <f>'[1]1 zpf '!C11</f>
        <v>28298</v>
      </c>
      <c r="D15" s="21">
        <f>'[1]1 zpf '!D11</f>
        <v>80272</v>
      </c>
      <c r="E15" s="21">
        <f>'[1]1 zpf '!E11</f>
        <v>132545</v>
      </c>
      <c r="F15" s="21">
        <f>'[1]1 zpf '!F11</f>
        <v>11890</v>
      </c>
      <c r="G15" s="21">
        <f>'[1]1 zpf '!G11</f>
        <v>224707</v>
      </c>
      <c r="H15" s="21">
        <f>'[1]1 zpf '!H11</f>
        <v>253005</v>
      </c>
    </row>
    <row r="16" spans="2:8" x14ac:dyDescent="0.2">
      <c r="B16" s="82" t="s">
        <v>105</v>
      </c>
      <c r="C16" s="21">
        <f>'[1]1 zpf '!C12</f>
        <v>32772</v>
      </c>
      <c r="D16" s="21">
        <f>'[1]1 zpf '!D12</f>
        <v>87950</v>
      </c>
      <c r="E16" s="21">
        <f>'[1]1 zpf '!E12</f>
        <v>137640</v>
      </c>
      <c r="F16" s="21">
        <f>'[1]1 zpf '!F12</f>
        <v>12510</v>
      </c>
      <c r="G16" s="21">
        <f>'[1]1 zpf '!G12</f>
        <v>238100</v>
      </c>
      <c r="H16" s="21">
        <f>'[1]1 zpf '!H12</f>
        <v>270872</v>
      </c>
    </row>
    <row r="17" spans="2:9" x14ac:dyDescent="0.2">
      <c r="B17" s="82" t="s">
        <v>108</v>
      </c>
      <c r="C17" s="21">
        <f>'[1]1 zpf '!C13</f>
        <v>1274</v>
      </c>
      <c r="D17" s="21">
        <f>'[1]1 zpf '!D13</f>
        <v>11174</v>
      </c>
      <c r="E17" s="21">
        <f>'[1]1 zpf '!E13</f>
        <v>18634</v>
      </c>
      <c r="F17" s="21">
        <f>'[1]1 zpf '!F13</f>
        <v>3916</v>
      </c>
      <c r="G17" s="21">
        <f>'[1]1 zpf '!G13</f>
        <v>33724</v>
      </c>
      <c r="H17" s="21">
        <f>'[1]1 zpf '!H13</f>
        <v>34998</v>
      </c>
      <c r="I17" s="23"/>
    </row>
    <row r="18" spans="2:9" x14ac:dyDescent="0.2">
      <c r="B18" s="16" t="s">
        <v>4</v>
      </c>
      <c r="C18" s="17">
        <f>'[1]1 zpf '!C14</f>
        <v>62344</v>
      </c>
      <c r="D18" s="17">
        <f>'[1]1 zpf '!D14</f>
        <v>179396</v>
      </c>
      <c r="E18" s="17">
        <f>'[1]1 zpf '!E14</f>
        <v>288819</v>
      </c>
      <c r="F18" s="17">
        <f>'[1]1 zpf '!F14</f>
        <v>28316</v>
      </c>
      <c r="G18" s="17">
        <f>'[1]1 zpf '!G14</f>
        <v>496531</v>
      </c>
      <c r="H18" s="17">
        <f>'[1]1 zpf '!H14</f>
        <v>558875</v>
      </c>
    </row>
    <row r="19" spans="2:9" x14ac:dyDescent="0.2">
      <c r="B19" s="24"/>
      <c r="C19" s="25"/>
      <c r="D19" s="25"/>
      <c r="E19" s="25"/>
      <c r="F19" s="25"/>
      <c r="G19" s="25"/>
      <c r="H19" s="25"/>
    </row>
    <row r="20" spans="2:9" x14ac:dyDescent="0.2">
      <c r="B20" s="130" t="s">
        <v>5</v>
      </c>
      <c r="C20" s="130"/>
      <c r="D20" s="130"/>
      <c r="E20" s="130"/>
      <c r="F20" s="130"/>
      <c r="G20" s="130"/>
      <c r="H20" s="130"/>
    </row>
    <row r="21" spans="2:9" ht="17.25" customHeight="1" x14ac:dyDescent="0.2">
      <c r="B21" s="130"/>
      <c r="C21" s="130"/>
      <c r="D21" s="130"/>
      <c r="E21" s="130"/>
      <c r="F21" s="130"/>
      <c r="G21" s="130"/>
      <c r="H21" s="130"/>
    </row>
    <row r="22" spans="2:9" ht="21" customHeight="1" x14ac:dyDescent="0.2">
      <c r="B22" s="130"/>
      <c r="C22" s="130"/>
      <c r="D22" s="130"/>
      <c r="E22" s="130"/>
      <c r="F22" s="130"/>
      <c r="G22" s="130"/>
      <c r="H22" s="130"/>
    </row>
    <row r="23" spans="2:9" x14ac:dyDescent="0.2">
      <c r="B23" s="28"/>
      <c r="C23" s="29"/>
      <c r="D23" s="29"/>
      <c r="E23" s="29"/>
      <c r="F23" s="29"/>
      <c r="G23" s="29"/>
      <c r="H23" s="29"/>
    </row>
    <row r="24" spans="2:9" x14ac:dyDescent="0.2">
      <c r="B24" s="131" t="s">
        <v>6</v>
      </c>
      <c r="C24" s="131"/>
      <c r="D24" s="131"/>
      <c r="E24" s="131"/>
      <c r="F24" s="131"/>
      <c r="G24" s="131"/>
      <c r="H24" s="131"/>
    </row>
    <row r="25" spans="2:9" x14ac:dyDescent="0.2">
      <c r="B25" s="131"/>
      <c r="C25" s="131"/>
      <c r="D25" s="131"/>
      <c r="E25" s="131"/>
      <c r="F25" s="131"/>
      <c r="G25" s="131"/>
      <c r="H25" s="131"/>
    </row>
    <row r="26" spans="2:9" ht="13.9" customHeight="1" x14ac:dyDescent="0.2">
      <c r="B26" s="131"/>
      <c r="C26" s="131"/>
      <c r="D26" s="131"/>
      <c r="E26" s="131"/>
      <c r="F26" s="131"/>
      <c r="G26" s="131"/>
      <c r="H26" s="131"/>
    </row>
    <row r="27" spans="2:9" x14ac:dyDescent="0.2">
      <c r="B27" s="28"/>
      <c r="C27" s="29"/>
      <c r="D27" s="29"/>
      <c r="E27" s="29"/>
      <c r="F27" s="29"/>
      <c r="G27" s="29"/>
      <c r="H27" s="29"/>
    </row>
    <row r="28" spans="2:9" x14ac:dyDescent="0.2">
      <c r="B28" s="59"/>
      <c r="C28" s="59"/>
      <c r="D28" s="59"/>
      <c r="E28" s="59"/>
      <c r="F28" s="59"/>
      <c r="G28" s="59"/>
      <c r="H28" s="59"/>
    </row>
    <row r="29" spans="2:9" ht="15.75" customHeight="1" x14ac:dyDescent="0.2">
      <c r="B29" s="11" t="s">
        <v>74</v>
      </c>
      <c r="G29" s="59"/>
      <c r="H29" s="59"/>
    </row>
    <row r="30" spans="2:9" x14ac:dyDescent="0.2">
      <c r="B30" s="56" t="s">
        <v>24</v>
      </c>
      <c r="G30" s="30"/>
      <c r="H30" s="30"/>
    </row>
    <row r="31" spans="2:9" ht="10.5" customHeight="1" x14ac:dyDescent="0.2">
      <c r="G31" s="81"/>
      <c r="H31" s="81"/>
    </row>
    <row r="32" spans="2:9" x14ac:dyDescent="0.2">
      <c r="G32" s="25"/>
      <c r="H32" s="25"/>
    </row>
    <row r="58" spans="2:2" x14ac:dyDescent="0.2">
      <c r="B58" s="26" t="s">
        <v>109</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C3" sqref="C3"/>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7" t="s">
        <v>95</v>
      </c>
      <c r="C2" s="127"/>
      <c r="D2" s="127"/>
      <c r="E2" s="127"/>
      <c r="F2" s="127"/>
      <c r="G2" s="127"/>
      <c r="H2" s="127"/>
    </row>
    <row r="4" spans="2:8" x14ac:dyDescent="0.2">
      <c r="B4" s="6" t="s">
        <v>25</v>
      </c>
    </row>
    <row r="5" spans="2:8" x14ac:dyDescent="0.2">
      <c r="B5" s="33" t="s">
        <v>26</v>
      </c>
    </row>
    <row r="6" spans="2:8" ht="26.25" customHeight="1" x14ac:dyDescent="0.2">
      <c r="B6" s="132" t="s">
        <v>114</v>
      </c>
      <c r="C6" s="133" t="s">
        <v>118</v>
      </c>
      <c r="D6" s="133"/>
      <c r="E6" s="134"/>
      <c r="F6" s="133" t="s">
        <v>119</v>
      </c>
      <c r="G6" s="133"/>
      <c r="H6" s="133"/>
    </row>
    <row r="7" spans="2:8" ht="33.75" customHeight="1" x14ac:dyDescent="0.2">
      <c r="B7" s="132"/>
      <c r="C7" s="85" t="s">
        <v>115</v>
      </c>
      <c r="D7" s="85" t="s">
        <v>116</v>
      </c>
      <c r="E7" s="89" t="s">
        <v>117</v>
      </c>
      <c r="F7" s="92" t="s">
        <v>115</v>
      </c>
      <c r="G7" s="89" t="s">
        <v>116</v>
      </c>
      <c r="H7" s="85" t="s">
        <v>117</v>
      </c>
    </row>
    <row r="8" spans="2:8" x14ac:dyDescent="0.2">
      <c r="B8" s="91">
        <f>'[1]1 zpf '!B44</f>
        <v>44681</v>
      </c>
      <c r="C8" s="90">
        <f>'[1]1 zpf '!C44</f>
        <v>48622.457553083099</v>
      </c>
      <c r="D8" s="90">
        <f>'[1]1 zpf '!D44</f>
        <v>55006.556759115403</v>
      </c>
      <c r="E8" s="7">
        <f>'[1]1 zpf '!E44</f>
        <v>3629.7793184316502</v>
      </c>
      <c r="F8" s="94">
        <f>'[1]1 zpf '!F44</f>
        <v>238.32183000000001</v>
      </c>
      <c r="G8" s="8">
        <f>'[1]1 zpf '!G44</f>
        <v>248.32593799999998</v>
      </c>
      <c r="H8" s="88">
        <f>'[1]1 zpf '!H44</f>
        <v>109.544943</v>
      </c>
    </row>
    <row r="9" spans="2:8" x14ac:dyDescent="0.2">
      <c r="B9" s="83">
        <f>'[1]1 zpf '!B45</f>
        <v>44691</v>
      </c>
      <c r="C9" s="7">
        <f>'[1]1 zpf '!C45</f>
        <v>48313.664158212901</v>
      </c>
      <c r="D9" s="7">
        <f>'[1]1 zpf '!D45</f>
        <v>54616.434294976796</v>
      </c>
      <c r="E9" s="7">
        <f>'[1]1 zpf '!E45</f>
        <v>3625.0383778856503</v>
      </c>
      <c r="F9" s="93">
        <f>'[1]1 zpf '!F45</f>
        <v>235.72497099999998</v>
      </c>
      <c r="G9" s="8">
        <f>'[1]1 zpf '!G45</f>
        <v>245.85159000000002</v>
      </c>
      <c r="H9" s="8">
        <f>'[1]1 zpf '!H45</f>
        <v>108.46779100000001</v>
      </c>
    </row>
    <row r="10" spans="2:8" x14ac:dyDescent="0.2">
      <c r="B10" s="83">
        <f>'[1]1 zpf '!B46</f>
        <v>44701</v>
      </c>
      <c r="C10" s="7">
        <f>'[1]1 zpf '!C46</f>
        <v>48533.940722118597</v>
      </c>
      <c r="D10" s="7">
        <f>'[1]1 zpf '!D46</f>
        <v>54856.1571209947</v>
      </c>
      <c r="E10" s="7">
        <f>'[1]1 zpf '!E46</f>
        <v>3787.7469866914503</v>
      </c>
      <c r="F10" s="93">
        <f>'[1]1 zpf '!F46</f>
        <v>236.188976</v>
      </c>
      <c r="G10" s="8">
        <f>'[1]1 zpf '!G46</f>
        <v>245.90731499999998</v>
      </c>
      <c r="H10" s="8">
        <f>'[1]1 zpf '!H46</f>
        <v>108.437404</v>
      </c>
    </row>
    <row r="11" spans="2:8" x14ac:dyDescent="0.2">
      <c r="B11" s="83">
        <f>'[1]1 zpf '!B47</f>
        <v>44712</v>
      </c>
      <c r="C11" s="7">
        <f>'[1]1 zpf '!C47</f>
        <v>48943.009741099901</v>
      </c>
      <c r="D11" s="7">
        <f>'[1]1 zpf '!D47</f>
        <v>55321.067935514395</v>
      </c>
      <c r="E11" s="7">
        <f>'[1]1 zpf '!E47</f>
        <v>3823.76834860794</v>
      </c>
      <c r="F11" s="93">
        <f>'[1]1 zpf '!F47</f>
        <v>238.041616</v>
      </c>
      <c r="G11" s="8">
        <f>'[1]1 zpf '!G47</f>
        <v>247.86033200000003</v>
      </c>
      <c r="H11" s="8">
        <f>'[1]1 zpf '!H47</f>
        <v>109.37078099999999</v>
      </c>
    </row>
    <row r="12" spans="2:8" x14ac:dyDescent="0.2">
      <c r="B12" s="5"/>
    </row>
    <row r="13" spans="2:8" ht="12.75" x14ac:dyDescent="0.2">
      <c r="B13" s="2" t="s">
        <v>27</v>
      </c>
    </row>
    <row r="14" spans="2:8" ht="12.75" x14ac:dyDescent="0.2">
      <c r="B14" s="34"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4"/>
      <c r="C24" s="25"/>
      <c r="D24" s="25"/>
      <c r="E24" s="25"/>
      <c r="F24" s="25"/>
      <c r="G24" s="25"/>
      <c r="H24" s="25"/>
    </row>
    <row r="25" spans="2:8" x14ac:dyDescent="0.2">
      <c r="B25" s="24"/>
      <c r="C25" s="25"/>
      <c r="D25" s="25"/>
      <c r="E25" s="25"/>
      <c r="F25" s="25"/>
      <c r="G25" s="25"/>
      <c r="H25" s="25"/>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3" t="s">
        <v>30</v>
      </c>
      <c r="C36" s="6"/>
      <c r="D36" s="6"/>
      <c r="E36" s="6"/>
      <c r="F36" s="6"/>
    </row>
    <row r="38" spans="2:6" x14ac:dyDescent="0.2">
      <c r="C38" s="6"/>
      <c r="D38" s="6"/>
    </row>
    <row r="39" spans="2:6" x14ac:dyDescent="0.2">
      <c r="C39" s="6"/>
      <c r="D39" s="6"/>
    </row>
    <row r="59" spans="2:2" x14ac:dyDescent="0.2">
      <c r="B59" s="26" t="s">
        <v>110</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zoomScaleNormal="100" workbookViewId="0">
      <selection activeCell="M31" sqref="M31"/>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7" t="s">
        <v>95</v>
      </c>
      <c r="C2" s="127"/>
      <c r="D2" s="127"/>
      <c r="E2" s="127"/>
      <c r="F2" s="127"/>
      <c r="G2" s="127"/>
      <c r="H2" s="32"/>
      <c r="I2" s="27"/>
      <c r="J2" s="27"/>
      <c r="K2" s="27"/>
    </row>
    <row r="4" spans="2:14" x14ac:dyDescent="0.2">
      <c r="B4" s="6" t="s">
        <v>31</v>
      </c>
      <c r="G4" s="136">
        <f>'[1]1 zpf '!B33</f>
        <v>44712</v>
      </c>
      <c r="H4" s="136"/>
    </row>
    <row r="5" spans="2:14" ht="12.75" customHeight="1" x14ac:dyDescent="0.2">
      <c r="B5" s="33" t="s">
        <v>81</v>
      </c>
      <c r="E5" s="137" t="s">
        <v>85</v>
      </c>
      <c r="F5" s="137"/>
      <c r="G5" s="137"/>
      <c r="H5" s="137"/>
      <c r="J5" s="42"/>
    </row>
    <row r="6" spans="2:14" ht="24.75" customHeight="1" x14ac:dyDescent="0.2">
      <c r="B6" s="95" t="s">
        <v>120</v>
      </c>
      <c r="C6" s="135" t="s">
        <v>115</v>
      </c>
      <c r="D6" s="135"/>
      <c r="E6" s="135" t="s">
        <v>116</v>
      </c>
      <c r="F6" s="135"/>
      <c r="G6" s="135" t="s">
        <v>117</v>
      </c>
      <c r="H6" s="135"/>
    </row>
    <row r="7" spans="2:14" ht="10.5" customHeight="1" x14ac:dyDescent="0.2">
      <c r="B7" s="96"/>
      <c r="C7" s="52" t="s">
        <v>35</v>
      </c>
      <c r="D7" s="53" t="s">
        <v>0</v>
      </c>
      <c r="E7" s="52" t="s">
        <v>35</v>
      </c>
      <c r="F7" s="53" t="s">
        <v>0</v>
      </c>
      <c r="G7" s="52" t="s">
        <v>35</v>
      </c>
      <c r="H7" s="53" t="s">
        <v>0</v>
      </c>
    </row>
    <row r="8" spans="2:14" ht="8.25" customHeight="1" x14ac:dyDescent="0.2">
      <c r="B8" s="36"/>
      <c r="C8" s="54" t="s">
        <v>36</v>
      </c>
      <c r="D8" s="55" t="s">
        <v>37</v>
      </c>
      <c r="E8" s="54" t="s">
        <v>36</v>
      </c>
      <c r="F8" s="55" t="s">
        <v>37</v>
      </c>
      <c r="G8" s="54" t="s">
        <v>36</v>
      </c>
      <c r="H8" s="55" t="s">
        <v>37</v>
      </c>
    </row>
    <row r="9" spans="2:14" x14ac:dyDescent="0.2">
      <c r="B9" s="41" t="s">
        <v>121</v>
      </c>
      <c r="C9" s="50">
        <f>'[1]2 zpf inv'!C6/10^6</f>
        <v>29884.14587701</v>
      </c>
      <c r="D9" s="51">
        <f>'[1]2 zpf inv'!D6</f>
        <v>0.61039149081203603</v>
      </c>
      <c r="E9" s="50">
        <f>'[1]2 zpf inv'!E6/10^6</f>
        <v>37334.482297249997</v>
      </c>
      <c r="F9" s="51">
        <f>'[1]2 zpf inv'!F6</f>
        <v>0.67466001631821038</v>
      </c>
      <c r="G9" s="50">
        <f>'[1]2 zpf inv'!G6/10^6</f>
        <v>2473.0078585899996</v>
      </c>
      <c r="H9" s="51">
        <f>'[1]2 zpf inv'!H6</f>
        <v>0.64473911169412834</v>
      </c>
      <c r="J9" s="47"/>
      <c r="K9" s="48"/>
      <c r="L9" s="47"/>
      <c r="M9" s="48"/>
      <c r="N9" s="47"/>
    </row>
    <row r="10" spans="2:14" ht="21.75" customHeight="1" x14ac:dyDescent="0.2">
      <c r="B10" s="37" t="s">
        <v>122</v>
      </c>
      <c r="C10" s="44">
        <f>'[1]2 zpf inv'!C7/10^6</f>
        <v>1936.9136528499998</v>
      </c>
      <c r="D10" s="46">
        <f>'[1]2 zpf inv'!D7</f>
        <v>3.9561967640066552E-2</v>
      </c>
      <c r="E10" s="44">
        <f>'[1]2 zpf inv'!E7/10^6</f>
        <v>906.57679159000008</v>
      </c>
      <c r="F10" s="46">
        <f>'[1]2 zpf inv'!F7</f>
        <v>1.6382472057282872E-2</v>
      </c>
      <c r="G10" s="44">
        <f>'[1]2 zpf inv'!G7/10^6</f>
        <v>18.986446579999999</v>
      </c>
      <c r="H10" s="46">
        <f>'[1]2 zpf inv'!H7</f>
        <v>4.9499659532811482E-3</v>
      </c>
      <c r="J10" s="47"/>
      <c r="K10" s="48"/>
      <c r="L10" s="47"/>
      <c r="M10" s="48"/>
      <c r="N10" s="47"/>
    </row>
    <row r="11" spans="2:14" ht="21" customHeight="1" x14ac:dyDescent="0.2">
      <c r="B11" s="37" t="s">
        <v>123</v>
      </c>
      <c r="C11" s="44">
        <f>'[1]2 zpf inv'!C8/10^6</f>
        <v>27475.0302586</v>
      </c>
      <c r="D11" s="46">
        <f>'[1]2 zpf inv'!D8</f>
        <v>0.56118467459879084</v>
      </c>
      <c r="E11" s="44">
        <f>'[1]2 zpf inv'!E8/10^6</f>
        <v>36299.685347719998</v>
      </c>
      <c r="F11" s="46">
        <f>'[1]2 zpf inv'!F8</f>
        <v>0.65596051698412239</v>
      </c>
      <c r="G11" s="44">
        <f>'[1]2 zpf inv'!G8/10^6</f>
        <v>2304.3993588499998</v>
      </c>
      <c r="H11" s="46">
        <f>'[1]2 zpf inv'!H8</f>
        <v>0.60078110566966392</v>
      </c>
      <c r="J11" s="47"/>
      <c r="K11" s="48"/>
      <c r="L11" s="47"/>
      <c r="M11" s="48"/>
      <c r="N11" s="47"/>
    </row>
    <row r="12" spans="2:14" ht="21.75" customHeight="1" x14ac:dyDescent="0.2">
      <c r="B12" s="37" t="s">
        <v>124</v>
      </c>
      <c r="C12" s="111">
        <f>'[1]2 zpf inv'!C9/10^6</f>
        <v>472.20196556000002</v>
      </c>
      <c r="D12" s="46">
        <f>'[1]2 zpf inv'!D9</f>
        <v>9.6448485731786358E-3</v>
      </c>
      <c r="E12" s="44">
        <f>'[1]2 zpf inv'!E9/10^6</f>
        <v>128.22015794000001</v>
      </c>
      <c r="F12" s="46">
        <f>'[1]2 zpf inv'!F9</f>
        <v>2.3170272768050604E-3</v>
      </c>
      <c r="G12" s="44">
        <f>'[1]2 zpf inv'!G9/10^6</f>
        <v>99.990420139999998</v>
      </c>
      <c r="H12" s="46">
        <f>'[1]2 zpf inv'!H9</f>
        <v>2.606855228342984E-2</v>
      </c>
      <c r="J12" s="47"/>
      <c r="K12" s="48"/>
      <c r="L12" s="47"/>
      <c r="M12" s="48"/>
      <c r="N12" s="47"/>
    </row>
    <row r="13" spans="2:14" ht="22.5" x14ac:dyDescent="0.2">
      <c r="B13" s="37" t="s">
        <v>125</v>
      </c>
      <c r="C13" s="44">
        <f>'[1]2 zpf inv'!C10/10^6</f>
        <v>0</v>
      </c>
      <c r="D13" s="46">
        <f>'[1]2 zpf inv'!D10</f>
        <v>0</v>
      </c>
      <c r="E13" s="44">
        <f>'[1]2 zpf inv'!E10/10^6</f>
        <v>0</v>
      </c>
      <c r="F13" s="46">
        <f>'[1]2 zpf inv'!F10</f>
        <v>0</v>
      </c>
      <c r="G13" s="44">
        <f>'[1]2 zpf inv'!G10/10^6</f>
        <v>49.631633020000002</v>
      </c>
      <c r="H13" s="46">
        <f>'[1]2 zpf inv'!H10</f>
        <v>1.2939487787753513E-2</v>
      </c>
      <c r="J13" s="47"/>
      <c r="K13" s="48"/>
      <c r="L13" s="47"/>
      <c r="M13" s="48"/>
      <c r="N13" s="47"/>
    </row>
    <row r="14" spans="2:14" x14ac:dyDescent="0.2">
      <c r="B14" s="41" t="s">
        <v>152</v>
      </c>
      <c r="C14" s="50">
        <f>'[1]2 zpf inv'!C11/10^6</f>
        <v>14371.744915499999</v>
      </c>
      <c r="D14" s="51">
        <f>'[1]2 zpf inv'!D11</f>
        <v>0.29354664646082396</v>
      </c>
      <c r="E14" s="50">
        <f>'[1]2 zpf inv'!E11/10^6</f>
        <v>15888.68673431</v>
      </c>
      <c r="F14" s="51">
        <f>'[1]2 zpf inv'!F11</f>
        <v>0.28711960075134335</v>
      </c>
      <c r="G14" s="50">
        <f>'[1]2 zpf inv'!G11/10^6</f>
        <v>1049.8882832699999</v>
      </c>
      <c r="H14" s="51">
        <f>'[1]2 zpf inv'!H11</f>
        <v>0.27371689773744351</v>
      </c>
      <c r="J14" s="47"/>
      <c r="K14" s="48"/>
      <c r="L14" s="47"/>
      <c r="M14" s="48"/>
      <c r="N14" s="47"/>
    </row>
    <row r="15" spans="2:14" ht="21.75" customHeight="1" x14ac:dyDescent="0.2">
      <c r="B15" s="37" t="s">
        <v>126</v>
      </c>
      <c r="C15" s="44">
        <f>'[1]2 zpf inv'!C12/10^6</f>
        <v>4098.2426615200002</v>
      </c>
      <c r="D15" s="46">
        <f>'[1]2 zpf inv'!D12</f>
        <v>8.3707677581614237E-2</v>
      </c>
      <c r="E15" s="44">
        <f>'[1]2 zpf inv'!E12/10^6</f>
        <v>0</v>
      </c>
      <c r="F15" s="46">
        <f>'[1]2 zpf inv'!F12</f>
        <v>0</v>
      </c>
      <c r="G15" s="44">
        <f>'[1]2 zpf inv'!G12/10^6</f>
        <v>0</v>
      </c>
      <c r="H15" s="46">
        <f>'[1]2 zpf inv'!H12</f>
        <v>0</v>
      </c>
      <c r="J15" s="47"/>
      <c r="K15" s="48"/>
      <c r="L15" s="47"/>
      <c r="M15" s="48"/>
      <c r="N15" s="47"/>
    </row>
    <row r="16" spans="2:14" ht="21" customHeight="1" x14ac:dyDescent="0.2">
      <c r="B16" s="37" t="s">
        <v>127</v>
      </c>
      <c r="C16" s="44">
        <f>'[1]2 zpf inv'!C13/10^6</f>
        <v>0</v>
      </c>
      <c r="D16" s="46">
        <f>'[1]2 zpf inv'!D13</f>
        <v>0</v>
      </c>
      <c r="E16" s="44">
        <f>'[1]2 zpf inv'!E13/10^6</f>
        <v>0</v>
      </c>
      <c r="F16" s="46">
        <f>'[1]2 zpf inv'!F13</f>
        <v>0</v>
      </c>
      <c r="G16" s="44">
        <f>'[1]2 zpf inv'!G13/10^6</f>
        <v>0</v>
      </c>
      <c r="H16" s="46">
        <f>'[1]2 zpf inv'!H13</f>
        <v>0</v>
      </c>
      <c r="J16" s="47"/>
      <c r="K16" s="48"/>
      <c r="L16" s="47"/>
      <c r="M16" s="48"/>
      <c r="N16" s="47"/>
    </row>
    <row r="17" spans="2:14" ht="21.75" customHeight="1" x14ac:dyDescent="0.2">
      <c r="B17" s="37" t="s">
        <v>128</v>
      </c>
      <c r="C17" s="44">
        <f>'[1]2 zpf inv'!C14/10^6</f>
        <v>10273.502253979999</v>
      </c>
      <c r="D17" s="46">
        <f>'[1]2 zpf inv'!D14</f>
        <v>0.20983896887920972</v>
      </c>
      <c r="E17" s="44">
        <f>'[1]2 zpf inv'!E14/10^6</f>
        <v>15888.68673431</v>
      </c>
      <c r="F17" s="46">
        <f>'[1]2 zpf inv'!F14</f>
        <v>0.28711960075134335</v>
      </c>
      <c r="G17" s="44">
        <f>'[1]2 zpf inv'!G14/10^6</f>
        <v>1049.8882832699999</v>
      </c>
      <c r="H17" s="46">
        <f>'[1]2 zpf inv'!H14</f>
        <v>0.27371689773744351</v>
      </c>
      <c r="J17" s="47"/>
      <c r="K17" s="48"/>
      <c r="L17" s="47"/>
      <c r="M17" s="48"/>
      <c r="N17" s="47"/>
    </row>
    <row r="18" spans="2:14" ht="22.5" x14ac:dyDescent="0.2">
      <c r="B18" s="37" t="s">
        <v>129</v>
      </c>
      <c r="C18" s="44">
        <f>'[1]2 zpf inv'!C15/10^6</f>
        <v>0</v>
      </c>
      <c r="D18" s="46">
        <f>'[1]2 zpf inv'!D15</f>
        <v>0</v>
      </c>
      <c r="E18" s="44">
        <f>'[1]2 zpf inv'!E15/10^6</f>
        <v>0</v>
      </c>
      <c r="F18" s="46">
        <f>'[1]2 zpf inv'!F15</f>
        <v>0</v>
      </c>
      <c r="G18" s="44">
        <f>'[1]2 zpf inv'!G15/10^6</f>
        <v>0</v>
      </c>
      <c r="H18" s="46">
        <f>'[1]2 zpf inv'!H15</f>
        <v>0</v>
      </c>
      <c r="J18" s="47"/>
      <c r="K18" s="48"/>
      <c r="L18" s="47"/>
      <c r="M18" s="48"/>
      <c r="N18" s="47"/>
    </row>
    <row r="19" spans="2:14" ht="25.5" customHeight="1" x14ac:dyDescent="0.2">
      <c r="B19" s="76" t="s">
        <v>130</v>
      </c>
      <c r="C19" s="74">
        <f>'[1]2 zpf inv'!C16/10^6</f>
        <v>44255.890792509992</v>
      </c>
      <c r="D19" s="75">
        <f>'[1]2 zpf inv'!D16</f>
        <v>0.90393813727285988</v>
      </c>
      <c r="E19" s="74">
        <f>'[1]2 zpf inv'!E16/10^6</f>
        <v>53223.169031559999</v>
      </c>
      <c r="F19" s="75">
        <f>'[1]2 zpf inv'!F16</f>
        <v>0.96177961706955362</v>
      </c>
      <c r="G19" s="74">
        <f>'[1]2 zpf inv'!G16/10^6</f>
        <v>3522.8961418599997</v>
      </c>
      <c r="H19" s="75">
        <f>'[1]2 zpf inv'!H16</f>
        <v>0.9184560094315718</v>
      </c>
      <c r="J19" s="47"/>
      <c r="K19" s="48"/>
      <c r="L19" s="47"/>
      <c r="M19" s="48"/>
      <c r="N19" s="47"/>
    </row>
    <row r="20" spans="2:14" x14ac:dyDescent="0.2">
      <c r="B20" s="35" t="s">
        <v>131</v>
      </c>
      <c r="C20" s="44">
        <f>'[1]2 zpf inv'!C17/10^6</f>
        <v>4573.2791385</v>
      </c>
      <c r="D20" s="46">
        <f>'[1]2 zpf inv'!D17</f>
        <v>9.3410421791445764E-2</v>
      </c>
      <c r="E20" s="44">
        <f>'[1]2 zpf inv'!E17/10^6</f>
        <v>2047.2794728399999</v>
      </c>
      <c r="F20" s="46">
        <f>'[1]2 zpf inv'!F17</f>
        <v>3.6995761493548544E-2</v>
      </c>
      <c r="G20" s="44">
        <f>'[1]2 zpf inv'!G17/10^6</f>
        <v>307.07817759</v>
      </c>
      <c r="H20" s="46">
        <f>'[1]2 zpf inv'!H17</f>
        <v>8.0058504768727612E-2</v>
      </c>
      <c r="J20" s="47"/>
      <c r="K20" s="48"/>
      <c r="L20" s="47"/>
      <c r="M20" s="48"/>
      <c r="N20" s="47"/>
    </row>
    <row r="21" spans="2:14" ht="11.25" customHeight="1" x14ac:dyDescent="0.2">
      <c r="B21" s="40" t="s">
        <v>132</v>
      </c>
      <c r="C21" s="44">
        <f>'[1]2 zpf inv'!C18/10^6</f>
        <v>43.29476236</v>
      </c>
      <c r="D21" s="46">
        <f>'[1]2 zpf inv'!D18</f>
        <v>8.8430683781407448E-4</v>
      </c>
      <c r="E21" s="44">
        <f>'[1]2 zpf inv'!E18/10^6</f>
        <v>32.595192660000002</v>
      </c>
      <c r="F21" s="46">
        <f>'[1]2 zpf inv'!F18</f>
        <v>5.8901776210006822E-4</v>
      </c>
      <c r="G21" s="44">
        <f>'[1]2 zpf inv'!G18/10^6</f>
        <v>3.8460755199999999</v>
      </c>
      <c r="H21" s="46">
        <f>'[1]2 zpf inv'!H18</f>
        <v>1.0027122662227032E-3</v>
      </c>
      <c r="J21" s="47"/>
      <c r="K21" s="48"/>
      <c r="L21" s="47"/>
      <c r="M21" s="48"/>
      <c r="N21" s="47"/>
    </row>
    <row r="22" spans="2:14" x14ac:dyDescent="0.2">
      <c r="B22" s="40" t="s">
        <v>133</v>
      </c>
      <c r="C22" s="44">
        <f>'[1]2 zpf inv'!C19/10^6</f>
        <v>86.5170861</v>
      </c>
      <c r="D22" s="46">
        <f>'[1]2 zpf inv'!D19</f>
        <v>1.7671340978802641E-3</v>
      </c>
      <c r="E22" s="44">
        <f>'[1]2 zpf inv'!E19/10^6</f>
        <v>35.173174000000003</v>
      </c>
      <c r="F22" s="46">
        <f>'[1]2 zpf inv'!F19</f>
        <v>6.3560367479773949E-4</v>
      </c>
      <c r="G22" s="44">
        <f>'[1]2 zpf inv'!G19/10^6</f>
        <v>1.851761</v>
      </c>
      <c r="H22" s="46">
        <f>'[1]2 zpf inv'!H19</f>
        <v>4.8277353347778748E-4</v>
      </c>
      <c r="J22" s="47"/>
      <c r="K22" s="48"/>
      <c r="L22" s="47"/>
      <c r="M22" s="48"/>
      <c r="N22" s="47"/>
    </row>
    <row r="23" spans="2:14" x14ac:dyDescent="0.2">
      <c r="B23" s="39" t="s">
        <v>134</v>
      </c>
      <c r="C23" s="43">
        <f>'[1]2 zpf inv'!C20/10^6</f>
        <v>48958.981779469992</v>
      </c>
      <c r="D23" s="45">
        <f>'[1]2 zpf inv'!D20</f>
        <v>1</v>
      </c>
      <c r="E23" s="43">
        <f>'[1]2 zpf inv'!E20/10^6</f>
        <v>55338.216871059994</v>
      </c>
      <c r="F23" s="45">
        <f>'[1]2 zpf inv'!F20</f>
        <v>1</v>
      </c>
      <c r="G23" s="43">
        <f>'[1]2 zpf inv'!G20/10^6</f>
        <v>3835.6721559699999</v>
      </c>
      <c r="H23" s="45">
        <f>'[1]2 zpf inv'!H20</f>
        <v>0.99999999999999989</v>
      </c>
      <c r="J23" s="47"/>
      <c r="K23" s="48"/>
      <c r="L23" s="47"/>
      <c r="M23" s="48"/>
      <c r="N23" s="47"/>
    </row>
    <row r="24" spans="2:14" x14ac:dyDescent="0.2">
      <c r="B24" s="38" t="s">
        <v>135</v>
      </c>
      <c r="C24" s="44">
        <f>'[1]2 zpf inv'!C21/10^6</f>
        <v>15.971970560000001</v>
      </c>
      <c r="D24" s="46">
        <f>'[1]2 zpf inv'!D21</f>
        <v>3.2623167352507194E-4</v>
      </c>
      <c r="E24" s="44">
        <f>'[1]2 zpf inv'!E21/10^6</f>
        <v>17.148910839999999</v>
      </c>
      <c r="F24" s="46">
        <f>'[1]2 zpf inv'!F21</f>
        <v>3.0989272531056734E-4</v>
      </c>
      <c r="G24" s="44">
        <f>'[1]2 zpf inv'!G21/10^6</f>
        <v>11.90381251</v>
      </c>
      <c r="H24" s="46">
        <f>'[1]2 zpf inv'!H21</f>
        <v>3.1034488939500238E-3</v>
      </c>
      <c r="J24" s="47"/>
      <c r="K24" s="48"/>
      <c r="L24" s="47"/>
      <c r="M24" s="48"/>
      <c r="N24" s="47"/>
    </row>
    <row r="25" spans="2:14" x14ac:dyDescent="0.2">
      <c r="B25" s="49" t="s">
        <v>136</v>
      </c>
      <c r="C25" s="50">
        <f>'[1]2 zpf inv'!C22/10^6</f>
        <v>48943.009741099901</v>
      </c>
      <c r="D25" s="51">
        <f>'[1]2 zpf inv'!D22</f>
        <v>0.99967376694143606</v>
      </c>
      <c r="E25" s="50">
        <f>'[1]2 zpf inv'!E22/10^6</f>
        <v>55321.067935514395</v>
      </c>
      <c r="F25" s="51">
        <f>'[1]2 zpf inv'!F22</f>
        <v>0.99969010682824211</v>
      </c>
      <c r="G25" s="50">
        <f>'[1]2 zpf inv'!G22/10^6</f>
        <v>3823.76834860794</v>
      </c>
      <c r="H25" s="51">
        <f>'[1]2 zpf inv'!H22</f>
        <v>0.9968965524481721</v>
      </c>
      <c r="J25" s="47"/>
      <c r="K25" s="48"/>
      <c r="L25" s="47"/>
      <c r="M25" s="48"/>
      <c r="N25" s="47"/>
    </row>
    <row r="26" spans="2:14" x14ac:dyDescent="0.2">
      <c r="B26" s="5"/>
      <c r="J26" s="48"/>
      <c r="K26" s="48"/>
      <c r="L26" s="48"/>
      <c r="M26" s="48"/>
      <c r="N26" s="47"/>
    </row>
    <row r="27" spans="2:14" x14ac:dyDescent="0.2">
      <c r="B27" s="6" t="s">
        <v>33</v>
      </c>
      <c r="E27" s="25"/>
      <c r="F27" s="25"/>
      <c r="G27" s="25"/>
      <c r="H27" s="25"/>
      <c r="I27" s="25"/>
      <c r="J27" s="25"/>
      <c r="K27" s="25"/>
    </row>
    <row r="28" spans="2:14" x14ac:dyDescent="0.2">
      <c r="B28" s="33" t="s">
        <v>34</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6" t="s">
        <v>111</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59"/>
  <sheetViews>
    <sheetView showGridLines="0" workbookViewId="0">
      <selection activeCell="G13" sqref="G13"/>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12.75" x14ac:dyDescent="0.2">
      <c r="B1" s="4"/>
      <c r="C1" s="4"/>
      <c r="D1" s="4"/>
      <c r="E1" s="4"/>
      <c r="F1" s="4"/>
      <c r="G1" s="4"/>
    </row>
    <row r="2" spans="2:7" ht="12.75" x14ac:dyDescent="0.2">
      <c r="B2" s="127" t="s">
        <v>113</v>
      </c>
      <c r="C2" s="127"/>
      <c r="D2" s="127"/>
      <c r="E2" s="127"/>
      <c r="F2" s="127"/>
      <c r="G2" s="27"/>
    </row>
    <row r="4" spans="2:7" x14ac:dyDescent="0.2">
      <c r="B4" s="11" t="s">
        <v>40</v>
      </c>
    </row>
    <row r="5" spans="2:7" x14ac:dyDescent="0.2">
      <c r="B5" s="56" t="s">
        <v>41</v>
      </c>
    </row>
    <row r="6" spans="2:7" ht="4.5" customHeight="1" x14ac:dyDescent="0.2">
      <c r="B6" s="22"/>
    </row>
    <row r="7" spans="2:7" ht="25.5" customHeight="1" x14ac:dyDescent="0.2">
      <c r="B7" s="128" t="s">
        <v>137</v>
      </c>
      <c r="C7" s="128" t="s">
        <v>142</v>
      </c>
      <c r="D7" s="128" t="s">
        <v>138</v>
      </c>
      <c r="E7" s="128" t="s">
        <v>103</v>
      </c>
    </row>
    <row r="8" spans="2:7" ht="25.5" customHeight="1" x14ac:dyDescent="0.2">
      <c r="B8" s="128"/>
      <c r="C8" s="128"/>
      <c r="D8" s="128"/>
      <c r="E8" s="128"/>
    </row>
    <row r="9" spans="2:7" x14ac:dyDescent="0.2">
      <c r="B9" s="97">
        <f>'[1]3 dpf'!B5</f>
        <v>44681</v>
      </c>
      <c r="C9" s="86"/>
      <c r="D9" s="86"/>
      <c r="E9" s="86"/>
    </row>
    <row r="10" spans="2:7" x14ac:dyDescent="0.2">
      <c r="B10" s="14" t="s">
        <v>139</v>
      </c>
      <c r="C10" s="15">
        <f>'[1]3 dpf'!C6</f>
        <v>8208</v>
      </c>
      <c r="D10" s="15">
        <f>'[1]3 dpf'!D6</f>
        <v>4059</v>
      </c>
      <c r="E10" s="15">
        <f>'[1]3 dpf'!E6</f>
        <v>12267</v>
      </c>
    </row>
    <row r="11" spans="2:7" x14ac:dyDescent="0.2">
      <c r="B11" s="14" t="s">
        <v>140</v>
      </c>
      <c r="C11" s="15">
        <f>'[1]3 dpf'!C7</f>
        <v>4192</v>
      </c>
      <c r="D11" s="15">
        <f>'[1]3 dpf'!D7</f>
        <v>11562</v>
      </c>
      <c r="E11" s="15">
        <f>'[1]3 dpf'!E7</f>
        <v>15754</v>
      </c>
    </row>
    <row r="12" spans="2:7" x14ac:dyDescent="0.2">
      <c r="B12" s="14" t="s">
        <v>153</v>
      </c>
      <c r="C12" s="15">
        <f>'[1]3 dpf'!C8</f>
        <v>54</v>
      </c>
      <c r="D12" s="15">
        <f>'[1]3 dpf'!D8</f>
        <v>40</v>
      </c>
      <c r="E12" s="15">
        <f>'[1]3 dpf'!E8</f>
        <v>94</v>
      </c>
    </row>
    <row r="13" spans="2:7" x14ac:dyDescent="0.2">
      <c r="B13" s="16" t="s">
        <v>4</v>
      </c>
      <c r="C13" s="17">
        <f>'[1]3 dpf'!C9</f>
        <v>12454</v>
      </c>
      <c r="D13" s="17">
        <f>'[1]3 dpf'!D9</f>
        <v>15661</v>
      </c>
      <c r="E13" s="17">
        <f>'[1]3 dpf'!E9</f>
        <v>28115</v>
      </c>
    </row>
    <row r="14" spans="2:7" x14ac:dyDescent="0.2">
      <c r="B14" s="18">
        <f>'[1]3 dpf'!$B$10</f>
        <v>44712</v>
      </c>
      <c r="C14" s="19"/>
      <c r="D14" s="19"/>
      <c r="E14" s="19"/>
      <c r="G14" s="20"/>
    </row>
    <row r="15" spans="2:7" x14ac:dyDescent="0.2">
      <c r="B15" s="82" t="s">
        <v>139</v>
      </c>
      <c r="C15" s="21">
        <f>'[1]3 dpf'!C11</f>
        <v>8273</v>
      </c>
      <c r="D15" s="21">
        <f>'[1]3 dpf'!D11</f>
        <v>4051</v>
      </c>
      <c r="E15" s="21">
        <f>'[1]3 dpf'!E11</f>
        <v>12324</v>
      </c>
    </row>
    <row r="16" spans="2:7" x14ac:dyDescent="0.2">
      <c r="B16" s="82" t="s">
        <v>141</v>
      </c>
      <c r="C16" s="21">
        <f>'[1]3 dpf'!C12</f>
        <v>4262</v>
      </c>
      <c r="D16" s="21">
        <f>'[1]3 dpf'!D12</f>
        <v>11542</v>
      </c>
      <c r="E16" s="21">
        <f>'[1]3 dpf'!E12</f>
        <v>15804</v>
      </c>
    </row>
    <row r="17" spans="2:7" x14ac:dyDescent="0.2">
      <c r="B17" s="82" t="s">
        <v>153</v>
      </c>
      <c r="C17" s="21">
        <f>'[1]3 dpf'!C13</f>
        <v>59</v>
      </c>
      <c r="D17" s="21">
        <f>'[1]3 dpf'!D13</f>
        <v>39</v>
      </c>
      <c r="E17" s="21">
        <f>'[1]3 dpf'!E13</f>
        <v>98</v>
      </c>
    </row>
    <row r="18" spans="2:7" x14ac:dyDescent="0.2">
      <c r="B18" s="16" t="s">
        <v>4</v>
      </c>
      <c r="C18" s="17">
        <f>'[1]3 dpf'!C14</f>
        <v>12594</v>
      </c>
      <c r="D18" s="17">
        <f>'[1]3 dpf'!D14</f>
        <v>15632</v>
      </c>
      <c r="E18" s="17">
        <f>'[1]3 dpf'!E14</f>
        <v>28226</v>
      </c>
    </row>
    <row r="19" spans="2:7" x14ac:dyDescent="0.2">
      <c r="B19" s="24"/>
      <c r="C19" s="25"/>
      <c r="D19" s="25"/>
      <c r="E19" s="25"/>
      <c r="F19" s="25"/>
      <c r="G19" s="25"/>
    </row>
    <row r="20" spans="2:7" x14ac:dyDescent="0.2">
      <c r="B20" s="11" t="s">
        <v>42</v>
      </c>
      <c r="C20" s="59"/>
      <c r="D20" s="59"/>
      <c r="E20" s="59"/>
      <c r="F20" s="59"/>
      <c r="G20" s="59"/>
    </row>
    <row r="21" spans="2:7" x14ac:dyDescent="0.2">
      <c r="B21" s="56" t="s">
        <v>43</v>
      </c>
      <c r="C21" s="59"/>
      <c r="D21" s="59"/>
      <c r="E21" s="59"/>
      <c r="F21" s="59"/>
      <c r="G21" s="59"/>
    </row>
    <row r="22" spans="2:7" ht="4.5" customHeight="1" x14ac:dyDescent="0.2">
      <c r="B22" s="59"/>
      <c r="C22" s="59"/>
      <c r="D22" s="59"/>
      <c r="E22" s="59"/>
      <c r="F22" s="59"/>
      <c r="G22" s="59"/>
    </row>
    <row r="23" spans="2:7" ht="16.5" customHeight="1" x14ac:dyDescent="0.2">
      <c r="B23" s="128" t="s">
        <v>137</v>
      </c>
      <c r="C23" s="128" t="s">
        <v>143</v>
      </c>
      <c r="D23" s="29"/>
      <c r="E23" s="29"/>
      <c r="F23" s="29"/>
      <c r="G23" s="29"/>
    </row>
    <row r="24" spans="2:7" ht="20.25" customHeight="1" x14ac:dyDescent="0.2">
      <c r="B24" s="129"/>
      <c r="C24" s="129"/>
      <c r="D24" s="60"/>
      <c r="E24" s="60"/>
      <c r="F24" s="60"/>
      <c r="G24" s="60"/>
    </row>
    <row r="25" spans="2:7" x14ac:dyDescent="0.2">
      <c r="B25" s="12">
        <f>'[1]3 dpf'!$B$34</f>
        <v>44681</v>
      </c>
      <c r="C25" s="13"/>
      <c r="D25" s="60"/>
      <c r="E25" s="60"/>
      <c r="F25" s="60"/>
      <c r="G25" s="60"/>
    </row>
    <row r="26" spans="2:7" x14ac:dyDescent="0.2">
      <c r="B26" s="14" t="s">
        <v>139</v>
      </c>
      <c r="C26" s="15">
        <f>'[1]3 dpf'!C35</f>
        <v>1183</v>
      </c>
      <c r="D26" s="60"/>
      <c r="E26" s="60"/>
      <c r="F26" s="60"/>
      <c r="G26" s="60"/>
    </row>
    <row r="27" spans="2:7" x14ac:dyDescent="0.2">
      <c r="B27" s="14" t="s">
        <v>140</v>
      </c>
      <c r="C27" s="15">
        <f>'[1]3 dpf'!C36</f>
        <v>2897</v>
      </c>
      <c r="D27" s="29"/>
      <c r="E27" s="29"/>
      <c r="F27" s="29"/>
      <c r="G27" s="29"/>
    </row>
    <row r="28" spans="2:7" x14ac:dyDescent="0.2">
      <c r="B28" s="14" t="s">
        <v>153</v>
      </c>
      <c r="C28" s="15">
        <f>'[1]3 dpf'!C37</f>
        <v>5</v>
      </c>
      <c r="D28" s="29"/>
      <c r="E28" s="29"/>
      <c r="F28" s="29"/>
      <c r="G28" s="29"/>
    </row>
    <row r="29" spans="2:7" x14ac:dyDescent="0.2">
      <c r="B29" s="16" t="s">
        <v>4</v>
      </c>
      <c r="C29" s="17">
        <f>'[1]3 dpf'!C38</f>
        <v>4085</v>
      </c>
      <c r="D29" s="59"/>
      <c r="E29" s="59"/>
      <c r="F29" s="59"/>
      <c r="G29" s="59"/>
    </row>
    <row r="30" spans="2:7" x14ac:dyDescent="0.2">
      <c r="B30" s="12">
        <f>'[1]3 dpf'!$B$39</f>
        <v>44712</v>
      </c>
      <c r="C30" s="15"/>
      <c r="D30" s="59"/>
      <c r="E30" s="59"/>
      <c r="F30" s="59"/>
      <c r="G30" s="59"/>
    </row>
    <row r="31" spans="2:7" x14ac:dyDescent="0.2">
      <c r="B31" s="14" t="s">
        <v>139</v>
      </c>
      <c r="C31" s="15">
        <f>'[1]3 dpf'!C40</f>
        <v>1184</v>
      </c>
      <c r="D31" s="30"/>
      <c r="E31" s="30"/>
      <c r="F31" s="30"/>
      <c r="G31" s="30"/>
    </row>
    <row r="32" spans="2:7" ht="13.5" customHeight="1" x14ac:dyDescent="0.2">
      <c r="B32" s="14" t="s">
        <v>141</v>
      </c>
      <c r="C32" s="15">
        <f>'[1]3 dpf'!C41</f>
        <v>2892</v>
      </c>
      <c r="D32" s="60"/>
      <c r="E32" s="60"/>
      <c r="F32" s="60"/>
      <c r="G32" s="60"/>
    </row>
    <row r="33" spans="2:7" ht="13.5" customHeight="1" x14ac:dyDescent="0.2">
      <c r="B33" s="14" t="s">
        <v>153</v>
      </c>
      <c r="C33" s="15">
        <f>'[1]3 dpf'!C42</f>
        <v>5</v>
      </c>
      <c r="D33" s="60"/>
      <c r="E33" s="60"/>
      <c r="F33" s="60"/>
      <c r="G33" s="60"/>
    </row>
    <row r="34" spans="2:7" x14ac:dyDescent="0.2">
      <c r="B34" s="16" t="s">
        <v>4</v>
      </c>
      <c r="C34" s="17">
        <f>'[1]3 dpf'!C43</f>
        <v>4081</v>
      </c>
      <c r="D34" s="25"/>
      <c r="E34" s="25"/>
      <c r="F34" s="25"/>
      <c r="G34" s="25"/>
    </row>
    <row r="35" spans="2:7" s="61" customFormat="1" x14ac:dyDescent="0.2">
      <c r="B35" s="24"/>
      <c r="C35" s="25"/>
      <c r="D35" s="25"/>
      <c r="E35" s="25"/>
      <c r="F35" s="25"/>
      <c r="G35" s="25"/>
    </row>
    <row r="36" spans="2:7" x14ac:dyDescent="0.2">
      <c r="B36" s="11" t="s">
        <v>44</v>
      </c>
    </row>
    <row r="37" spans="2:7" x14ac:dyDescent="0.2">
      <c r="B37" s="56" t="s">
        <v>45</v>
      </c>
    </row>
    <row r="59" spans="2:2" x14ac:dyDescent="0.2">
      <c r="B59" s="26" t="s">
        <v>111</v>
      </c>
    </row>
  </sheetData>
  <mergeCells count="7">
    <mergeCell ref="E7:E8"/>
    <mergeCell ref="B2:F2"/>
    <mergeCell ref="D7:D8"/>
    <mergeCell ref="B23:B24"/>
    <mergeCell ref="C23:C24"/>
    <mergeCell ref="B7:B8"/>
    <mergeCell ref="C7:C8"/>
  </mergeCells>
  <hyperlinks>
    <hyperlink ref="B59"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I58"/>
  <sheetViews>
    <sheetView showGridLines="0" workbookViewId="0">
      <selection activeCell="L23" sqref="L23"/>
    </sheetView>
  </sheetViews>
  <sheetFormatPr defaultColWidth="9.140625" defaultRowHeight="12" x14ac:dyDescent="0.2"/>
  <cols>
    <col min="1" max="1" width="1.28515625" style="11" customWidth="1"/>
    <col min="2" max="2" width="11.85546875" style="11" customWidth="1"/>
    <col min="3" max="4" width="11.7109375" style="11" customWidth="1"/>
    <col min="5" max="5" width="12.85546875" style="11" customWidth="1"/>
    <col min="6" max="6" width="12.28515625" style="11" customWidth="1"/>
    <col min="7" max="7" width="16" style="11" customWidth="1"/>
    <col min="8" max="8" width="12.85546875" style="11" customWidth="1"/>
    <col min="9" max="9" width="5.7109375" style="11" customWidth="1"/>
    <col min="10" max="10" width="1.28515625" style="11" customWidth="1"/>
    <col min="11" max="11" width="21.42578125" style="11" customWidth="1"/>
    <col min="12" max="12" width="23" style="11" customWidth="1"/>
    <col min="13" max="13" width="18.85546875" style="11" bestFit="1" customWidth="1"/>
    <col min="14" max="14" width="15.140625" style="11" bestFit="1" customWidth="1"/>
    <col min="15" max="15" width="25.28515625" style="11" customWidth="1"/>
    <col min="16" max="16" width="9.140625" style="11"/>
    <col min="17" max="17" width="11.42578125" style="11" customWidth="1"/>
    <col min="18" max="19" width="9.140625" style="11"/>
    <col min="20" max="20" width="9.140625" style="11" customWidth="1"/>
    <col min="21" max="21" width="20" style="11" customWidth="1"/>
    <col min="22" max="22" width="13.140625" style="11" customWidth="1"/>
    <col min="23" max="16384" width="9.140625" style="11"/>
  </cols>
  <sheetData>
    <row r="1" spans="2:9" ht="12.75" x14ac:dyDescent="0.2">
      <c r="B1" s="4"/>
      <c r="C1" s="4"/>
      <c r="D1" s="4"/>
      <c r="E1" s="4"/>
      <c r="F1" s="4"/>
      <c r="G1" s="4"/>
      <c r="H1" s="4"/>
      <c r="I1" s="4"/>
    </row>
    <row r="2" spans="2:9" ht="12.75" x14ac:dyDescent="0.2">
      <c r="B2" s="127" t="s">
        <v>112</v>
      </c>
      <c r="C2" s="127"/>
      <c r="D2" s="127"/>
      <c r="E2" s="127"/>
      <c r="F2" s="127"/>
      <c r="G2" s="127"/>
      <c r="H2" s="127"/>
      <c r="I2" s="127"/>
    </row>
    <row r="4" spans="2:9" x14ac:dyDescent="0.2">
      <c r="B4" s="6" t="s">
        <v>75</v>
      </c>
    </row>
    <row r="5" spans="2:9" x14ac:dyDescent="0.2">
      <c r="B5" s="33" t="s">
        <v>46</v>
      </c>
    </row>
    <row r="6" spans="2:9" ht="35.25" customHeight="1" x14ac:dyDescent="0.2">
      <c r="B6" s="132" t="s">
        <v>114</v>
      </c>
      <c r="C6" s="133" t="s">
        <v>118</v>
      </c>
      <c r="D6" s="133"/>
      <c r="E6" s="134"/>
      <c r="F6" s="133" t="s">
        <v>119</v>
      </c>
      <c r="G6" s="133"/>
      <c r="H6" s="133"/>
    </row>
    <row r="7" spans="2:9" ht="33.75" customHeight="1" x14ac:dyDescent="0.2">
      <c r="B7" s="133"/>
      <c r="C7" s="98" t="s">
        <v>144</v>
      </c>
      <c r="D7" s="89" t="s">
        <v>145</v>
      </c>
      <c r="E7" s="99" t="s">
        <v>159</v>
      </c>
      <c r="F7" s="92" t="s">
        <v>144</v>
      </c>
      <c r="G7" s="89" t="s">
        <v>145</v>
      </c>
      <c r="H7" s="89" t="s">
        <v>158</v>
      </c>
    </row>
    <row r="8" spans="2:9" x14ac:dyDescent="0.2">
      <c r="B8" s="83">
        <f>'[1]3 dpf'!B49</f>
        <v>44681</v>
      </c>
      <c r="C8" s="7">
        <f>'[1]3 dpf'!C49</f>
        <v>1431.8748639159501</v>
      </c>
      <c r="D8" s="7">
        <f>'[1]3 dpf'!D49</f>
        <v>1465.3171676269901</v>
      </c>
      <c r="E8" s="105">
        <f>'[1]3 dpf'!E49</f>
        <v>4.2186087360910003</v>
      </c>
      <c r="F8" s="107">
        <f>'[1]3 dpf'!F49</f>
        <v>207.214575</v>
      </c>
      <c r="G8" s="107">
        <f>'[1]3 dpf'!G49</f>
        <v>204.58337699999998</v>
      </c>
      <c r="H8" s="107">
        <f>'[1]3 dpf'!H49</f>
        <v>102.59491100000001</v>
      </c>
    </row>
    <row r="9" spans="2:9" x14ac:dyDescent="0.2">
      <c r="B9" s="83">
        <f>'[1]3 dpf'!B50</f>
        <v>44691</v>
      </c>
      <c r="C9" s="7">
        <f>'[1]3 dpf'!C50</f>
        <v>1418.22451548345</v>
      </c>
      <c r="D9" s="7">
        <f>'[1]3 dpf'!D50</f>
        <v>1457.59552792969</v>
      </c>
      <c r="E9" s="106">
        <f>'[1]3 dpf'!E50</f>
        <v>4.2834312040400002</v>
      </c>
      <c r="F9" s="107">
        <f>'[1]3 dpf'!F50</f>
        <v>204.93455</v>
      </c>
      <c r="G9" s="107">
        <f>'[1]3 dpf'!G50</f>
        <v>202.48067800000001</v>
      </c>
      <c r="H9" s="107">
        <f>'[1]3 dpf'!H50</f>
        <v>101.524368</v>
      </c>
    </row>
    <row r="10" spans="2:9" x14ac:dyDescent="0.2">
      <c r="B10" s="83">
        <f>'[1]3 dpf'!B51</f>
        <v>44701</v>
      </c>
      <c r="C10" s="7">
        <f>'[1]3 dpf'!C51</f>
        <v>1423.1376985372801</v>
      </c>
      <c r="D10" s="7">
        <f>'[1]3 dpf'!D51</f>
        <v>1465.2703305377099</v>
      </c>
      <c r="E10" s="106">
        <f>'[1]3 dpf'!E51</f>
        <v>4.3087595014910001</v>
      </c>
      <c r="F10" s="107">
        <f>'[1]3 dpf'!F51</f>
        <v>205.29860400000001</v>
      </c>
      <c r="G10" s="107">
        <f>'[1]3 dpf'!G51</f>
        <v>202.50504899999999</v>
      </c>
      <c r="H10" s="107">
        <f>'[1]3 dpf'!H51</f>
        <v>101.481146</v>
      </c>
    </row>
    <row r="11" spans="2:9" x14ac:dyDescent="0.2">
      <c r="B11" s="83">
        <f>'[1]3 dpf'!B52</f>
        <v>44712</v>
      </c>
      <c r="C11" s="7">
        <f>'[1]3 dpf'!C52</f>
        <v>1435.1220039905199</v>
      </c>
      <c r="D11" s="7">
        <f>'[1]3 dpf'!D52</f>
        <v>1479.0348035060899</v>
      </c>
      <c r="E11" s="106">
        <f>'[1]3 dpf'!E52</f>
        <v>4.3894162059389998</v>
      </c>
      <c r="F11" s="107">
        <f>'[1]3 dpf'!F52</f>
        <v>206.65156899999999</v>
      </c>
      <c r="G11" s="107">
        <f>'[1]3 dpf'!G52</f>
        <v>204.00445500000001</v>
      </c>
      <c r="H11" s="107">
        <f>'[1]3 dpf'!H52</f>
        <v>102.42785600000001</v>
      </c>
    </row>
    <row r="12" spans="2:9" ht="6.75" customHeight="1" x14ac:dyDescent="0.2">
      <c r="B12" s="5"/>
    </row>
    <row r="13" spans="2:9" ht="12.75" x14ac:dyDescent="0.2">
      <c r="B13" s="2" t="s">
        <v>48</v>
      </c>
    </row>
    <row r="14" spans="2:9" ht="12.75" x14ac:dyDescent="0.2">
      <c r="B14" s="34" t="s">
        <v>47</v>
      </c>
    </row>
    <row r="15" spans="2:9" x14ac:dyDescent="0.2">
      <c r="B15" s="5"/>
    </row>
    <row r="16" spans="2:9" x14ac:dyDescent="0.2">
      <c r="B16" s="5"/>
    </row>
    <row r="17" spans="2:9" x14ac:dyDescent="0.2">
      <c r="B17" s="5"/>
    </row>
    <row r="18" spans="2:9" x14ac:dyDescent="0.2">
      <c r="B18" s="5"/>
    </row>
    <row r="19" spans="2:9" x14ac:dyDescent="0.2">
      <c r="B19" s="5"/>
    </row>
    <row r="20" spans="2:9" x14ac:dyDescent="0.2">
      <c r="B20" s="5"/>
    </row>
    <row r="21" spans="2:9" x14ac:dyDescent="0.2">
      <c r="B21" s="5"/>
    </row>
    <row r="22" spans="2:9" x14ac:dyDescent="0.2">
      <c r="B22" s="5"/>
    </row>
    <row r="23" spans="2:9" x14ac:dyDescent="0.2">
      <c r="B23" s="5"/>
    </row>
    <row r="24" spans="2:9" x14ac:dyDescent="0.2">
      <c r="B24" s="24"/>
      <c r="C24" s="25"/>
      <c r="D24" s="25"/>
      <c r="E24" s="25"/>
      <c r="F24" s="25"/>
      <c r="G24" s="25"/>
      <c r="H24" s="25"/>
      <c r="I24" s="25"/>
    </row>
    <row r="25" spans="2:9" x14ac:dyDescent="0.2">
      <c r="B25" s="24"/>
      <c r="C25" s="25"/>
      <c r="D25" s="25"/>
      <c r="E25" s="25"/>
      <c r="F25" s="25"/>
      <c r="G25" s="25"/>
      <c r="H25" s="25"/>
      <c r="I25" s="25"/>
    </row>
    <row r="26" spans="2:9" ht="12.75" x14ac:dyDescent="0.2">
      <c r="C26" s="2"/>
      <c r="D26" s="2"/>
      <c r="E26" s="2"/>
      <c r="F26" s="6"/>
    </row>
    <row r="27" spans="2:9" ht="12.75" x14ac:dyDescent="0.2">
      <c r="C27" s="2"/>
      <c r="D27" s="2"/>
      <c r="E27" s="2"/>
      <c r="F27" s="6"/>
    </row>
    <row r="35" spans="2:7" x14ac:dyDescent="0.2">
      <c r="B35" s="6" t="s">
        <v>50</v>
      </c>
      <c r="C35" s="6"/>
      <c r="D35" s="6"/>
      <c r="E35" s="6"/>
      <c r="F35" s="6"/>
      <c r="G35" s="6"/>
    </row>
    <row r="36" spans="2:7" x14ac:dyDescent="0.2">
      <c r="B36" s="33" t="s">
        <v>49</v>
      </c>
      <c r="C36" s="6"/>
      <c r="D36" s="6"/>
      <c r="E36" s="6"/>
      <c r="F36" s="6"/>
      <c r="G36" s="6"/>
    </row>
    <row r="38" spans="2:7" x14ac:dyDescent="0.2">
      <c r="C38" s="6"/>
      <c r="D38" s="6"/>
      <c r="E38" s="6"/>
    </row>
    <row r="39" spans="2:7" x14ac:dyDescent="0.2">
      <c r="C39" s="6"/>
      <c r="D39" s="6"/>
      <c r="E39" s="6"/>
    </row>
    <row r="58" spans="2:2" x14ac:dyDescent="0.2">
      <c r="B58" s="26" t="s">
        <v>110</v>
      </c>
    </row>
  </sheetData>
  <mergeCells count="4">
    <mergeCell ref="B2:I2"/>
    <mergeCell ref="B6:B7"/>
    <mergeCell ref="C6:E6"/>
    <mergeCell ref="F6:H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workbookViewId="0">
      <selection activeCell="N36" sqref="N36"/>
    </sheetView>
  </sheetViews>
  <sheetFormatPr defaultColWidth="9.140625" defaultRowHeight="12" x14ac:dyDescent="0.2"/>
  <cols>
    <col min="1" max="1" width="1.28515625" style="11" customWidth="1"/>
    <col min="2" max="2" width="35" style="11" customWidth="1"/>
    <col min="3" max="3" width="10" style="11" customWidth="1"/>
    <col min="4" max="4" width="8.140625" style="11" customWidth="1"/>
    <col min="5" max="5" width="9.28515625" style="11" customWidth="1"/>
    <col min="6" max="6" width="8.7109375" style="11" customWidth="1"/>
    <col min="7" max="7" width="10.7109375" style="11" customWidth="1"/>
    <col min="8" max="8" width="8.570312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27" t="s">
        <v>112</v>
      </c>
      <c r="C2" s="127"/>
      <c r="D2" s="127"/>
      <c r="E2" s="127"/>
      <c r="F2" s="127"/>
      <c r="G2" s="127"/>
      <c r="H2" s="127"/>
      <c r="I2" s="27"/>
      <c r="J2" s="27"/>
      <c r="K2" s="27"/>
    </row>
    <row r="3" spans="2:12" ht="9" customHeight="1" x14ac:dyDescent="0.2"/>
    <row r="4" spans="2:12" x14ac:dyDescent="0.2">
      <c r="B4" s="6" t="s">
        <v>51</v>
      </c>
      <c r="G4" s="136">
        <f>'[1]1 zpf '!B33</f>
        <v>44712</v>
      </c>
      <c r="H4" s="136"/>
    </row>
    <row r="5" spans="2:12" ht="12.75" customHeight="1" x14ac:dyDescent="0.2">
      <c r="B5" s="33" t="s">
        <v>80</v>
      </c>
      <c r="E5" s="137" t="s">
        <v>146</v>
      </c>
      <c r="F5" s="137"/>
      <c r="G5" s="137"/>
      <c r="H5" s="137"/>
      <c r="J5" s="42"/>
    </row>
    <row r="6" spans="2:12" ht="24.75" customHeight="1" x14ac:dyDescent="0.2">
      <c r="B6" s="100" t="s">
        <v>148</v>
      </c>
      <c r="C6" s="135" t="s">
        <v>147</v>
      </c>
      <c r="D6" s="135"/>
      <c r="E6" s="135" t="s">
        <v>145</v>
      </c>
      <c r="F6" s="135"/>
      <c r="G6" s="135" t="s">
        <v>158</v>
      </c>
      <c r="H6" s="135"/>
    </row>
    <row r="7" spans="2:12" ht="10.5" customHeight="1" x14ac:dyDescent="0.2">
      <c r="B7" s="36"/>
      <c r="C7" s="52" t="s">
        <v>35</v>
      </c>
      <c r="D7" s="53" t="s">
        <v>0</v>
      </c>
      <c r="E7" s="52" t="s">
        <v>35</v>
      </c>
      <c r="F7" s="53" t="s">
        <v>0</v>
      </c>
      <c r="G7" s="52" t="s">
        <v>35</v>
      </c>
      <c r="H7" s="53" t="s">
        <v>0</v>
      </c>
    </row>
    <row r="8" spans="2:12" ht="8.25" customHeight="1" x14ac:dyDescent="0.2">
      <c r="B8" s="36"/>
      <c r="C8" s="54" t="s">
        <v>36</v>
      </c>
      <c r="D8" s="55" t="s">
        <v>37</v>
      </c>
      <c r="E8" s="54" t="s">
        <v>36</v>
      </c>
      <c r="F8" s="55" t="s">
        <v>37</v>
      </c>
      <c r="G8" s="54" t="s">
        <v>36</v>
      </c>
      <c r="H8" s="55" t="s">
        <v>37</v>
      </c>
    </row>
    <row r="9" spans="2:12" x14ac:dyDescent="0.2">
      <c r="B9" s="41" t="s">
        <v>149</v>
      </c>
      <c r="C9" s="50">
        <f>'[1]4 dpf inv'!C5/10^6</f>
        <v>855.66854768000007</v>
      </c>
      <c r="D9" s="51">
        <f>'[1]4 dpf inv'!D5</f>
        <v>0.59564875555993446</v>
      </c>
      <c r="E9" s="50">
        <f>'[1]4 dpf inv'!E5/10^6</f>
        <v>900.76022726999997</v>
      </c>
      <c r="F9" s="51">
        <f>'[1]4 dpf inv'!F5</f>
        <v>0.60833312029888931</v>
      </c>
      <c r="G9" s="101">
        <f>'[1]4 dpf inv'!G5/10^6</f>
        <v>3.0583372199999999</v>
      </c>
      <c r="H9" s="51">
        <f>'[1]4 dpf inv'!H5</f>
        <v>0.69610266142690103</v>
      </c>
      <c r="I9" s="48"/>
      <c r="J9" s="47"/>
      <c r="K9" s="48"/>
      <c r="L9" s="47"/>
    </row>
    <row r="10" spans="2:12" ht="23.25" customHeight="1" x14ac:dyDescent="0.2">
      <c r="B10" s="37" t="s">
        <v>122</v>
      </c>
      <c r="C10" s="44">
        <f>'[1]4 dpf inv'!C6/10^6</f>
        <v>160.51745946</v>
      </c>
      <c r="D10" s="46">
        <f>'[1]4 dpf inv'!D6</f>
        <v>0.11173955760349845</v>
      </c>
      <c r="E10" s="44">
        <f>'[1]4 dpf inv'!E6/10^6</f>
        <v>27.906952559999997</v>
      </c>
      <c r="F10" s="46">
        <f>'[1]4 dpf inv'!F6</f>
        <v>1.8847106049864653E-2</v>
      </c>
      <c r="G10" s="102">
        <f>'[1]4 dpf inv'!G6/10^6</f>
        <v>0</v>
      </c>
      <c r="H10" s="46">
        <f>'[1]4 dpf inv'!H6</f>
        <v>0</v>
      </c>
      <c r="I10" s="48"/>
      <c r="J10" s="47"/>
      <c r="K10" s="48"/>
      <c r="L10" s="47"/>
    </row>
    <row r="11" spans="2:12" ht="21" customHeight="1" x14ac:dyDescent="0.2">
      <c r="B11" s="37" t="s">
        <v>123</v>
      </c>
      <c r="C11" s="44">
        <f>'[1]4 dpf inv'!C7/10^6</f>
        <v>695.00994421000007</v>
      </c>
      <c r="D11" s="46">
        <f>'[1]4 dpf inv'!D7</f>
        <v>0.48381094466181718</v>
      </c>
      <c r="E11" s="44">
        <f>'[1]4 dpf inv'!E7/10^6</f>
        <v>872.85327471000005</v>
      </c>
      <c r="F11" s="46">
        <f>'[1]4 dpf inv'!F7</f>
        <v>0.58948601424902469</v>
      </c>
      <c r="G11" s="102">
        <f>'[1]4 dpf inv'!G7/10^6</f>
        <v>2.8566577799999999</v>
      </c>
      <c r="H11" s="46">
        <f>'[1]4 dpf inv'!H7</f>
        <v>0.65019876501514851</v>
      </c>
      <c r="I11" s="48"/>
      <c r="J11" s="47"/>
      <c r="K11" s="48"/>
      <c r="L11" s="47"/>
    </row>
    <row r="12" spans="2:12" ht="21.75" customHeight="1" x14ac:dyDescent="0.2">
      <c r="B12" s="37" t="s">
        <v>124</v>
      </c>
      <c r="C12" s="44">
        <f>'[1]4 dpf inv'!C8/10^6</f>
        <v>0.14114401000000001</v>
      </c>
      <c r="D12" s="46">
        <f>'[1]4 dpf inv'!D8</f>
        <v>9.8253294618794377E-5</v>
      </c>
      <c r="E12" s="44">
        <f>'[1]4 dpf inv'!E8/10^6</f>
        <v>0</v>
      </c>
      <c r="F12" s="46">
        <f>'[1]4 dpf inv'!F8</f>
        <v>0</v>
      </c>
      <c r="G12" s="102">
        <f>'[1]4 dpf inv'!G8/10^6</f>
        <v>0.20167944000000002</v>
      </c>
      <c r="H12" s="46">
        <f>'[1]4 dpf inv'!H8</f>
        <v>4.5903896411752465E-2</v>
      </c>
      <c r="I12" s="48"/>
      <c r="J12" s="47"/>
      <c r="K12" s="48"/>
      <c r="L12" s="47"/>
    </row>
    <row r="13" spans="2:12" ht="22.5" x14ac:dyDescent="0.2">
      <c r="B13" s="37" t="s">
        <v>125</v>
      </c>
      <c r="C13" s="44">
        <f>'[1]4 dpf inv'!C9/10^6</f>
        <v>0</v>
      </c>
      <c r="D13" s="46">
        <f>'[1]4 dpf inv'!D9</f>
        <v>0</v>
      </c>
      <c r="E13" s="44">
        <f>'[1]4 dpf inv'!E9/10^6</f>
        <v>0</v>
      </c>
      <c r="F13" s="46">
        <f>'[1]4 dpf inv'!F9</f>
        <v>0</v>
      </c>
      <c r="G13" s="102">
        <f>'[1]4 dpf inv'!G9/10^6</f>
        <v>0</v>
      </c>
      <c r="H13" s="46">
        <f>'[1]4 dpf inv'!H9</f>
        <v>0</v>
      </c>
      <c r="I13" s="48"/>
      <c r="J13" s="47"/>
      <c r="K13" s="48"/>
      <c r="L13" s="47"/>
    </row>
    <row r="14" spans="2:12" x14ac:dyDescent="0.2">
      <c r="B14" s="41" t="s">
        <v>150</v>
      </c>
      <c r="C14" s="50">
        <f>'[1]4 dpf inv'!C10/10^6</f>
        <v>423.31625980999996</v>
      </c>
      <c r="D14" s="51">
        <f>'[1]4 dpf inv'!D10</f>
        <v>0.2946792938080619</v>
      </c>
      <c r="E14" s="50">
        <f>'[1]4 dpf inv'!E10/10^6</f>
        <v>427.95988656999998</v>
      </c>
      <c r="F14" s="51">
        <f>'[1]4 dpf inv'!F10</f>
        <v>0.28902494279629209</v>
      </c>
      <c r="G14" s="101">
        <f>'[1]4 dpf inv'!G10/10^6</f>
        <v>1.2125045700000001</v>
      </c>
      <c r="H14" s="51">
        <f>'[1]4 dpf inv'!H10</f>
        <v>0.27597599527277777</v>
      </c>
      <c r="I14" s="48"/>
      <c r="J14" s="47"/>
      <c r="K14" s="48"/>
      <c r="L14" s="47"/>
    </row>
    <row r="15" spans="2:12" ht="21.75" customHeight="1" x14ac:dyDescent="0.2">
      <c r="B15" s="37" t="s">
        <v>126</v>
      </c>
      <c r="C15" s="44">
        <f>'[1]4 dpf inv'!C11/10^6</f>
        <v>145.78036277999999</v>
      </c>
      <c r="D15" s="46">
        <f>'[1]4 dpf inv'!D11</f>
        <v>0.10148075666730784</v>
      </c>
      <c r="E15" s="44">
        <f>'[1]4 dpf inv'!E11/10^6</f>
        <v>0</v>
      </c>
      <c r="F15" s="46">
        <f>'[1]4 dpf inv'!F11</f>
        <v>0</v>
      </c>
      <c r="G15" s="102">
        <f>'[1]4 dpf inv'!G11/10^6</f>
        <v>0</v>
      </c>
      <c r="H15" s="46">
        <f>'[1]4 dpf inv'!H11</f>
        <v>0</v>
      </c>
      <c r="I15" s="48"/>
      <c r="J15" s="47"/>
      <c r="K15" s="48"/>
      <c r="L15" s="47"/>
    </row>
    <row r="16" spans="2:12" ht="21" customHeight="1" x14ac:dyDescent="0.2">
      <c r="B16" s="37" t="s">
        <v>127</v>
      </c>
      <c r="C16" s="44">
        <f>'[1]4 dpf inv'!C12/10^6</f>
        <v>0</v>
      </c>
      <c r="D16" s="46">
        <f>'[1]4 dpf inv'!D12</f>
        <v>0</v>
      </c>
      <c r="E16" s="44">
        <f>'[1]4 dpf inv'!E12/10^6</f>
        <v>0</v>
      </c>
      <c r="F16" s="46">
        <f>'[1]4 dpf inv'!F12</f>
        <v>0</v>
      </c>
      <c r="G16" s="102">
        <f>'[1]4 dpf inv'!G12/10^6</f>
        <v>0</v>
      </c>
      <c r="H16" s="46">
        <f>'[1]4 dpf inv'!H12</f>
        <v>0</v>
      </c>
      <c r="I16" s="48"/>
      <c r="J16" s="47"/>
      <c r="K16" s="48"/>
      <c r="L16" s="47"/>
    </row>
    <row r="17" spans="2:14" ht="21.75" customHeight="1" x14ac:dyDescent="0.2">
      <c r="B17" s="37" t="s">
        <v>128</v>
      </c>
      <c r="C17" s="44">
        <f>'[1]4 dpf inv'!C13/10^6</f>
        <v>277.53589702999994</v>
      </c>
      <c r="D17" s="46">
        <f>'[1]4 dpf inv'!D13</f>
        <v>0.19319853714075408</v>
      </c>
      <c r="E17" s="44">
        <f>'[1]4 dpf inv'!E13/10^6</f>
        <v>427.95988656999998</v>
      </c>
      <c r="F17" s="46">
        <f>'[1]4 dpf inv'!F13</f>
        <v>0.28902494279629209</v>
      </c>
      <c r="G17" s="102">
        <f>'[1]4 dpf inv'!G13/10^6</f>
        <v>1.2125045700000001</v>
      </c>
      <c r="H17" s="46">
        <f>'[1]4 dpf inv'!H13</f>
        <v>0.27597599527277777</v>
      </c>
      <c r="I17" s="48"/>
      <c r="J17" s="47"/>
      <c r="K17" s="48"/>
      <c r="L17" s="47"/>
    </row>
    <row r="18" spans="2:14" ht="22.5" x14ac:dyDescent="0.2">
      <c r="B18" s="37" t="s">
        <v>129</v>
      </c>
      <c r="C18" s="44">
        <f>'[1]4 dpf inv'!C14/10^6</f>
        <v>0</v>
      </c>
      <c r="D18" s="46">
        <f>'[1]4 dpf inv'!D14</f>
        <v>0</v>
      </c>
      <c r="E18" s="44">
        <f>'[1]4 dpf inv'!E14/10^6</f>
        <v>0</v>
      </c>
      <c r="F18" s="46">
        <f>'[1]4 dpf inv'!F14</f>
        <v>0</v>
      </c>
      <c r="G18" s="102">
        <f>'[1]4 dpf inv'!G14/10^6</f>
        <v>0</v>
      </c>
      <c r="H18" s="46">
        <f>'[1]4 dpf inv'!H14</f>
        <v>0</v>
      </c>
      <c r="I18" s="48"/>
      <c r="J18" s="47"/>
      <c r="K18" s="48"/>
      <c r="L18" s="47"/>
    </row>
    <row r="19" spans="2:14" ht="26.25" customHeight="1" x14ac:dyDescent="0.2">
      <c r="B19" s="76" t="s">
        <v>130</v>
      </c>
      <c r="C19" s="74">
        <f>'[1]4 dpf inv'!C15/10^6</f>
        <v>1278.9848074900001</v>
      </c>
      <c r="D19" s="75">
        <f>'[1]4 dpf inv'!D15</f>
        <v>0.89032804936799625</v>
      </c>
      <c r="E19" s="74">
        <f>'[1]4 dpf inv'!E15/10^6</f>
        <v>1328.7201138399998</v>
      </c>
      <c r="F19" s="75">
        <f>'[1]4 dpf inv'!F15</f>
        <v>0.89735806309518129</v>
      </c>
      <c r="G19" s="103">
        <f>'[1]4 dpf inv'!G15/10^6</f>
        <v>4.2708417900000004</v>
      </c>
      <c r="H19" s="75">
        <f>'[1]4 dpf inv'!H15</f>
        <v>0.97207865669967886</v>
      </c>
      <c r="I19" s="48"/>
      <c r="J19" s="47"/>
      <c r="K19" s="48"/>
      <c r="L19" s="47"/>
    </row>
    <row r="20" spans="2:14" x14ac:dyDescent="0.2">
      <c r="B20" s="35" t="s">
        <v>151</v>
      </c>
      <c r="C20" s="44">
        <f>'[1]4 dpf inv'!C16/10^6</f>
        <v>133.42172737999999</v>
      </c>
      <c r="D20" s="46">
        <f>'[1]4 dpf inv'!D16</f>
        <v>9.2877652326978685E-2</v>
      </c>
      <c r="E20" s="44">
        <f>'[1]4 dpf inv'!E16/10^6</f>
        <v>145.96535109000001</v>
      </c>
      <c r="F20" s="46">
        <f>'[1]4 dpf inv'!F16</f>
        <v>9.85784616103908E-2</v>
      </c>
      <c r="G20" s="102">
        <f>'[1]4 dpf inv'!G16/10^6</f>
        <v>0</v>
      </c>
      <c r="H20" s="46">
        <f>'[1]4 dpf inv'!H16</f>
        <v>0</v>
      </c>
      <c r="I20" s="48"/>
      <c r="J20" s="47"/>
      <c r="K20" s="48"/>
      <c r="L20" s="47"/>
    </row>
    <row r="21" spans="2:14" ht="11.25" customHeight="1" x14ac:dyDescent="0.2">
      <c r="B21" s="40" t="s">
        <v>132</v>
      </c>
      <c r="C21" s="44">
        <f>'[1]4 dpf inv'!C17/10^6</f>
        <v>2.4942380600000003</v>
      </c>
      <c r="D21" s="46">
        <f>'[1]4 dpf inv'!D17</f>
        <v>1.7362912316193234E-3</v>
      </c>
      <c r="E21" s="44">
        <f>'[1]4 dpf inv'!E17/10^6</f>
        <v>3.2134770600000002</v>
      </c>
      <c r="F21" s="46">
        <f>'[1]4 dpf inv'!F17</f>
        <v>2.1702385026961639E-3</v>
      </c>
      <c r="G21" s="102">
        <f>'[1]4 dpf inv'!G17/10^6</f>
        <v>0.11364083</v>
      </c>
      <c r="H21" s="46">
        <f>'[1]4 dpf inv'!H17</f>
        <v>2.586558594403858E-2</v>
      </c>
      <c r="I21" s="48"/>
      <c r="J21" s="47"/>
      <c r="K21" s="48"/>
      <c r="L21" s="47"/>
    </row>
    <row r="22" spans="2:14" x14ac:dyDescent="0.2">
      <c r="B22" s="40" t="s">
        <v>133</v>
      </c>
      <c r="C22" s="44">
        <f>'[1]4 dpf inv'!C18/10^6</f>
        <v>21.63131027</v>
      </c>
      <c r="D22" s="46">
        <f>'[1]4 dpf inv'!D18</f>
        <v>1.5058007073405823E-2</v>
      </c>
      <c r="E22" s="44">
        <f>'[1]4 dpf inv'!E18/10^6</f>
        <v>2.8033199999999998</v>
      </c>
      <c r="F22" s="46">
        <f>'[1]4 dpf inv'!F18</f>
        <v>1.8932367917318226E-3</v>
      </c>
      <c r="G22" s="102">
        <f>'[1]4 dpf inv'!G18/10^6</f>
        <v>9.0320000000000001E-3</v>
      </c>
      <c r="H22" s="46">
        <f>'[1]4 dpf inv'!H18</f>
        <v>2.0557573562825652E-3</v>
      </c>
      <c r="I22" s="48"/>
      <c r="J22" s="47"/>
      <c r="K22" s="48"/>
      <c r="L22" s="47"/>
    </row>
    <row r="23" spans="2:14" x14ac:dyDescent="0.2">
      <c r="B23" s="39" t="s">
        <v>87</v>
      </c>
      <c r="C23" s="73">
        <f>'[1]4 dpf inv'!C19/10^6</f>
        <v>1436.5320831999998</v>
      </c>
      <c r="D23" s="45">
        <f>'[1]4 dpf inv'!D19</f>
        <v>1</v>
      </c>
      <c r="E23" s="73">
        <f>'[1]4 dpf inv'!E19/10^6</f>
        <v>1480.7022619899997</v>
      </c>
      <c r="F23" s="45">
        <f>'[1]4 dpf inv'!F19</f>
        <v>1</v>
      </c>
      <c r="G23" s="104">
        <f>'[1]4 dpf inv'!G19/10^6</f>
        <v>4.3935146200000004</v>
      </c>
      <c r="H23" s="45">
        <f>'[1]4 dpf inv'!H19</f>
        <v>1</v>
      </c>
      <c r="I23" s="48"/>
      <c r="J23" s="47"/>
      <c r="K23" s="48"/>
      <c r="L23" s="47"/>
    </row>
    <row r="24" spans="2:14" x14ac:dyDescent="0.2">
      <c r="B24" s="38" t="s">
        <v>86</v>
      </c>
      <c r="C24" s="44">
        <f>'[1]4 dpf inv'!C20/10^6</f>
        <v>1.41008201</v>
      </c>
      <c r="D24" s="46">
        <f>'[1]4 dpf inv'!D20</f>
        <v>9.8158755136113635E-4</v>
      </c>
      <c r="E24" s="44">
        <f>'[1]4 dpf inv'!E20/10^6</f>
        <v>1.6674606200000002</v>
      </c>
      <c r="F24" s="46">
        <f>'[1]4 dpf inv'!F20</f>
        <v>1.1261282317209438E-3</v>
      </c>
      <c r="G24" s="102">
        <f>'[1]4 dpf inv'!G20/10^6</f>
        <v>4.0984300000000001E-3</v>
      </c>
      <c r="H24" s="46">
        <f>'[1]4 dpf inv'!H20</f>
        <v>9.3283631772687718E-4</v>
      </c>
      <c r="I24" s="48"/>
      <c r="J24" s="47"/>
      <c r="K24" s="48"/>
      <c r="L24" s="47"/>
    </row>
    <row r="25" spans="2:14" x14ac:dyDescent="0.2">
      <c r="B25" s="49" t="s">
        <v>136</v>
      </c>
      <c r="C25" s="50">
        <f>'[1]4 dpf inv'!C21/10^6</f>
        <v>1435.1220039905199</v>
      </c>
      <c r="D25" s="51">
        <f>'[1]4 dpf inv'!D21</f>
        <v>0.99901841439813943</v>
      </c>
      <c r="E25" s="50">
        <f>'[1]4 dpf inv'!E21/10^6</f>
        <v>1479.0348035060899</v>
      </c>
      <c r="F25" s="51">
        <f>'[1]4 dpf inv'!F21</f>
        <v>0.99887387321089871</v>
      </c>
      <c r="G25" s="101">
        <f>'[1]4 dpf inv'!G21/10^6</f>
        <v>4.3894162059389998</v>
      </c>
      <c r="H25" s="51">
        <f>'[1]4 dpf inv'!H21</f>
        <v>0.99906716731012024</v>
      </c>
      <c r="I25" s="48"/>
      <c r="J25" s="47"/>
      <c r="K25" s="48"/>
      <c r="L25" s="47"/>
    </row>
    <row r="26" spans="2:14" x14ac:dyDescent="0.2">
      <c r="B26" s="5"/>
      <c r="J26" s="48"/>
      <c r="K26" s="48"/>
      <c r="L26" s="48"/>
      <c r="M26" s="48"/>
      <c r="N26" s="47"/>
    </row>
    <row r="27" spans="2:14" x14ac:dyDescent="0.2">
      <c r="B27" s="6" t="s">
        <v>53</v>
      </c>
      <c r="E27" s="25"/>
      <c r="F27" s="25"/>
      <c r="G27" s="25"/>
      <c r="H27" s="25"/>
      <c r="I27" s="25"/>
      <c r="J27" s="25"/>
      <c r="K27" s="25"/>
    </row>
    <row r="28" spans="2:14" x14ac:dyDescent="0.2">
      <c r="B28" s="33" t="s">
        <v>54</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6" t="s">
        <v>111</v>
      </c>
    </row>
  </sheetData>
  <mergeCells count="6">
    <mergeCell ref="G4:H4"/>
    <mergeCell ref="C6:D6"/>
    <mergeCell ref="E6:F6"/>
    <mergeCell ref="E5:H5"/>
    <mergeCell ref="B2:H2"/>
    <mergeCell ref="G6:H6"/>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2022-06-08T13:10:52Z</cp:lastPrinted>
  <dcterms:created xsi:type="dcterms:W3CDTF">2006-04-20T10:37:43Z</dcterms:created>
  <dcterms:modified xsi:type="dcterms:W3CDTF">2022-06-08T13:16:37Z</dcterms:modified>
</cp:coreProperties>
</file>