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62022\"/>
    </mc:Choice>
  </mc:AlternateContent>
  <xr:revisionPtr revIDLastSave="0" documentId="13_ncr:1_{8B02F2FD-6669-4977-9F3F-F86E8DFDF141}"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<sst xmlns="http://schemas.openxmlformats.org/spreadsheetml/2006/main" count="281" uniqueCount="193">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</sst>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4">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Alignment="1">
      <alignment horizontal="left" vertical="center"/>
    </xf>
    <xf numFmtId="0" fontId="110" fillId="0" borderId="0" xfId="0" applyFont="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0.11134322122414873</c:v>
                </c:pt>
                <c:pt idx="1">
                  <c:v>0.1205772743341975</c:v>
                </c:pt>
                <c:pt idx="2">
                  <c:v>3.6974650687579387E-2</c:v>
                </c:pt>
                <c:pt idx="3">
                  <c:v>0.11101256151186958</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0.31647425614183067</c:v>
                </c:pt>
                <c:pt idx="1">
                  <c:v>0.32377224251708697</c:v>
                </c:pt>
                <c:pt idx="2">
                  <c:v>0.32227867675484617</c:v>
                </c:pt>
                <c:pt idx="3">
                  <c:v>0.32037821673906502</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0.52401354296818037</c:v>
                </c:pt>
                <c:pt idx="1">
                  <c:v>0.50832253122790483</c:v>
                </c:pt>
                <c:pt idx="2">
                  <c:v>0.52802783453912849</c:v>
                </c:pt>
                <c:pt idx="3">
                  <c:v>0.51668367537762006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4.8168979665840266E-2</c:v>
                </c:pt>
                <c:pt idx="1">
                  <c:v>4.7327951920810747E-2</c:v>
                </c:pt>
                <c:pt idx="2">
                  <c:v>0.1127188380184459</c:v>
                </c:pt>
                <c:pt idx="3">
                  <c:v>5.1925546371445315E-2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44712</c:v>
                </c:pt>
                <c:pt idx="1">
                  <c:v>44722</c:v>
                </c:pt>
                <c:pt idx="2">
                  <c:v>44732</c:v>
                </c:pt>
                <c:pt idx="3">
                  <c:v>44742</c:v>
                </c:pt>
              </c:numCache>
            </c:numRef>
          </c:cat>
          <c:val>
            <c:numRef>
              <c:f>'[1]1 zpf '!$C$44:$C$47</c:f>
              <c:numCache>
                <c:formatCode>General</c:formatCode>
                <c:ptCount val="4"/>
                <c:pt idx="0">
                  <c:v>48943.009741099901</c:v>
                </c:pt>
                <c:pt idx="1">
                  <c:v>48438.596451097394</c:v>
                </c:pt>
                <c:pt idx="2">
                  <c:v>48159.479386158797</c:v>
                </c:pt>
                <c:pt idx="3">
                  <c:v>48371.416766641996</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44712</c:v>
                </c:pt>
                <c:pt idx="1">
                  <c:v>44722</c:v>
                </c:pt>
                <c:pt idx="2">
                  <c:v>44732</c:v>
                </c:pt>
                <c:pt idx="3">
                  <c:v>44742</c:v>
                </c:pt>
              </c:numCache>
            </c:numRef>
          </c:cat>
          <c:val>
            <c:numRef>
              <c:f>'[1]1 zpf '!$D$44:$D$47</c:f>
              <c:numCache>
                <c:formatCode>General</c:formatCode>
                <c:ptCount val="4"/>
                <c:pt idx="0">
                  <c:v>55321.067935514395</c:v>
                </c:pt>
                <c:pt idx="1">
                  <c:v>54685.109522169798</c:v>
                </c:pt>
                <c:pt idx="2">
                  <c:v>54387.163767025901</c:v>
                </c:pt>
                <c:pt idx="3">
                  <c:v>54753.665854026302</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44712</c:v>
                </c:pt>
                <c:pt idx="1">
                  <c:v>44722</c:v>
                </c:pt>
                <c:pt idx="2">
                  <c:v>44732</c:v>
                </c:pt>
                <c:pt idx="3">
                  <c:v>44742</c:v>
                </c:pt>
              </c:numCache>
            </c:numRef>
          </c:cat>
          <c:val>
            <c:numRef>
              <c:f>'[1]1 zpf '!$E$44:$E$47</c:f>
              <c:numCache>
                <c:formatCode>General</c:formatCode>
                <c:ptCount val="4"/>
                <c:pt idx="0">
                  <c:v>3823.76834860794</c:v>
                </c:pt>
                <c:pt idx="1">
                  <c:v>3798.9071367260899</c:v>
                </c:pt>
                <c:pt idx="2">
                  <c:v>3884.3476601571001</c:v>
                </c:pt>
                <c:pt idx="3">
                  <c:v>3915.4686366675501</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'[1]1 zpf '!$C$76:$C$107</c:f>
              <c:numCache>
                <c:formatCode>General</c:formatCode>
                <c:ptCount val="32"/>
                <c:pt idx="0">
                  <c:v>238.041616</c:v>
                </c:pt>
                <c:pt idx="1">
                  <c:v>237.83317700000001</c:v>
                </c:pt>
                <c:pt idx="2">
                  <c:v>239.190864</c:v>
                </c:pt>
                <c:pt idx="3">
                  <c:v>238.31307800000002</c:v>
                </c:pt>
                <c:pt idx="4">
                  <c:v>238.12791300000001</c:v>
                </c:pt>
                <c:pt idx="5">
                  <c:v>238.139422</c:v>
                </c:pt>
                <c:pt idx="6">
                  <c:v>238.44762800000001</c:v>
                </c:pt>
                <c:pt idx="7">
                  <c:v>238.834486</c:v>
                </c:pt>
                <c:pt idx="8">
                  <c:v>238.493899</c:v>
                </c:pt>
                <c:pt idx="9">
                  <c:v>236.45438799999999</c:v>
                </c:pt>
                <c:pt idx="10">
                  <c:v>234.55935199999999</c:v>
                </c:pt>
                <c:pt idx="11">
                  <c:v>234.57092900000001</c:v>
                </c:pt>
                <c:pt idx="12">
                  <c:v>234.58256399999999</c:v>
                </c:pt>
                <c:pt idx="13">
                  <c:v>232.12471199999999</c:v>
                </c:pt>
                <c:pt idx="14">
                  <c:v>233.09069300000002</c:v>
                </c:pt>
                <c:pt idx="15">
                  <c:v>234.235872</c:v>
                </c:pt>
                <c:pt idx="16">
                  <c:v>232.42182200000002</c:v>
                </c:pt>
                <c:pt idx="17">
                  <c:v>232.98113499999999</c:v>
                </c:pt>
                <c:pt idx="18">
                  <c:v>232.563434</c:v>
                </c:pt>
                <c:pt idx="19">
                  <c:v>232.57510100000002</c:v>
                </c:pt>
                <c:pt idx="20">
                  <c:v>232.75870399999999</c:v>
                </c:pt>
                <c:pt idx="21">
                  <c:v>233.55303900000001</c:v>
                </c:pt>
                <c:pt idx="22">
                  <c:v>233.19089</c:v>
                </c:pt>
                <c:pt idx="23">
                  <c:v>233.80409999999998</c:v>
                </c:pt>
                <c:pt idx="24">
                  <c:v>235.87589600000001</c:v>
                </c:pt>
                <c:pt idx="25">
                  <c:v>235.73492400000001</c:v>
                </c:pt>
                <c:pt idx="26">
                  <c:v>235.746711</c:v>
                </c:pt>
                <c:pt idx="27">
                  <c:v>235.44848399999998</c:v>
                </c:pt>
                <c:pt idx="28">
                  <c:v>234.220426</c:v>
                </c:pt>
                <c:pt idx="29">
                  <c:v>234.09136600000002</c:v>
                </c:pt>
                <c:pt idx="30">
                  <c:v>233.58882800000001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'[1]1 zpf '!$D$76:$D$107</c:f>
              <c:numCache>
                <c:formatCode>General</c:formatCode>
                <c:ptCount val="32"/>
                <c:pt idx="0">
                  <c:v>247.86033200000003</c:v>
                </c:pt>
                <c:pt idx="1">
                  <c:v>247.60993200000001</c:v>
                </c:pt>
                <c:pt idx="2">
                  <c:v>249.05030799999997</c:v>
                </c:pt>
                <c:pt idx="3">
                  <c:v>248.07016199999998</c:v>
                </c:pt>
                <c:pt idx="4">
                  <c:v>247.84686100000002</c:v>
                </c:pt>
                <c:pt idx="5">
                  <c:v>247.859981</c:v>
                </c:pt>
                <c:pt idx="6">
                  <c:v>248.13884400000001</c:v>
                </c:pt>
                <c:pt idx="7">
                  <c:v>248.57316800000001</c:v>
                </c:pt>
                <c:pt idx="8">
                  <c:v>248.24289999999999</c:v>
                </c:pt>
                <c:pt idx="9">
                  <c:v>245.92389300000002</c:v>
                </c:pt>
                <c:pt idx="10">
                  <c:v>244.05484299999998</c:v>
                </c:pt>
                <c:pt idx="11">
                  <c:v>244.06797</c:v>
                </c:pt>
                <c:pt idx="12">
                  <c:v>244.08108299999998</c:v>
                </c:pt>
                <c:pt idx="13">
                  <c:v>241.76570599999999</c:v>
                </c:pt>
                <c:pt idx="14">
                  <c:v>243.08969999999999</c:v>
                </c:pt>
                <c:pt idx="15">
                  <c:v>244.245025</c:v>
                </c:pt>
                <c:pt idx="16">
                  <c:v>242.36365799999999</c:v>
                </c:pt>
                <c:pt idx="17">
                  <c:v>242.50757899999999</c:v>
                </c:pt>
                <c:pt idx="18">
                  <c:v>242.009727</c:v>
                </c:pt>
                <c:pt idx="19">
                  <c:v>242.02285199999997</c:v>
                </c:pt>
                <c:pt idx="20">
                  <c:v>242.170592</c:v>
                </c:pt>
                <c:pt idx="21">
                  <c:v>243.35044500000001</c:v>
                </c:pt>
                <c:pt idx="22">
                  <c:v>242.89667399999999</c:v>
                </c:pt>
                <c:pt idx="23">
                  <c:v>243.45102900000001</c:v>
                </c:pt>
                <c:pt idx="24">
                  <c:v>245.608237</c:v>
                </c:pt>
                <c:pt idx="25">
                  <c:v>245.42933199999999</c:v>
                </c:pt>
                <c:pt idx="26">
                  <c:v>245.44246100000001</c:v>
                </c:pt>
                <c:pt idx="27">
                  <c:v>245.25352699999999</c:v>
                </c:pt>
                <c:pt idx="28">
                  <c:v>243.89615900000001</c:v>
                </c:pt>
                <c:pt idx="29">
                  <c:v>243.85687100000001</c:v>
                </c:pt>
                <c:pt idx="30">
                  <c:v>243.61699599999997</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'[1]1 zpf '!$E$76:$E$107</c:f>
              <c:numCache>
                <c:formatCode>General</c:formatCode>
                <c:ptCount val="32"/>
                <c:pt idx="0">
                  <c:v>109.37078099999999</c:v>
                </c:pt>
                <c:pt idx="1">
                  <c:v>109.24969400000001</c:v>
                </c:pt>
                <c:pt idx="2">
                  <c:v>109.759275</c:v>
                </c:pt>
                <c:pt idx="3">
                  <c:v>109.40505900000001</c:v>
                </c:pt>
                <c:pt idx="4">
                  <c:v>109.31141100000001</c:v>
                </c:pt>
                <c:pt idx="5">
                  <c:v>109.31514300000001</c:v>
                </c:pt>
                <c:pt idx="6">
                  <c:v>109.41285400000001</c:v>
                </c:pt>
                <c:pt idx="7">
                  <c:v>109.656918</c:v>
                </c:pt>
                <c:pt idx="8">
                  <c:v>109.483869</c:v>
                </c:pt>
                <c:pt idx="9">
                  <c:v>108.57244999999999</c:v>
                </c:pt>
                <c:pt idx="10">
                  <c:v>107.761695</c:v>
                </c:pt>
                <c:pt idx="11">
                  <c:v>107.765762</c:v>
                </c:pt>
                <c:pt idx="12">
                  <c:v>107.76961799999999</c:v>
                </c:pt>
                <c:pt idx="13">
                  <c:v>106.675349</c:v>
                </c:pt>
                <c:pt idx="14">
                  <c:v>107.19319800000001</c:v>
                </c:pt>
                <c:pt idx="15">
                  <c:v>107.60348499999999</c:v>
                </c:pt>
                <c:pt idx="16">
                  <c:v>106.840779</c:v>
                </c:pt>
                <c:pt idx="17">
                  <c:v>106.89230200000002</c:v>
                </c:pt>
                <c:pt idx="18">
                  <c:v>106.68988400000001</c:v>
                </c:pt>
                <c:pt idx="19">
                  <c:v>106.693744</c:v>
                </c:pt>
                <c:pt idx="20">
                  <c:v>106.719623</c:v>
                </c:pt>
                <c:pt idx="21">
                  <c:v>107.231651</c:v>
                </c:pt>
                <c:pt idx="22">
                  <c:v>107.057035</c:v>
                </c:pt>
                <c:pt idx="23">
                  <c:v>107.285943</c:v>
                </c:pt>
                <c:pt idx="24">
                  <c:v>108.20788899999999</c:v>
                </c:pt>
                <c:pt idx="25">
                  <c:v>108.13179000000001</c:v>
                </c:pt>
                <c:pt idx="26">
                  <c:v>108.135822</c:v>
                </c:pt>
                <c:pt idx="27">
                  <c:v>108.11527000000001</c:v>
                </c:pt>
                <c:pt idx="28">
                  <c:v>107.588387</c:v>
                </c:pt>
                <c:pt idx="29">
                  <c:v>107.544692</c:v>
                </c:pt>
                <c:pt idx="30">
                  <c:v>107.43127100000001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3.8806655391877783E-2</c:v>
                </c:pt>
                <c:pt idx="1">
                  <c:v>1.5975553449453245E-2</c:v>
                </c:pt>
                <c:pt idx="2">
                  <c:v>4.6266396175527373E-3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0.57714292493640307</c:v>
                </c:pt>
                <c:pt idx="1">
                  <c:v>0.66837767348987132</c:v>
                </c:pt>
                <c:pt idx="2">
                  <c:v>0.60770041823473331</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9.3946509812762513E-6</c:v>
                </c:pt>
                <c:pt idx="1">
                  <c:v>3.3494234927853586E-4</c:v>
                </c:pt>
                <c:pt idx="2">
                  <c:v>1.7597907898892141E-2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1.2537463718778336E-2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8.1682447587845111E-2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delete val="1"/>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1.0375656726326813E-2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0.20372955034485341</c:v>
                </c:pt>
                <c:pt idx="1">
                  <c:v>0.2739353370280776</c:v>
                </c:pt>
                <c:pt idx="2">
                  <c:v>0.27320634436047075</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8.7145512574916775E-2</c:v>
                </c:pt>
                <c:pt idx="1">
                  <c:v>3.9088550044261747E-2</c:v>
                </c:pt>
                <c:pt idx="2">
                  <c:v>7.5450101573199063E-2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6.3428520569871279E-4</c:v>
                </c:pt>
                <c:pt idx="1">
                  <c:v>1.7027689817380404E-3</c:v>
                </c:pt>
                <c:pt idx="2">
                  <c:v>2.5718376409750933E-3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4.7357258109701362E-4</c:v>
                </c:pt>
                <c:pt idx="1">
                  <c:v>5.8517465731941715E-4</c:v>
                </c:pt>
                <c:pt idx="2">
                  <c:v>6.3092869553985492E-3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0.67410857693543202</c:v>
                </c:pt>
                <c:pt idx="1">
                  <c:v>0.27335138880141086</c:v>
                </c:pt>
                <c:pt idx="2">
                  <c:v>0.61538461538461542</c:v>
                </c:pt>
                <c:pt idx="3">
                  <c:v>0.45011078676186123</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0.32589142306456792</c:v>
                </c:pt>
                <c:pt idx="1">
                  <c:v>0.72664861119858914</c:v>
                </c:pt>
                <c:pt idx="2">
                  <c:v>0.38461538461538464</c:v>
                </c:pt>
                <c:pt idx="3">
                  <c:v>0.54988921323813877</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44712</c:v>
                </c:pt>
                <c:pt idx="1">
                  <c:v>44722</c:v>
                </c:pt>
                <c:pt idx="2">
                  <c:v>44732</c:v>
                </c:pt>
                <c:pt idx="3">
                  <c:v>44742</c:v>
                </c:pt>
              </c:numCache>
            </c:numRef>
          </c:cat>
          <c:val>
            <c:numRef>
              <c:f>'[1]3 dpf'!$C$49:$C$52</c:f>
              <c:numCache>
                <c:formatCode>General</c:formatCode>
                <c:ptCount val="4"/>
                <c:pt idx="0">
                  <c:v>1435.1220039905199</c:v>
                </c:pt>
                <c:pt idx="1">
                  <c:v>1416.78575689331</c:v>
                </c:pt>
                <c:pt idx="2">
                  <c:v>1409.2677446528201</c:v>
                </c:pt>
                <c:pt idx="3">
                  <c:v>1418.4061397067899</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44712</c:v>
                </c:pt>
                <c:pt idx="1">
                  <c:v>44722</c:v>
                </c:pt>
                <c:pt idx="2">
                  <c:v>44732</c:v>
                </c:pt>
                <c:pt idx="3">
                  <c:v>44742</c:v>
                </c:pt>
              </c:numCache>
            </c:numRef>
          </c:cat>
          <c:val>
            <c:numRef>
              <c:f>'[1]3 dpf'!$D$49:$D$52</c:f>
              <c:numCache>
                <c:formatCode>General</c:formatCode>
                <c:ptCount val="4"/>
                <c:pt idx="0">
                  <c:v>1479.0348035060899</c:v>
                </c:pt>
                <c:pt idx="1">
                  <c:v>1458.46704233693</c:v>
                </c:pt>
                <c:pt idx="2">
                  <c:v>1448.5621478780999</c:v>
                </c:pt>
                <c:pt idx="3">
                  <c:v>1457.9119167720598</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General</c:formatCode>
                <c:ptCount val="4"/>
                <c:pt idx="0">
                  <c:v>44712</c:v>
                </c:pt>
                <c:pt idx="1">
                  <c:v>44722</c:v>
                </c:pt>
                <c:pt idx="2">
                  <c:v>44732</c:v>
                </c:pt>
                <c:pt idx="3">
                  <c:v>44742</c:v>
                </c:pt>
              </c:numCache>
            </c:numRef>
          </c:cat>
          <c:val>
            <c:numRef>
              <c:f>'[1]3 dpf'!$E$49:$E$52</c:f>
              <c:numCache>
                <c:formatCode>General</c:formatCode>
                <c:ptCount val="4"/>
                <c:pt idx="0">
                  <c:v>4.3894162059389998</c:v>
                </c:pt>
                <c:pt idx="1">
                  <c:v>4.3937969252790001</c:v>
                </c:pt>
                <c:pt idx="2">
                  <c:v>4.3811649637960004</c:v>
                </c:pt>
                <c:pt idx="3">
                  <c:v>4.5332476938199999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'[1]3 dpf'!$C$79:$C$110</c:f>
              <c:numCache>
                <c:formatCode>General</c:formatCode>
                <c:ptCount val="32"/>
                <c:pt idx="0">
                  <c:v>206.65156899999999</c:v>
                </c:pt>
                <c:pt idx="1">
                  <c:v>206.626361</c:v>
                </c:pt>
                <c:pt idx="2">
                  <c:v>207.694244</c:v>
                </c:pt>
                <c:pt idx="3">
                  <c:v>207.05989500000001</c:v>
                </c:pt>
                <c:pt idx="4">
                  <c:v>206.89678699999999</c:v>
                </c:pt>
                <c:pt idx="5">
                  <c:v>206.90198599999999</c:v>
                </c:pt>
                <c:pt idx="6">
                  <c:v>207.22084299999997</c:v>
                </c:pt>
                <c:pt idx="7">
                  <c:v>207.611491</c:v>
                </c:pt>
                <c:pt idx="8">
                  <c:v>207.32828000000001</c:v>
                </c:pt>
                <c:pt idx="9">
                  <c:v>205.48190300000002</c:v>
                </c:pt>
                <c:pt idx="10">
                  <c:v>203.81181599999999</c:v>
                </c:pt>
                <c:pt idx="11">
                  <c:v>203.81722800000003</c:v>
                </c:pt>
                <c:pt idx="12">
                  <c:v>203.822473</c:v>
                </c:pt>
                <c:pt idx="13">
                  <c:v>201.810947</c:v>
                </c:pt>
                <c:pt idx="14">
                  <c:v>202.66922100000002</c:v>
                </c:pt>
                <c:pt idx="15">
                  <c:v>203.62396200000001</c:v>
                </c:pt>
                <c:pt idx="16">
                  <c:v>202.12672899999998</c:v>
                </c:pt>
                <c:pt idx="17">
                  <c:v>202.56978800000002</c:v>
                </c:pt>
                <c:pt idx="18">
                  <c:v>202.204399</c:v>
                </c:pt>
                <c:pt idx="19">
                  <c:v>202.20971800000001</c:v>
                </c:pt>
                <c:pt idx="20">
                  <c:v>202.38475399999999</c:v>
                </c:pt>
                <c:pt idx="21">
                  <c:v>203.01518200000001</c:v>
                </c:pt>
                <c:pt idx="22">
                  <c:v>202.74302399999999</c:v>
                </c:pt>
                <c:pt idx="23">
                  <c:v>203.23774900000001</c:v>
                </c:pt>
                <c:pt idx="24">
                  <c:v>205.028042</c:v>
                </c:pt>
                <c:pt idx="25">
                  <c:v>204.90408600000001</c:v>
                </c:pt>
                <c:pt idx="26">
                  <c:v>204.90940800000001</c:v>
                </c:pt>
                <c:pt idx="27">
                  <c:v>204.60978800000001</c:v>
                </c:pt>
                <c:pt idx="28">
                  <c:v>203.57473200000001</c:v>
                </c:pt>
                <c:pt idx="29">
                  <c:v>203.47994699999998</c:v>
                </c:pt>
                <c:pt idx="30">
                  <c:v>203.007328</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'[1]3 dpf'!$D$79:$D$110</c:f>
              <c:numCache>
                <c:formatCode>General</c:formatCode>
                <c:ptCount val="32"/>
                <c:pt idx="0">
                  <c:v>204.00445500000001</c:v>
                </c:pt>
                <c:pt idx="1">
                  <c:v>203.798641</c:v>
                </c:pt>
                <c:pt idx="2">
                  <c:v>205.020894</c:v>
                </c:pt>
                <c:pt idx="3">
                  <c:v>204.10780299999999</c:v>
                </c:pt>
                <c:pt idx="4">
                  <c:v>203.91204099999999</c:v>
                </c:pt>
                <c:pt idx="5">
                  <c:v>203.91860299999999</c:v>
                </c:pt>
                <c:pt idx="6">
                  <c:v>204.13262900000001</c:v>
                </c:pt>
                <c:pt idx="7">
                  <c:v>204.48416</c:v>
                </c:pt>
                <c:pt idx="8">
                  <c:v>204.21273099999999</c:v>
                </c:pt>
                <c:pt idx="9">
                  <c:v>202.264106</c:v>
                </c:pt>
                <c:pt idx="10">
                  <c:v>200.73351299999999</c:v>
                </c:pt>
                <c:pt idx="11">
                  <c:v>200.73971700000001</c:v>
                </c:pt>
                <c:pt idx="12">
                  <c:v>200.74599000000001</c:v>
                </c:pt>
                <c:pt idx="13">
                  <c:v>198.797279</c:v>
                </c:pt>
                <c:pt idx="14">
                  <c:v>199.937521</c:v>
                </c:pt>
                <c:pt idx="15">
                  <c:v>200.90976500000002</c:v>
                </c:pt>
                <c:pt idx="16">
                  <c:v>199.365025</c:v>
                </c:pt>
                <c:pt idx="17">
                  <c:v>199.47072500000002</c:v>
                </c:pt>
                <c:pt idx="18">
                  <c:v>199.04020600000001</c:v>
                </c:pt>
                <c:pt idx="19">
                  <c:v>199.04688099999998</c:v>
                </c:pt>
                <c:pt idx="20">
                  <c:v>199.15827300000001</c:v>
                </c:pt>
                <c:pt idx="21">
                  <c:v>200.133656</c:v>
                </c:pt>
                <c:pt idx="22">
                  <c:v>199.74588800000001</c:v>
                </c:pt>
                <c:pt idx="23">
                  <c:v>200.22470100000001</c:v>
                </c:pt>
                <c:pt idx="24">
                  <c:v>202.02025300000003</c:v>
                </c:pt>
                <c:pt idx="25">
                  <c:v>201.86234100000001</c:v>
                </c:pt>
                <c:pt idx="26">
                  <c:v>201.86911700000002</c:v>
                </c:pt>
                <c:pt idx="27">
                  <c:v>201.69462100000001</c:v>
                </c:pt>
                <c:pt idx="28">
                  <c:v>200.547696</c:v>
                </c:pt>
                <c:pt idx="29">
                  <c:v>200.52207899999999</c:v>
                </c:pt>
                <c:pt idx="30">
                  <c:v>200.34867599999998</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General</c:formatCode>
                <c:ptCount val="32"/>
                <c:pt idx="0">
                  <c:v>44712</c:v>
                </c:pt>
                <c:pt idx="1">
                  <c:v>44713</c:v>
                </c:pt>
                <c:pt idx="2">
                  <c:v>44714</c:v>
                </c:pt>
                <c:pt idx="3">
                  <c:v>44715</c:v>
                </c:pt>
                <c:pt idx="4">
                  <c:v>44716</c:v>
                </c:pt>
                <c:pt idx="5">
                  <c:v>44717</c:v>
                </c:pt>
                <c:pt idx="6">
                  <c:v>44718</c:v>
                </c:pt>
                <c:pt idx="7">
                  <c:v>44719</c:v>
                </c:pt>
                <c:pt idx="8">
                  <c:v>44720</c:v>
                </c:pt>
                <c:pt idx="9">
                  <c:v>44721</c:v>
                </c:pt>
                <c:pt idx="10">
                  <c:v>44722</c:v>
                </c:pt>
                <c:pt idx="11">
                  <c:v>44723</c:v>
                </c:pt>
                <c:pt idx="12">
                  <c:v>44724</c:v>
                </c:pt>
                <c:pt idx="13">
                  <c:v>44725</c:v>
                </c:pt>
                <c:pt idx="14">
                  <c:v>44726</c:v>
                </c:pt>
                <c:pt idx="15">
                  <c:v>44727</c:v>
                </c:pt>
                <c:pt idx="16">
                  <c:v>44728</c:v>
                </c:pt>
                <c:pt idx="17">
                  <c:v>44729</c:v>
                </c:pt>
                <c:pt idx="18">
                  <c:v>44730</c:v>
                </c:pt>
                <c:pt idx="19">
                  <c:v>44731</c:v>
                </c:pt>
                <c:pt idx="20">
                  <c:v>44732</c:v>
                </c:pt>
                <c:pt idx="21">
                  <c:v>44733</c:v>
                </c:pt>
                <c:pt idx="22">
                  <c:v>44734</c:v>
                </c:pt>
                <c:pt idx="23">
                  <c:v>44735</c:v>
                </c:pt>
                <c:pt idx="24">
                  <c:v>44736</c:v>
                </c:pt>
                <c:pt idx="25">
                  <c:v>44737</c:v>
                </c:pt>
                <c:pt idx="26">
                  <c:v>44738</c:v>
                </c:pt>
                <c:pt idx="27">
                  <c:v>44739</c:v>
                </c:pt>
                <c:pt idx="28">
                  <c:v>44740</c:v>
                </c:pt>
                <c:pt idx="29">
                  <c:v>44741</c:v>
                </c:pt>
                <c:pt idx="30">
                  <c:v>44742</c:v>
                </c:pt>
              </c:numCache>
            </c:numRef>
          </c:cat>
          <c:val>
            <c:numRef>
              <c:f>'[1]3 dpf'!$E$79:$E$110</c:f>
              <c:numCache>
                <c:formatCode>General</c:formatCode>
                <c:ptCount val="32"/>
                <c:pt idx="0">
                  <c:v>102.42785600000001</c:v>
                </c:pt>
                <c:pt idx="1">
                  <c:v>102.294076</c:v>
                </c:pt>
                <c:pt idx="2">
                  <c:v>102.76836999999999</c:v>
                </c:pt>
                <c:pt idx="3">
                  <c:v>102.44698099999999</c:v>
                </c:pt>
                <c:pt idx="4">
                  <c:v>102.35406599999999</c:v>
                </c:pt>
                <c:pt idx="5">
                  <c:v>102.355862</c:v>
                </c:pt>
                <c:pt idx="6">
                  <c:v>102.41561900000001</c:v>
                </c:pt>
                <c:pt idx="7">
                  <c:v>102.685823</c:v>
                </c:pt>
                <c:pt idx="8">
                  <c:v>102.52654</c:v>
                </c:pt>
                <c:pt idx="9">
                  <c:v>101.65536999999999</c:v>
                </c:pt>
                <c:pt idx="10">
                  <c:v>100.907527</c:v>
                </c:pt>
                <c:pt idx="11">
                  <c:v>100.91003500000001</c:v>
                </c:pt>
                <c:pt idx="12">
                  <c:v>100.912543</c:v>
                </c:pt>
                <c:pt idx="13">
                  <c:v>99.807744</c:v>
                </c:pt>
                <c:pt idx="14">
                  <c:v>100.27975500000001</c:v>
                </c:pt>
                <c:pt idx="15">
                  <c:v>100.669318</c:v>
                </c:pt>
                <c:pt idx="16">
                  <c:v>99.972420999999997</c:v>
                </c:pt>
                <c:pt idx="17">
                  <c:v>99.963185999999993</c:v>
                </c:pt>
                <c:pt idx="18">
                  <c:v>99.760881999999995</c:v>
                </c:pt>
                <c:pt idx="19">
                  <c:v>99.76359699999999</c:v>
                </c:pt>
                <c:pt idx="20">
                  <c:v>99.785756000000006</c:v>
                </c:pt>
                <c:pt idx="21">
                  <c:v>100.29162599999999</c:v>
                </c:pt>
                <c:pt idx="22">
                  <c:v>100.14369799999999</c:v>
                </c:pt>
                <c:pt idx="23">
                  <c:v>100.358063</c:v>
                </c:pt>
                <c:pt idx="24">
                  <c:v>101.25093100000001</c:v>
                </c:pt>
                <c:pt idx="25">
                  <c:v>101.171994</c:v>
                </c:pt>
                <c:pt idx="26">
                  <c:v>101.17466599999999</c:v>
                </c:pt>
                <c:pt idx="27">
                  <c:v>101.201517</c:v>
                </c:pt>
                <c:pt idx="28">
                  <c:v>100.67117900000001</c:v>
                </c:pt>
                <c:pt idx="29">
                  <c:v>100.612871</c:v>
                </c:pt>
                <c:pt idx="30">
                  <c:v>100.516971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712"/>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0.11361592281244354</c:v>
                </c:pt>
                <c:pt idx="1">
                  <c:v>1.8448777200955405E-2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0.49511722810245845</c:v>
                </c:pt>
                <c:pt idx="1">
                  <c:v>0.6008097894392197</c:v>
                </c:pt>
                <c:pt idx="2">
                  <c:v>0.63764649023571573</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0D8-49D9-9166-9E585C278D5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9.919821198613208E-5</c:v>
                </c:pt>
                <c:pt idx="1">
                  <c:v>0</c:v>
                </c:pt>
                <c:pt idx="2">
                  <c:v>4.1725473259815779E-2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9.7790954908873684E-2</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1.778561568438192E-2</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0.18682681398002521</c:v>
                </c:pt>
                <c:pt idx="1">
                  <c:v>0.27639978467918375</c:v>
                </c:pt>
                <c:pt idx="2">
                  <c:v>0.28062855765079991</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8.481460348759412E-2</c:v>
                </c:pt>
                <c:pt idx="1">
                  <c:v>9.9638687140594484E-2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3.5369029245295347E-3</c:v>
                </c:pt>
                <c:pt idx="1">
                  <c:v>4.3374610196262884E-3</c:v>
                </c:pt>
                <c:pt idx="2">
                  <c:v>1.1712084885555899E-2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4.1275988770752745E-4</c:v>
                </c:pt>
                <c:pt idx="1">
                  <c:v>3.6550052042050909E-4</c:v>
                </c:pt>
                <c:pt idx="2">
                  <c:v>2.8287393968112695E-2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6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44712</v>
          </cell>
        </row>
        <row r="6">
          <cell r="C6">
            <v>28298</v>
          </cell>
          <cell r="D6">
            <v>80272</v>
          </cell>
          <cell r="E6">
            <v>132545</v>
          </cell>
          <cell r="F6">
            <v>11890</v>
          </cell>
          <cell r="G6">
            <v>224707</v>
          </cell>
          <cell r="H6">
            <v>253005</v>
          </cell>
        </row>
        <row r="7">
          <cell r="C7">
            <v>32772</v>
          </cell>
          <cell r="D7">
            <v>87950</v>
          </cell>
          <cell r="E7">
            <v>137640</v>
          </cell>
          <cell r="F7">
            <v>12510</v>
          </cell>
          <cell r="G7">
            <v>238100</v>
          </cell>
          <cell r="H7">
            <v>270872</v>
          </cell>
        </row>
        <row r="8">
          <cell r="C8">
            <v>1274</v>
          </cell>
          <cell r="D8">
            <v>11174</v>
          </cell>
          <cell r="E8">
            <v>18634</v>
          </cell>
          <cell r="F8">
            <v>3916</v>
          </cell>
          <cell r="G8">
            <v>33724</v>
          </cell>
          <cell r="H8">
            <v>34998</v>
          </cell>
        </row>
        <row r="9">
          <cell r="C9">
            <v>62344</v>
          </cell>
          <cell r="D9">
            <v>179396</v>
          </cell>
          <cell r="E9">
            <v>288819</v>
          </cell>
          <cell r="F9">
            <v>28316</v>
          </cell>
          <cell r="G9">
            <v>496531</v>
          </cell>
          <cell r="H9">
            <v>558875</v>
          </cell>
        </row>
        <row r="10">
          <cell r="B10">
            <v>44742</v>
          </cell>
        </row>
        <row r="11">
          <cell r="C11">
            <v>28249</v>
          </cell>
          <cell r="D11">
            <v>80293</v>
          </cell>
          <cell r="E11">
            <v>132948</v>
          </cell>
          <cell r="F11">
            <v>12221</v>
          </cell>
          <cell r="G11">
            <v>225462</v>
          </cell>
          <cell r="H11">
            <v>253711</v>
          </cell>
        </row>
        <row r="12">
          <cell r="C12">
            <v>32743</v>
          </cell>
          <cell r="D12">
            <v>87921</v>
          </cell>
          <cell r="E12">
            <v>138036</v>
          </cell>
          <cell r="F12">
            <v>12852</v>
          </cell>
          <cell r="G12">
            <v>238809</v>
          </cell>
          <cell r="H12">
            <v>271552</v>
          </cell>
        </row>
        <row r="13">
          <cell r="C13">
            <v>1339</v>
          </cell>
          <cell r="D13">
            <v>11671</v>
          </cell>
          <cell r="E13">
            <v>19122</v>
          </cell>
          <cell r="F13">
            <v>4082</v>
          </cell>
          <cell r="G13">
            <v>34875</v>
          </cell>
          <cell r="H13">
            <v>36214</v>
          </cell>
        </row>
        <row r="14">
          <cell r="C14">
            <v>62331</v>
          </cell>
          <cell r="D14">
            <v>179885</v>
          </cell>
          <cell r="E14">
            <v>290106</v>
          </cell>
          <cell r="F14">
            <v>29155</v>
          </cell>
          <cell r="G14">
            <v>499146</v>
          </cell>
          <cell r="H14">
            <v>561477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44742</v>
          </cell>
        </row>
        <row r="34">
          <cell r="B34" t="str">
            <v>САВАз</v>
          </cell>
          <cell r="C34">
            <v>0.11134322122414873</v>
          </cell>
          <cell r="D34">
            <v>0.31647425614183067</v>
          </cell>
          <cell r="E34">
            <v>0.52401354296818037</v>
          </cell>
          <cell r="F34">
            <v>4.8168979665840266E-2</v>
          </cell>
        </row>
        <row r="35">
          <cell r="B35" t="str">
            <v>КБПз</v>
          </cell>
          <cell r="C35">
            <v>0.1205772743341975</v>
          </cell>
          <cell r="D35">
            <v>0.32377224251708697</v>
          </cell>
          <cell r="E35">
            <v>0.50832253122790483</v>
          </cell>
          <cell r="F35">
            <v>4.7327951920810747E-2</v>
          </cell>
        </row>
        <row r="36">
          <cell r="B36" t="str">
            <v>ТИГЛАВз</v>
          </cell>
          <cell r="C36">
            <v>3.6974650687579387E-2</v>
          </cell>
          <cell r="D36">
            <v>0.32227867675484617</v>
          </cell>
          <cell r="E36">
            <v>0.52802783453912849</v>
          </cell>
          <cell r="F36">
            <v>0.1127188380184459</v>
          </cell>
        </row>
        <row r="37">
          <cell r="B37" t="str">
            <v>Вкупно</v>
          </cell>
          <cell r="C37">
            <v>0.11101256151186958</v>
          </cell>
          <cell r="D37">
            <v>0.32037821673906502</v>
          </cell>
          <cell r="E37">
            <v>0.51668367537762006</v>
          </cell>
          <cell r="F37">
            <v>5.1925546371445315E-2</v>
          </cell>
        </row>
        <row r="43">
          <cell r="C43" t="str">
            <v>САВАз</v>
          </cell>
          <cell r="D43" t="str">
            <v>КБПз</v>
          </cell>
          <cell r="E43" t="str">
            <v>ТРИГЛАВз</v>
          </cell>
        </row>
        <row r="44">
          <cell r="B44">
            <v>44712</v>
          </cell>
          <cell r="C44">
            <v>48943.009741099901</v>
          </cell>
          <cell r="D44">
            <v>55321.067935514395</v>
          </cell>
          <cell r="E44">
            <v>3823.76834860794</v>
          </cell>
          <cell r="F44">
            <v>238.041616</v>
          </cell>
          <cell r="G44">
            <v>247.86033200000003</v>
          </cell>
          <cell r="H44">
            <v>109.37078099999999</v>
          </cell>
        </row>
        <row r="45">
          <cell r="B45">
            <v>44722</v>
          </cell>
          <cell r="C45">
            <v>48438.596451097394</v>
          </cell>
          <cell r="D45">
            <v>54685.109522169798</v>
          </cell>
          <cell r="E45">
            <v>3798.9071367260899</v>
          </cell>
          <cell r="F45">
            <v>234.55935199999999</v>
          </cell>
          <cell r="G45">
            <v>244.05484299999998</v>
          </cell>
          <cell r="H45">
            <v>107.761695</v>
          </cell>
        </row>
        <row r="46">
          <cell r="B46">
            <v>44732</v>
          </cell>
          <cell r="C46">
            <v>48159.479386158797</v>
          </cell>
          <cell r="D46">
            <v>54387.163767025901</v>
          </cell>
          <cell r="E46">
            <v>3884.3476601571001</v>
          </cell>
          <cell r="F46">
            <v>232.75870399999999</v>
          </cell>
          <cell r="G46">
            <v>242.170592</v>
          </cell>
          <cell r="H46">
            <v>106.719623</v>
          </cell>
        </row>
        <row r="47">
          <cell r="B47">
            <v>44742</v>
          </cell>
          <cell r="C47">
            <v>48371.416766641996</v>
          </cell>
          <cell r="D47">
            <v>54753.665854026302</v>
          </cell>
          <cell r="E47">
            <v>3915.4686366675501</v>
          </cell>
          <cell r="F47">
            <v>233.58882800000001</v>
          </cell>
          <cell r="G47">
            <v>243.61699599999997</v>
          </cell>
          <cell r="H47">
            <v>107.43127100000001</v>
          </cell>
        </row>
        <row r="75">
          <cell r="C75" t="str">
            <v>САВАз</v>
          </cell>
          <cell r="D75" t="str">
            <v>КБПз</v>
          </cell>
          <cell r="E75" t="str">
            <v>ТРИГЛАВз</v>
          </cell>
        </row>
        <row r="76">
          <cell r="B76">
            <v>44712</v>
          </cell>
          <cell r="C76">
            <v>238.041616</v>
          </cell>
          <cell r="D76">
            <v>247.86033200000003</v>
          </cell>
          <cell r="E76">
            <v>109.37078099999999</v>
          </cell>
        </row>
        <row r="77">
          <cell r="B77">
            <v>44713</v>
          </cell>
          <cell r="C77">
            <v>237.83317700000001</v>
          </cell>
          <cell r="D77">
            <v>247.60993200000001</v>
          </cell>
          <cell r="E77">
            <v>109.24969400000001</v>
          </cell>
        </row>
        <row r="78">
          <cell r="B78">
            <v>44714</v>
          </cell>
          <cell r="C78">
            <v>239.190864</v>
          </cell>
          <cell r="D78">
            <v>249.05030799999997</v>
          </cell>
          <cell r="E78">
            <v>109.759275</v>
          </cell>
        </row>
        <row r="79">
          <cell r="B79">
            <v>44715</v>
          </cell>
          <cell r="C79">
            <v>238.31307800000002</v>
          </cell>
          <cell r="D79">
            <v>248.07016199999998</v>
          </cell>
          <cell r="E79">
            <v>109.40505900000001</v>
          </cell>
        </row>
        <row r="80">
          <cell r="B80">
            <v>44716</v>
          </cell>
          <cell r="C80">
            <v>238.12791300000001</v>
          </cell>
          <cell r="D80">
            <v>247.84686100000002</v>
          </cell>
          <cell r="E80">
            <v>109.31141100000001</v>
          </cell>
        </row>
        <row r="81">
          <cell r="B81">
            <v>44717</v>
          </cell>
          <cell r="C81">
            <v>238.139422</v>
          </cell>
          <cell r="D81">
            <v>247.859981</v>
          </cell>
          <cell r="E81">
            <v>109.31514300000001</v>
          </cell>
        </row>
        <row r="82">
          <cell r="B82">
            <v>44718</v>
          </cell>
          <cell r="C82">
            <v>238.44762800000001</v>
          </cell>
          <cell r="D82">
            <v>248.13884400000001</v>
          </cell>
          <cell r="E82">
            <v>109.41285400000001</v>
          </cell>
        </row>
        <row r="83">
          <cell r="B83">
            <v>44719</v>
          </cell>
          <cell r="C83">
            <v>238.834486</v>
          </cell>
          <cell r="D83">
            <v>248.57316800000001</v>
          </cell>
          <cell r="E83">
            <v>109.656918</v>
          </cell>
        </row>
        <row r="84">
          <cell r="B84">
            <v>44720</v>
          </cell>
          <cell r="C84">
            <v>238.493899</v>
          </cell>
          <cell r="D84">
            <v>248.24289999999999</v>
          </cell>
          <cell r="E84">
            <v>109.483869</v>
          </cell>
        </row>
        <row r="85">
          <cell r="B85">
            <v>44721</v>
          </cell>
          <cell r="C85">
            <v>236.45438799999999</v>
          </cell>
          <cell r="D85">
            <v>245.92389300000002</v>
          </cell>
          <cell r="E85">
            <v>108.57244999999999</v>
          </cell>
        </row>
        <row r="86">
          <cell r="B86">
            <v>44722</v>
          </cell>
          <cell r="C86">
            <v>234.55935199999999</v>
          </cell>
          <cell r="D86">
            <v>244.05484299999998</v>
          </cell>
          <cell r="E86">
            <v>107.761695</v>
          </cell>
        </row>
        <row r="87">
          <cell r="B87">
            <v>44723</v>
          </cell>
          <cell r="C87">
            <v>234.57092900000001</v>
          </cell>
          <cell r="D87">
            <v>244.06797</v>
          </cell>
          <cell r="E87">
            <v>107.765762</v>
          </cell>
        </row>
        <row r="88">
          <cell r="B88">
            <v>44724</v>
          </cell>
          <cell r="C88">
            <v>234.58256399999999</v>
          </cell>
          <cell r="D88">
            <v>244.08108299999998</v>
          </cell>
          <cell r="E88">
            <v>107.76961799999999</v>
          </cell>
        </row>
        <row r="89">
          <cell r="B89">
            <v>44725</v>
          </cell>
          <cell r="C89">
            <v>232.12471199999999</v>
          </cell>
          <cell r="D89">
            <v>241.76570599999999</v>
          </cell>
          <cell r="E89">
            <v>106.675349</v>
          </cell>
        </row>
        <row r="90">
          <cell r="B90">
            <v>44726</v>
          </cell>
          <cell r="C90">
            <v>233.09069300000002</v>
          </cell>
          <cell r="D90">
            <v>243.08969999999999</v>
          </cell>
          <cell r="E90">
            <v>107.19319800000001</v>
          </cell>
        </row>
        <row r="91">
          <cell r="B91">
            <v>44727</v>
          </cell>
          <cell r="C91">
            <v>234.235872</v>
          </cell>
          <cell r="D91">
            <v>244.245025</v>
          </cell>
          <cell r="E91">
            <v>107.60348499999999</v>
          </cell>
        </row>
        <row r="92">
          <cell r="B92">
            <v>44728</v>
          </cell>
          <cell r="C92">
            <v>232.42182200000002</v>
          </cell>
          <cell r="D92">
            <v>242.36365799999999</v>
          </cell>
          <cell r="E92">
            <v>106.840779</v>
          </cell>
        </row>
        <row r="93">
          <cell r="B93">
            <v>44729</v>
          </cell>
          <cell r="C93">
            <v>232.98113499999999</v>
          </cell>
          <cell r="D93">
            <v>242.50757899999999</v>
          </cell>
          <cell r="E93">
            <v>106.89230200000002</v>
          </cell>
        </row>
        <row r="94">
          <cell r="B94">
            <v>44730</v>
          </cell>
          <cell r="C94">
            <v>232.563434</v>
          </cell>
          <cell r="D94">
            <v>242.009727</v>
          </cell>
          <cell r="E94">
            <v>106.68988400000001</v>
          </cell>
        </row>
        <row r="95">
          <cell r="B95">
            <v>44731</v>
          </cell>
          <cell r="C95">
            <v>232.57510100000002</v>
          </cell>
          <cell r="D95">
            <v>242.02285199999997</v>
          </cell>
          <cell r="E95">
            <v>106.693744</v>
          </cell>
        </row>
        <row r="96">
          <cell r="B96">
            <v>44732</v>
          </cell>
          <cell r="C96">
            <v>232.75870399999999</v>
          </cell>
          <cell r="D96">
            <v>242.170592</v>
          </cell>
          <cell r="E96">
            <v>106.719623</v>
          </cell>
        </row>
        <row r="97">
          <cell r="B97">
            <v>44733</v>
          </cell>
          <cell r="C97">
            <v>233.55303900000001</v>
          </cell>
          <cell r="D97">
            <v>243.35044500000001</v>
          </cell>
          <cell r="E97">
            <v>107.231651</v>
          </cell>
        </row>
        <row r="98">
          <cell r="B98">
            <v>44734</v>
          </cell>
          <cell r="C98">
            <v>233.19089</v>
          </cell>
          <cell r="D98">
            <v>242.89667399999999</v>
          </cell>
          <cell r="E98">
            <v>107.057035</v>
          </cell>
        </row>
        <row r="99">
          <cell r="B99">
            <v>44735</v>
          </cell>
          <cell r="C99">
            <v>233.80409999999998</v>
          </cell>
          <cell r="D99">
            <v>243.45102900000001</v>
          </cell>
          <cell r="E99">
            <v>107.285943</v>
          </cell>
        </row>
        <row r="100">
          <cell r="B100">
            <v>44736</v>
          </cell>
          <cell r="C100">
            <v>235.87589600000001</v>
          </cell>
          <cell r="D100">
            <v>245.608237</v>
          </cell>
          <cell r="E100">
            <v>108.20788899999999</v>
          </cell>
        </row>
        <row r="101">
          <cell r="B101">
            <v>44737</v>
          </cell>
          <cell r="C101">
            <v>235.73492400000001</v>
          </cell>
          <cell r="D101">
            <v>245.42933199999999</v>
          </cell>
          <cell r="E101">
            <v>108.13179000000001</v>
          </cell>
        </row>
        <row r="102">
          <cell r="B102">
            <v>44738</v>
          </cell>
          <cell r="C102">
            <v>235.746711</v>
          </cell>
          <cell r="D102">
            <v>245.44246100000001</v>
          </cell>
          <cell r="E102">
            <v>108.135822</v>
          </cell>
        </row>
        <row r="103">
          <cell r="B103">
            <v>44739</v>
          </cell>
          <cell r="C103">
            <v>235.44848399999998</v>
          </cell>
          <cell r="D103">
            <v>245.25352699999999</v>
          </cell>
          <cell r="E103">
            <v>108.11527000000001</v>
          </cell>
        </row>
        <row r="104">
          <cell r="B104">
            <v>44740</v>
          </cell>
          <cell r="C104">
            <v>234.220426</v>
          </cell>
          <cell r="D104">
            <v>243.89615900000001</v>
          </cell>
          <cell r="E104">
            <v>107.588387</v>
          </cell>
        </row>
        <row r="105">
          <cell r="B105">
            <v>44741</v>
          </cell>
          <cell r="C105">
            <v>234.09136600000002</v>
          </cell>
          <cell r="D105">
            <v>243.85687100000001</v>
          </cell>
          <cell r="E105">
            <v>107.544692</v>
          </cell>
        </row>
        <row r="106">
          <cell r="B106">
            <v>44742</v>
          </cell>
          <cell r="C106">
            <v>233.58882800000001</v>
          </cell>
          <cell r="D106">
            <v>243.61699599999997</v>
          </cell>
          <cell r="E106">
            <v>107.43127100000001</v>
          </cell>
        </row>
        <row r="107">
          <cell r="B107"/>
          <cell r="C107"/>
          <cell r="D107"/>
          <cell r="E107"/>
        </row>
      </sheetData>
      <sheetData sheetId="1">
        <row r="6">
          <cell r="C6">
            <v>29858654170.73</v>
          </cell>
          <cell r="D6">
            <v>0.61595897497926211</v>
          </cell>
          <cell r="E6">
            <v>37505281704.379997</v>
          </cell>
          <cell r="F6">
            <v>0.6846881692886031</v>
          </cell>
          <cell r="G6">
            <v>2544934907.4099998</v>
          </cell>
          <cell r="H6">
            <v>0.64246242946995658</v>
          </cell>
        </row>
        <row r="7">
          <cell r="C7">
            <v>1881155320.3</v>
          </cell>
          <cell r="D7">
            <v>3.8806655391877783E-2</v>
          </cell>
          <cell r="E7">
            <v>875095641.16999996</v>
          </cell>
          <cell r="F7">
            <v>1.5975553449453245E-2</v>
          </cell>
          <cell r="G7">
            <v>18327136.539999999</v>
          </cell>
          <cell r="H7">
            <v>4.6266396175527373E-3</v>
          </cell>
        </row>
        <row r="8">
          <cell r="C8">
            <v>27977043444.07</v>
          </cell>
          <cell r="D8">
            <v>0.57714292493640307</v>
          </cell>
          <cell r="E8">
            <v>36611838868.489998</v>
          </cell>
          <cell r="F8">
            <v>0.66837767348987132</v>
          </cell>
          <cell r="G8">
            <v>2407234939.6199999</v>
          </cell>
          <cell r="H8">
            <v>0.60770041823473331</v>
          </cell>
        </row>
        <row r="9">
          <cell r="C9">
            <v>455406.36</v>
          </cell>
          <cell r="D9">
            <v>9.3946509812762513E-6</v>
          </cell>
          <cell r="E9">
            <v>18347194.719999999</v>
          </cell>
          <cell r="F9">
            <v>3.3494234927853586E-4</v>
          </cell>
          <cell r="G9">
            <v>69709181.510000005</v>
          </cell>
          <cell r="H9">
            <v>1.7597907898892141E-2</v>
          </cell>
        </row>
        <row r="10">
          <cell r="C10">
            <v>0</v>
          </cell>
          <cell r="D10">
            <v>0</v>
          </cell>
          <cell r="E10">
            <v>0</v>
          </cell>
          <cell r="F10">
            <v>0</v>
          </cell>
          <cell r="G10">
            <v>49663649.740000002</v>
          </cell>
          <cell r="H10">
            <v>1.2537463718778336E-2</v>
          </cell>
        </row>
        <row r="11">
          <cell r="C11">
            <v>14338327140.59</v>
          </cell>
          <cell r="D11">
            <v>0.29578765465902529</v>
          </cell>
          <cell r="E11">
            <v>15005403108.83</v>
          </cell>
          <cell r="F11">
            <v>0.2739353370280776</v>
          </cell>
          <cell r="G11">
            <v>1082230385.46</v>
          </cell>
          <cell r="H11">
            <v>0.27320634436047075</v>
          </cell>
        </row>
        <row r="12">
          <cell r="C12">
            <v>3959562330.3099999</v>
          </cell>
          <cell r="D12">
            <v>8.1682447587845111E-2</v>
          </cell>
          <cell r="E12">
            <v>0</v>
          </cell>
          <cell r="F12">
            <v>0</v>
          </cell>
          <cell r="G12">
            <v>0</v>
          </cell>
          <cell r="H12">
            <v>0</v>
          </cell>
        </row>
        <row r="13">
          <cell r="C13">
            <v>502960681.75</v>
          </cell>
          <cell r="D13">
            <v>1.0375656726326813E-2</v>
          </cell>
          <cell r="E13">
            <v>0</v>
          </cell>
          <cell r="F13">
            <v>0</v>
          </cell>
          <cell r="G13">
            <v>0</v>
          </cell>
          <cell r="H13">
            <v>0</v>
          </cell>
        </row>
        <row r="14">
          <cell r="C14">
            <v>9875804128.5300007</v>
          </cell>
          <cell r="D14">
            <v>0.20372955034485341</v>
          </cell>
          <cell r="E14">
            <v>15005403108.83</v>
          </cell>
          <cell r="F14">
            <v>0.2739353370280776</v>
          </cell>
          <cell r="G14">
            <v>1082230385.46</v>
          </cell>
          <cell r="H14">
            <v>0.27320634436047075</v>
          </cell>
        </row>
        <row r="15">
          <cell r="C15">
            <v>0</v>
          </cell>
          <cell r="D15">
            <v>0</v>
          </cell>
          <cell r="E15">
            <v>0</v>
          </cell>
          <cell r="F15">
            <v>0</v>
          </cell>
          <cell r="G15">
            <v>0</v>
          </cell>
          <cell r="H15">
            <v>0</v>
          </cell>
        </row>
        <row r="16">
          <cell r="C16">
            <v>44196981311.32</v>
          </cell>
          <cell r="D16">
            <v>0.91174662963828745</v>
          </cell>
          <cell r="E16">
            <v>52510684813.209999</v>
          </cell>
          <cell r="F16">
            <v>0.9586235063166807</v>
          </cell>
          <cell r="G16">
            <v>3627165292.8699999</v>
          </cell>
          <cell r="H16">
            <v>0.91566877383042733</v>
          </cell>
        </row>
        <row r="17">
          <cell r="C17">
            <v>4224384785.6799998</v>
          </cell>
          <cell r="D17">
            <v>8.7145512574916775E-2</v>
          </cell>
          <cell r="E17">
            <v>2141160234.0799999</v>
          </cell>
          <cell r="F17">
            <v>3.9088550044261747E-2</v>
          </cell>
          <cell r="G17">
            <v>298874437.56</v>
          </cell>
          <cell r="H17">
            <v>7.5450101573199063E-2</v>
          </cell>
        </row>
        <row r="18">
          <cell r="C18">
            <v>30747019.48</v>
          </cell>
          <cell r="D18">
            <v>6.3428520569871279E-4</v>
          </cell>
          <cell r="E18">
            <v>93272869.609999999</v>
          </cell>
          <cell r="F18">
            <v>1.7027689817380404E-3</v>
          </cell>
          <cell r="G18">
            <v>10187614.23</v>
          </cell>
          <cell r="H18">
            <v>2.5718376409750933E-3</v>
          </cell>
        </row>
        <row r="19">
          <cell r="C19">
            <v>22956463.82</v>
          </cell>
          <cell r="D19">
            <v>4.7357258109701362E-4</v>
          </cell>
          <cell r="E19">
            <v>32054212.93</v>
          </cell>
          <cell r="F19">
            <v>5.8517465731941715E-4</v>
          </cell>
          <cell r="G19">
            <v>24992472.52</v>
          </cell>
          <cell r="H19">
            <v>6.3092869553985492E-3</v>
          </cell>
        </row>
        <row r="20">
          <cell r="C20">
            <v>48475069580.300003</v>
          </cell>
          <cell r="D20">
            <v>1</v>
          </cell>
          <cell r="E20">
            <v>54777172129.830002</v>
          </cell>
          <cell r="F20">
            <v>0.99999999999999989</v>
          </cell>
          <cell r="G20">
            <v>3961219817.1799998</v>
          </cell>
          <cell r="H20">
            <v>1</v>
          </cell>
        </row>
        <row r="21">
          <cell r="C21">
            <v>103652792.42</v>
          </cell>
          <cell r="D21">
            <v>2.1382701111608907E-3</v>
          </cell>
          <cell r="E21">
            <v>23506173.510000002</v>
          </cell>
          <cell r="F21">
            <v>4.291235307709367E-4</v>
          </cell>
          <cell r="G21">
            <v>45751169</v>
          </cell>
          <cell r="H21">
            <v>1.1549767776475062E-2</v>
          </cell>
        </row>
        <row r="22">
          <cell r="C22">
            <v>48371416766.641998</v>
          </cell>
          <cell r="D22">
            <v>0.99786172945071694</v>
          </cell>
          <cell r="E22">
            <v>54753665854.026299</v>
          </cell>
          <cell r="F22">
            <v>0.99957087460177774</v>
          </cell>
          <cell r="G22">
            <v>3915468636.6675501</v>
          </cell>
          <cell r="H22">
            <v>0.98845022931723592</v>
          </cell>
        </row>
        <row r="26">
          <cell r="D26" t="str">
            <v>САВАз</v>
          </cell>
          <cell r="F26" t="str">
            <v>КБПз</v>
          </cell>
          <cell r="H26" t="str">
            <v>ТРИГЛАВз</v>
          </cell>
        </row>
        <row r="27">
          <cell r="B27" t="str">
            <v xml:space="preserve">Акции од домашни издавачи </v>
          </cell>
          <cell r="D27">
            <v>3.8806655391877783E-2</v>
          </cell>
          <cell r="F27">
            <v>1.5975553449453245E-2</v>
          </cell>
          <cell r="H27">
            <v>4.6266396175527373E-3</v>
          </cell>
        </row>
        <row r="28">
          <cell r="B28" t="str">
            <v xml:space="preserve">Обврзници од домашни издавачи </v>
          </cell>
          <cell r="D28">
            <v>0.57714292493640307</v>
          </cell>
          <cell r="F28">
            <v>0.66837767348987132</v>
          </cell>
          <cell r="H28">
            <v>0.60770041823473331</v>
          </cell>
        </row>
        <row r="29">
          <cell r="B29" t="str">
            <v xml:space="preserve">Инвестициски фондови од домашни издавачи </v>
          </cell>
          <cell r="D29">
            <v>9.3946509812762513E-6</v>
          </cell>
          <cell r="F29">
            <v>3.3494234927853586E-4</v>
          </cell>
          <cell r="H29">
            <v>1.7597907898892141E-2</v>
          </cell>
        </row>
        <row r="30">
          <cell r="B30" t="str">
            <v xml:space="preserve">Краткорочни хартии од домашни издавачи </v>
          </cell>
          <cell r="D30">
            <v>0</v>
          </cell>
          <cell r="F30">
            <v>0</v>
          </cell>
          <cell r="H30">
            <v>1.2537463718778336E-2</v>
          </cell>
        </row>
        <row r="31">
          <cell r="B31" t="str">
            <v xml:space="preserve">Акции од странски издавачи </v>
          </cell>
          <cell r="D31">
            <v>8.1682447587845111E-2</v>
          </cell>
          <cell r="F31">
            <v>0</v>
          </cell>
          <cell r="H31">
            <v>0</v>
          </cell>
        </row>
        <row r="32">
          <cell r="B32" t="str">
            <v xml:space="preserve">Обврзници од странски издавачи </v>
          </cell>
          <cell r="D32">
            <v>1.0375656726326813E-2</v>
          </cell>
          <cell r="F32">
            <v>0</v>
          </cell>
          <cell r="H32">
            <v>0</v>
          </cell>
        </row>
        <row r="33">
          <cell r="B33" t="str">
            <v>Инвестициски фондови од странски издавaчи</v>
          </cell>
          <cell r="D33">
            <v>0.20372955034485341</v>
          </cell>
          <cell r="F33">
            <v>0.2739353370280776</v>
          </cell>
          <cell r="H33">
            <v>0.27320634436047075</v>
          </cell>
        </row>
        <row r="34">
          <cell r="B34" t="str">
            <v xml:space="preserve">Депозити </v>
          </cell>
          <cell r="D34">
            <v>8.7145512574916775E-2</v>
          </cell>
          <cell r="F34">
            <v>3.9088550044261747E-2</v>
          </cell>
          <cell r="H34">
            <v>7.5450101573199063E-2</v>
          </cell>
        </row>
        <row r="35">
          <cell r="B35" t="str">
            <v xml:space="preserve">Парични средства </v>
          </cell>
          <cell r="D35">
            <v>6.3428520569871279E-4</v>
          </cell>
          <cell r="F35">
            <v>1.7027689817380404E-3</v>
          </cell>
          <cell r="H35">
            <v>2.5718376409750933E-3</v>
          </cell>
        </row>
        <row r="36">
          <cell r="B36" t="str">
            <v>Побарувања</v>
          </cell>
          <cell r="D36">
            <v>4.7357258109701362E-4</v>
          </cell>
          <cell r="F36">
            <v>5.8517465731941715E-4</v>
          </cell>
          <cell r="H36">
            <v>6.3092869553985492E-3</v>
          </cell>
        </row>
      </sheetData>
      <sheetData sheetId="2">
        <row r="5">
          <cell r="B5">
            <v>44712</v>
          </cell>
        </row>
        <row r="6">
          <cell r="C6">
            <v>8273</v>
          </cell>
          <cell r="D6">
            <v>4051</v>
          </cell>
          <cell r="E6">
            <v>12324</v>
          </cell>
        </row>
        <row r="7">
          <cell r="C7">
            <v>4262</v>
          </cell>
          <cell r="D7">
            <v>11542</v>
          </cell>
          <cell r="E7">
            <v>15804</v>
          </cell>
        </row>
        <row r="8">
          <cell r="C8">
            <v>59</v>
          </cell>
          <cell r="D8">
            <v>39</v>
          </cell>
          <cell r="E8">
            <v>98</v>
          </cell>
        </row>
        <row r="9">
          <cell r="C9">
            <v>12594</v>
          </cell>
          <cell r="D9">
            <v>15632</v>
          </cell>
          <cell r="E9">
            <v>28226</v>
          </cell>
        </row>
        <row r="10">
          <cell r="B10">
            <v>44742</v>
          </cell>
        </row>
        <row r="11">
          <cell r="C11">
            <v>8394</v>
          </cell>
          <cell r="D11">
            <v>4058</v>
          </cell>
          <cell r="E11">
            <v>12452</v>
          </cell>
        </row>
        <row r="12">
          <cell r="C12">
            <v>4340</v>
          </cell>
          <cell r="D12">
            <v>11537</v>
          </cell>
          <cell r="E12">
            <v>15877</v>
          </cell>
        </row>
        <row r="13">
          <cell r="C13">
            <v>64</v>
          </cell>
          <cell r="D13">
            <v>40</v>
          </cell>
          <cell r="E13">
            <v>104</v>
          </cell>
        </row>
        <row r="14">
          <cell r="C14">
            <v>12798</v>
          </cell>
          <cell r="D14">
            <v>15635</v>
          </cell>
          <cell r="E14">
            <v>28433</v>
          </cell>
        </row>
        <row r="26">
          <cell r="C26" t="str">
            <v xml:space="preserve">Со доброволна индивидуална сметка </v>
          </cell>
          <cell r="D26" t="str">
            <v>Во пензиска шема со професионална сметка</v>
          </cell>
        </row>
        <row r="27">
          <cell r="B27" t="str">
            <v>САВАд</v>
          </cell>
          <cell r="C27">
            <v>0.67410857693543202</v>
          </cell>
          <cell r="D27">
            <v>0.32589142306456792</v>
          </cell>
        </row>
        <row r="28">
          <cell r="B28" t="str">
            <v>КБПд</v>
          </cell>
          <cell r="C28">
            <v>0.27335138880141086</v>
          </cell>
          <cell r="D28">
            <v>0.72664861119858914</v>
          </cell>
        </row>
        <row r="29">
          <cell r="B29" t="str">
            <v>ТРИГЛАВд</v>
          </cell>
          <cell r="C29">
            <v>0.61538461538461542</v>
          </cell>
          <cell r="D29">
            <v>0.38461538461538464</v>
          </cell>
        </row>
        <row r="30">
          <cell r="B30" t="str">
            <v>Вкупно</v>
          </cell>
          <cell r="C30">
            <v>0.45011078676186123</v>
          </cell>
          <cell r="D30">
            <v>0.54988921323813877</v>
          </cell>
        </row>
        <row r="34">
          <cell r="B34">
            <v>44712</v>
          </cell>
        </row>
        <row r="35">
          <cell r="C35">
            <v>1184</v>
          </cell>
        </row>
        <row r="36">
          <cell r="C36">
            <v>2892</v>
          </cell>
        </row>
        <row r="37">
          <cell r="C37">
            <v>5</v>
          </cell>
        </row>
        <row r="38">
          <cell r="C38">
            <v>4081</v>
          </cell>
        </row>
        <row r="39">
          <cell r="B39">
            <v>44742</v>
          </cell>
        </row>
        <row r="40">
          <cell r="C40">
            <v>1190</v>
          </cell>
        </row>
        <row r="41">
          <cell r="C41">
            <v>2886</v>
          </cell>
        </row>
        <row r="42">
          <cell r="C42">
            <v>5</v>
          </cell>
        </row>
        <row r="43">
          <cell r="C43">
            <v>4081</v>
          </cell>
        </row>
        <row r="48">
          <cell r="C48" t="str">
            <v>САВАд</v>
          </cell>
          <cell r="D48" t="str">
            <v>КБПд</v>
          </cell>
          <cell r="E48" t="str">
            <v>ТРИГЛАВд</v>
          </cell>
        </row>
        <row r="49">
          <cell r="B49">
            <v>44712</v>
          </cell>
          <cell r="C49">
            <v>1435.1220039905199</v>
          </cell>
          <cell r="D49">
            <v>1479.0348035060899</v>
          </cell>
          <cell r="E49">
            <v>4.3894162059389998</v>
          </cell>
          <cell r="F49">
            <v>206.65156899999999</v>
          </cell>
          <cell r="G49">
            <v>204.00445500000001</v>
          </cell>
          <cell r="H49">
            <v>102.42785600000001</v>
          </cell>
        </row>
        <row r="50">
          <cell r="B50">
            <v>44722</v>
          </cell>
          <cell r="C50">
            <v>1416.78575689331</v>
          </cell>
          <cell r="D50">
            <v>1458.46704233693</v>
          </cell>
          <cell r="E50">
            <v>4.3937969252790001</v>
          </cell>
          <cell r="F50">
            <v>203.81181599999999</v>
          </cell>
          <cell r="G50">
            <v>200.73351299999999</v>
          </cell>
          <cell r="H50">
            <v>100.907527</v>
          </cell>
        </row>
        <row r="51">
          <cell r="B51">
            <v>44732</v>
          </cell>
          <cell r="C51">
            <v>1409.2677446528201</v>
          </cell>
          <cell r="D51">
            <v>1448.5621478780999</v>
          </cell>
          <cell r="E51">
            <v>4.3811649637960004</v>
          </cell>
          <cell r="F51">
            <v>202.38475399999999</v>
          </cell>
          <cell r="G51">
            <v>199.15827300000001</v>
          </cell>
          <cell r="H51">
            <v>99.785756000000006</v>
          </cell>
        </row>
        <row r="52">
          <cell r="B52">
            <v>44742</v>
          </cell>
          <cell r="C52">
            <v>1418.4061397067899</v>
          </cell>
          <cell r="D52">
            <v>1457.9119167720598</v>
          </cell>
          <cell r="E52">
            <v>4.5332476938199999</v>
          </cell>
          <cell r="F52">
            <v>203.007328</v>
          </cell>
          <cell r="G52">
            <v>200.34867599999998</v>
          </cell>
          <cell r="H52">
            <v>100.516971</v>
          </cell>
        </row>
        <row r="78">
          <cell r="C78" t="str">
            <v>САВАд</v>
          </cell>
          <cell r="D78" t="str">
            <v>КБПд</v>
          </cell>
          <cell r="E78" t="str">
            <v>ТРИГЛАВд</v>
          </cell>
        </row>
        <row r="79">
          <cell r="B79">
            <v>44712</v>
          </cell>
          <cell r="C79">
            <v>206.65156899999999</v>
          </cell>
          <cell r="D79">
            <v>204.00445500000001</v>
          </cell>
          <cell r="E79">
            <v>102.42785600000001</v>
          </cell>
        </row>
        <row r="80">
          <cell r="B80">
            <v>44713</v>
          </cell>
          <cell r="C80">
            <v>206.626361</v>
          </cell>
          <cell r="D80">
            <v>203.798641</v>
          </cell>
          <cell r="E80">
            <v>102.294076</v>
          </cell>
        </row>
        <row r="81">
          <cell r="B81">
            <v>44714</v>
          </cell>
          <cell r="C81">
            <v>207.694244</v>
          </cell>
          <cell r="D81">
            <v>205.020894</v>
          </cell>
          <cell r="E81">
            <v>102.76836999999999</v>
          </cell>
        </row>
        <row r="82">
          <cell r="B82">
            <v>44715</v>
          </cell>
          <cell r="C82">
            <v>207.05989500000001</v>
          </cell>
          <cell r="D82">
            <v>204.10780299999999</v>
          </cell>
          <cell r="E82">
            <v>102.44698099999999</v>
          </cell>
        </row>
        <row r="83">
          <cell r="B83">
            <v>44716</v>
          </cell>
          <cell r="C83">
            <v>206.89678699999999</v>
          </cell>
          <cell r="D83">
            <v>203.91204099999999</v>
          </cell>
          <cell r="E83">
            <v>102.35406599999999</v>
          </cell>
        </row>
        <row r="84">
          <cell r="B84">
            <v>44717</v>
          </cell>
          <cell r="C84">
            <v>206.90198599999999</v>
          </cell>
          <cell r="D84">
            <v>203.91860299999999</v>
          </cell>
          <cell r="E84">
            <v>102.355862</v>
          </cell>
        </row>
        <row r="85">
          <cell r="B85">
            <v>44718</v>
          </cell>
          <cell r="C85">
            <v>207.22084299999997</v>
          </cell>
          <cell r="D85">
            <v>204.13262900000001</v>
          </cell>
          <cell r="E85">
            <v>102.41561900000001</v>
          </cell>
        </row>
        <row r="86">
          <cell r="B86">
            <v>44719</v>
          </cell>
          <cell r="C86">
            <v>207.611491</v>
          </cell>
          <cell r="D86">
            <v>204.48416</v>
          </cell>
          <cell r="E86">
            <v>102.685823</v>
          </cell>
        </row>
        <row r="87">
          <cell r="B87">
            <v>44720</v>
          </cell>
          <cell r="C87">
            <v>207.32828000000001</v>
          </cell>
          <cell r="D87">
            <v>204.21273099999999</v>
          </cell>
          <cell r="E87">
            <v>102.52654</v>
          </cell>
        </row>
        <row r="88">
          <cell r="B88">
            <v>44721</v>
          </cell>
          <cell r="C88">
            <v>205.48190300000002</v>
          </cell>
          <cell r="D88">
            <v>202.264106</v>
          </cell>
          <cell r="E88">
            <v>101.65536999999999</v>
          </cell>
        </row>
        <row r="89">
          <cell r="B89">
            <v>44722</v>
          </cell>
          <cell r="C89">
            <v>203.81181599999999</v>
          </cell>
          <cell r="D89">
            <v>200.73351299999999</v>
          </cell>
          <cell r="E89">
            <v>100.907527</v>
          </cell>
        </row>
        <row r="90">
          <cell r="B90">
            <v>44723</v>
          </cell>
          <cell r="C90">
            <v>203.81722800000003</v>
          </cell>
          <cell r="D90">
            <v>200.73971700000001</v>
          </cell>
          <cell r="E90">
            <v>100.91003500000001</v>
          </cell>
        </row>
        <row r="91">
          <cell r="B91">
            <v>44724</v>
          </cell>
          <cell r="C91">
            <v>203.822473</v>
          </cell>
          <cell r="D91">
            <v>200.74599000000001</v>
          </cell>
          <cell r="E91">
            <v>100.912543</v>
          </cell>
        </row>
        <row r="92">
          <cell r="B92">
            <v>44725</v>
          </cell>
          <cell r="C92">
            <v>201.810947</v>
          </cell>
          <cell r="D92">
            <v>198.797279</v>
          </cell>
          <cell r="E92">
            <v>99.807744</v>
          </cell>
        </row>
        <row r="93">
          <cell r="B93">
            <v>44726</v>
          </cell>
          <cell r="C93">
            <v>202.66922100000002</v>
          </cell>
          <cell r="D93">
            <v>199.937521</v>
          </cell>
          <cell r="E93">
            <v>100.27975500000001</v>
          </cell>
        </row>
        <row r="94">
          <cell r="B94">
            <v>44727</v>
          </cell>
          <cell r="C94">
            <v>203.62396200000001</v>
          </cell>
          <cell r="D94">
            <v>200.90976500000002</v>
          </cell>
          <cell r="E94">
            <v>100.669318</v>
          </cell>
        </row>
        <row r="95">
          <cell r="B95">
            <v>44728</v>
          </cell>
          <cell r="C95">
            <v>202.12672899999998</v>
          </cell>
          <cell r="D95">
            <v>199.365025</v>
          </cell>
          <cell r="E95">
            <v>99.972420999999997</v>
          </cell>
        </row>
        <row r="96">
          <cell r="B96">
            <v>44729</v>
          </cell>
          <cell r="C96">
            <v>202.56978800000002</v>
          </cell>
          <cell r="D96">
            <v>199.47072500000002</v>
          </cell>
          <cell r="E96">
            <v>99.963185999999993</v>
          </cell>
        </row>
        <row r="97">
          <cell r="B97">
            <v>44730</v>
          </cell>
          <cell r="C97">
            <v>202.204399</v>
          </cell>
          <cell r="D97">
            <v>199.04020600000001</v>
          </cell>
          <cell r="E97">
            <v>99.760881999999995</v>
          </cell>
        </row>
        <row r="98">
          <cell r="B98">
            <v>44731</v>
          </cell>
          <cell r="C98">
            <v>202.20971800000001</v>
          </cell>
          <cell r="D98">
            <v>199.04688099999998</v>
          </cell>
          <cell r="E98">
            <v>99.76359699999999</v>
          </cell>
        </row>
        <row r="99">
          <cell r="B99">
            <v>44732</v>
          </cell>
          <cell r="C99">
            <v>202.38475399999999</v>
          </cell>
          <cell r="D99">
            <v>199.15827300000001</v>
          </cell>
          <cell r="E99">
            <v>99.785756000000006</v>
          </cell>
        </row>
        <row r="100">
          <cell r="B100">
            <v>44733</v>
          </cell>
          <cell r="C100">
            <v>203.01518200000001</v>
          </cell>
          <cell r="D100">
            <v>200.133656</v>
          </cell>
          <cell r="E100">
            <v>100.29162599999999</v>
          </cell>
        </row>
        <row r="101">
          <cell r="B101">
            <v>44734</v>
          </cell>
          <cell r="C101">
            <v>202.74302399999999</v>
          </cell>
          <cell r="D101">
            <v>199.74588800000001</v>
          </cell>
          <cell r="E101">
            <v>100.14369799999999</v>
          </cell>
        </row>
        <row r="102">
          <cell r="B102">
            <v>44735</v>
          </cell>
          <cell r="C102">
            <v>203.23774900000001</v>
          </cell>
          <cell r="D102">
            <v>200.22470100000001</v>
          </cell>
          <cell r="E102">
            <v>100.358063</v>
          </cell>
        </row>
        <row r="103">
          <cell r="B103">
            <v>44736</v>
          </cell>
          <cell r="C103">
            <v>205.028042</v>
          </cell>
          <cell r="D103">
            <v>202.02025300000003</v>
          </cell>
          <cell r="E103">
            <v>101.25093100000001</v>
          </cell>
        </row>
        <row r="104">
          <cell r="B104">
            <v>44737</v>
          </cell>
          <cell r="C104">
            <v>204.90408600000001</v>
          </cell>
          <cell r="D104">
            <v>201.86234100000001</v>
          </cell>
          <cell r="E104">
            <v>101.171994</v>
          </cell>
        </row>
        <row r="105">
          <cell r="B105">
            <v>44738</v>
          </cell>
          <cell r="C105">
            <v>204.90940800000001</v>
          </cell>
          <cell r="D105">
            <v>201.86911700000002</v>
          </cell>
          <cell r="E105">
            <v>101.17466599999999</v>
          </cell>
        </row>
        <row r="106">
          <cell r="B106">
            <v>44739</v>
          </cell>
          <cell r="C106">
            <v>204.60978800000001</v>
          </cell>
          <cell r="D106">
            <v>201.69462100000001</v>
          </cell>
          <cell r="E106">
            <v>101.201517</v>
          </cell>
        </row>
        <row r="107">
          <cell r="B107">
            <v>44740</v>
          </cell>
          <cell r="C107">
            <v>203.57473200000001</v>
          </cell>
          <cell r="D107">
            <v>200.547696</v>
          </cell>
          <cell r="E107">
            <v>100.67117900000001</v>
          </cell>
        </row>
        <row r="108">
          <cell r="B108">
            <v>44741</v>
          </cell>
          <cell r="C108">
            <v>203.47994699999998</v>
          </cell>
          <cell r="D108">
            <v>200.52207899999999</v>
          </cell>
          <cell r="E108">
            <v>100.612871</v>
          </cell>
        </row>
        <row r="109">
          <cell r="B109">
            <v>44742</v>
          </cell>
          <cell r="C109">
            <v>203.007328</v>
          </cell>
          <cell r="D109">
            <v>200.34867599999998</v>
          </cell>
          <cell r="E109">
            <v>100.516971</v>
          </cell>
        </row>
        <row r="110">
          <cell r="B110"/>
          <cell r="C110"/>
          <cell r="D110"/>
          <cell r="E110"/>
        </row>
      </sheetData>
      <sheetData sheetId="3">
        <row r="5">
          <cell r="C5">
            <v>867304249.19999993</v>
          </cell>
          <cell r="D5">
            <v>0.60883234912688811</v>
          </cell>
          <cell r="E5">
            <v>904206812.87</v>
          </cell>
          <cell r="F5">
            <v>0.61925856664017509</v>
          </cell>
          <cell r="G5">
            <v>3152130.81</v>
          </cell>
          <cell r="H5">
            <v>0.67937196349553142</v>
          </cell>
        </row>
        <row r="6">
          <cell r="C6">
            <v>161850093.5</v>
          </cell>
          <cell r="D6">
            <v>0.11361592281244354</v>
          </cell>
          <cell r="E6">
            <v>26937875.280000001</v>
          </cell>
          <cell r="F6">
            <v>1.8448777200955405E-2</v>
          </cell>
          <cell r="G6">
            <v>0</v>
          </cell>
          <cell r="H6">
            <v>0</v>
          </cell>
        </row>
        <row r="7">
          <cell r="C7">
            <v>705312844.16999996</v>
          </cell>
          <cell r="D7">
            <v>0.49511722810245845</v>
          </cell>
          <cell r="E7">
            <v>877268937.59000003</v>
          </cell>
          <cell r="F7">
            <v>0.6008097894392197</v>
          </cell>
          <cell r="G7">
            <v>2958534.14</v>
          </cell>
          <cell r="H7">
            <v>0.63764649023571573</v>
          </cell>
        </row>
        <row r="8">
          <cell r="C8">
            <v>141311.53</v>
          </cell>
          <cell r="D8">
            <v>9.919821198613208E-5</v>
          </cell>
          <cell r="E8">
            <v>0</v>
          </cell>
          <cell r="F8">
            <v>0</v>
          </cell>
          <cell r="G8">
            <v>193596.67</v>
          </cell>
          <cell r="H8">
            <v>4.1725473259815779E-2</v>
          </cell>
        </row>
        <row r="9">
          <cell r="C9">
            <v>0</v>
          </cell>
          <cell r="D9">
            <v>0</v>
          </cell>
          <cell r="E9">
            <v>0</v>
          </cell>
          <cell r="F9">
            <v>0</v>
          </cell>
          <cell r="G9">
            <v>0</v>
          </cell>
          <cell r="H9">
            <v>0</v>
          </cell>
        </row>
        <row r="10">
          <cell r="C10">
            <v>430784830.64999998</v>
          </cell>
          <cell r="D10">
            <v>0.30240338457328081</v>
          </cell>
          <cell r="E10">
            <v>403583546.26999998</v>
          </cell>
          <cell r="F10">
            <v>0.27639978467918375</v>
          </cell>
          <cell r="G10">
            <v>1302052.44</v>
          </cell>
          <cell r="H10">
            <v>0.28062855765079991</v>
          </cell>
        </row>
        <row r="11">
          <cell r="C11">
            <v>139306840.13</v>
          </cell>
          <cell r="D11">
            <v>9.7790954908873684E-2</v>
          </cell>
          <cell r="E11">
            <v>0</v>
          </cell>
          <cell r="F11">
            <v>0</v>
          </cell>
          <cell r="G11">
            <v>0</v>
          </cell>
          <cell r="H11">
            <v>0</v>
          </cell>
        </row>
        <row r="12">
          <cell r="C12">
            <v>25336268.809999999</v>
          </cell>
          <cell r="D12">
            <v>1.778561568438192E-2</v>
          </cell>
          <cell r="E12">
            <v>0</v>
          </cell>
          <cell r="F12">
            <v>0</v>
          </cell>
          <cell r="G12">
            <v>0</v>
          </cell>
          <cell r="H12">
            <v>0</v>
          </cell>
        </row>
        <row r="13">
          <cell r="C13">
            <v>266141721.71000001</v>
          </cell>
          <cell r="D13">
            <v>0.18682681398002521</v>
          </cell>
          <cell r="E13">
            <v>403583546.26999998</v>
          </cell>
          <cell r="F13">
            <v>0.27639978467918375</v>
          </cell>
          <cell r="G13">
            <v>1302052.44</v>
          </cell>
          <cell r="H13">
            <v>0.28062855765079991</v>
          </cell>
        </row>
        <row r="14">
          <cell r="C14">
            <v>0</v>
          </cell>
          <cell r="D14">
            <v>0</v>
          </cell>
          <cell r="E14">
            <v>0</v>
          </cell>
          <cell r="F14">
            <v>0</v>
          </cell>
          <cell r="G14">
            <v>0</v>
          </cell>
          <cell r="H14">
            <v>0</v>
          </cell>
        </row>
        <row r="15">
          <cell r="C15">
            <v>1298089079.8499999</v>
          </cell>
          <cell r="D15">
            <v>0.91123573370016886</v>
          </cell>
          <cell r="E15">
            <v>1307790359.1399999</v>
          </cell>
          <cell r="F15">
            <v>0.89565835131935878</v>
          </cell>
          <cell r="G15">
            <v>4454183.25</v>
          </cell>
          <cell r="H15">
            <v>0.96000052114633139</v>
          </cell>
        </row>
        <row r="16">
          <cell r="C16">
            <v>120821546.53</v>
          </cell>
          <cell r="D16">
            <v>8.481460348759412E-2</v>
          </cell>
          <cell r="E16">
            <v>145486852.49000001</v>
          </cell>
          <cell r="F16">
            <v>9.9638687140594484E-2</v>
          </cell>
          <cell r="G16">
            <v>0</v>
          </cell>
          <cell r="H16">
            <v>0</v>
          </cell>
        </row>
        <row r="17">
          <cell r="C17">
            <v>5038449.32</v>
          </cell>
          <cell r="D17">
            <v>3.5369029245295347E-3</v>
          </cell>
          <cell r="E17">
            <v>6333318.6100000003</v>
          </cell>
          <cell r="F17">
            <v>4.3374610196262884E-3</v>
          </cell>
          <cell r="G17">
            <v>54341.4</v>
          </cell>
          <cell r="H17">
            <v>1.1712084885555899E-2</v>
          </cell>
        </row>
        <row r="18">
          <cell r="C18">
            <v>587991.76</v>
          </cell>
          <cell r="D18">
            <v>4.1275988770752745E-4</v>
          </cell>
          <cell r="E18">
            <v>533683.47</v>
          </cell>
          <cell r="F18">
            <v>3.6550052042050909E-4</v>
          </cell>
          <cell r="G18">
            <v>131247.04999999999</v>
          </cell>
          <cell r="H18">
            <v>2.8287393968112695E-2</v>
          </cell>
        </row>
        <row r="19">
          <cell r="C19">
            <v>1424537067.4599998</v>
          </cell>
          <cell r="D19">
            <v>1</v>
          </cell>
          <cell r="E19">
            <v>1460144213.7099998</v>
          </cell>
          <cell r="F19">
            <v>1.0000000000000002</v>
          </cell>
          <cell r="G19">
            <v>4639771.7</v>
          </cell>
          <cell r="H19">
            <v>1</v>
          </cell>
        </row>
        <row r="20">
          <cell r="C20">
            <v>6130930.3399999999</v>
          </cell>
          <cell r="D20">
            <v>4.3038054116286816E-3</v>
          </cell>
          <cell r="E20">
            <v>2232296.27</v>
          </cell>
          <cell r="F20">
            <v>1.528819036530701E-3</v>
          </cell>
          <cell r="G20">
            <v>106524.02</v>
          </cell>
          <cell r="H20">
            <v>2.2958892567925271E-2</v>
          </cell>
        </row>
        <row r="21">
          <cell r="C21">
            <v>1418406139.70679</v>
          </cell>
          <cell r="D21">
            <v>0.99569619640425255</v>
          </cell>
          <cell r="E21">
            <v>1457911916.7720599</v>
          </cell>
          <cell r="F21">
            <v>0.99847118050602146</v>
          </cell>
          <cell r="G21">
            <v>4533247.6938199997</v>
          </cell>
          <cell r="H21">
            <v>0.97704111041066943</v>
          </cell>
        </row>
        <row r="25">
          <cell r="D25" t="str">
            <v>САВАд</v>
          </cell>
          <cell r="F25" t="str">
            <v>КБПд</v>
          </cell>
          <cell r="H25" t="str">
            <v>ТРИГЛАВд</v>
          </cell>
        </row>
        <row r="26">
          <cell r="B26" t="str">
            <v xml:space="preserve">Акции од домашни издавачи </v>
          </cell>
          <cell r="D26">
            <v>0.11361592281244354</v>
          </cell>
          <cell r="F26">
            <v>1.8448777200955405E-2</v>
          </cell>
          <cell r="H26">
            <v>0</v>
          </cell>
        </row>
        <row r="27">
          <cell r="B27" t="str">
            <v xml:space="preserve">Обврзници од домашни издавачи </v>
          </cell>
          <cell r="D27">
            <v>0.49511722810245845</v>
          </cell>
          <cell r="F27">
            <v>0.6008097894392197</v>
          </cell>
          <cell r="H27">
            <v>0.63764649023571573</v>
          </cell>
        </row>
        <row r="28">
          <cell r="B28" t="str">
            <v xml:space="preserve">Инвестициски фондови од домашни издавачи  </v>
          </cell>
          <cell r="D28">
            <v>9.919821198613208E-5</v>
          </cell>
          <cell r="F28">
            <v>0</v>
          </cell>
          <cell r="H28">
            <v>4.1725473259815779E-2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9.7790954908873684E-2</v>
          </cell>
          <cell r="F30">
            <v>0</v>
          </cell>
          <cell r="H30">
            <v>0</v>
          </cell>
        </row>
        <row r="31">
          <cell r="B31" t="str">
            <v xml:space="preserve">Обврзници од странски издавачи </v>
          </cell>
          <cell r="D31">
            <v>1.778561568438192E-2</v>
          </cell>
          <cell r="F31">
            <v>0</v>
          </cell>
          <cell r="H31">
            <v>0</v>
          </cell>
        </row>
        <row r="32">
          <cell r="B32" t="str">
            <v xml:space="preserve">Инвестициски фондови од странски издавчи </v>
          </cell>
          <cell r="D32">
            <v>0.18682681398002521</v>
          </cell>
          <cell r="F32">
            <v>0.27639978467918375</v>
          </cell>
          <cell r="H32">
            <v>0.28062855765079991</v>
          </cell>
        </row>
        <row r="33">
          <cell r="B33" t="str">
            <v>Депозити</v>
          </cell>
          <cell r="D33">
            <v>8.481460348759412E-2</v>
          </cell>
          <cell r="F33">
            <v>9.9638687140594484E-2</v>
          </cell>
          <cell r="H33">
            <v>0</v>
          </cell>
        </row>
        <row r="34">
          <cell r="B34" t="str">
            <v>Парични средства</v>
          </cell>
          <cell r="D34">
            <v>3.5369029245295347E-3</v>
          </cell>
          <cell r="F34">
            <v>4.3374610196262884E-3</v>
          </cell>
          <cell r="H34">
            <v>1.1712084885555899E-2</v>
          </cell>
        </row>
        <row r="35">
          <cell r="B35" t="str">
            <v>Побарувања</v>
          </cell>
          <cell r="D35">
            <v>4.1275988770752745E-4</v>
          </cell>
          <cell r="F35">
            <v>3.6550052042050909E-4</v>
          </cell>
          <cell r="H35">
            <v>2.8287393968112695E-2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K28" sqref="K2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59</v>
      </c>
    </row>
    <row r="3" spans="1:6" x14ac:dyDescent="0.2">
      <c r="A3" s="3"/>
    </row>
    <row r="4" spans="1:6" x14ac:dyDescent="0.2">
      <c r="A4" s="63" t="s">
        <v>6</v>
      </c>
    </row>
    <row r="5" spans="1:6" x14ac:dyDescent="0.2">
      <c r="A5" s="64" t="s">
        <v>156</v>
      </c>
    </row>
    <row r="7" spans="1:6" x14ac:dyDescent="0.2">
      <c r="A7" s="31" t="s">
        <v>81</v>
      </c>
    </row>
    <row r="8" spans="1:6" x14ac:dyDescent="0.2">
      <c r="A8" s="6"/>
    </row>
    <row r="9" spans="1:6" ht="15" x14ac:dyDescent="0.3">
      <c r="A9" s="6" t="s">
        <v>19</v>
      </c>
      <c r="B9" s="11"/>
      <c r="C9" s="11"/>
      <c r="D9" s="11"/>
      <c r="E9" s="1"/>
    </row>
    <row r="10" spans="1:6" ht="15" x14ac:dyDescent="0.3">
      <c r="A10" s="32" t="s">
        <v>82</v>
      </c>
      <c r="B10" s="11"/>
      <c r="C10" s="11"/>
      <c r="D10" s="11"/>
      <c r="E10" s="1"/>
    </row>
    <row r="11" spans="1:6" x14ac:dyDescent="0.2">
      <c r="A11" s="6"/>
    </row>
    <row r="12" spans="1:6" ht="15" x14ac:dyDescent="0.3">
      <c r="A12" s="6" t="s">
        <v>54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84</v>
      </c>
      <c r="B16" s="11"/>
      <c r="C16" s="11"/>
      <c r="D16" s="11"/>
      <c r="E16" s="11"/>
    </row>
    <row r="17" spans="1:1" x14ac:dyDescent="0.2">
      <c r="A17" s="6"/>
    </row>
    <row r="18" spans="1:1" x14ac:dyDescent="0.2">
      <c r="A18" s="6" t="s">
        <v>21</v>
      </c>
    </row>
    <row r="19" spans="1:1" x14ac:dyDescent="0.2">
      <c r="A19" s="32" t="s">
        <v>85</v>
      </c>
    </row>
    <row r="20" spans="1:1" x14ac:dyDescent="0.2">
      <c r="A20" s="6"/>
    </row>
    <row r="21" spans="1:1" x14ac:dyDescent="0.2">
      <c r="A21" s="6" t="s">
        <v>22</v>
      </c>
    </row>
    <row r="22" spans="1:1" x14ac:dyDescent="0.2">
      <c r="A22" s="32" t="s">
        <v>86</v>
      </c>
    </row>
    <row r="23" spans="1:1" x14ac:dyDescent="0.2">
      <c r="A23" s="6"/>
    </row>
    <row r="24" spans="1:1" x14ac:dyDescent="0.2">
      <c r="A24" s="6" t="s">
        <v>23</v>
      </c>
    </row>
    <row r="25" spans="1:1" x14ac:dyDescent="0.2">
      <c r="A25" s="32" t="s">
        <v>87</v>
      </c>
    </row>
    <row r="26" spans="1:1" x14ac:dyDescent="0.2">
      <c r="A26" s="6"/>
    </row>
    <row r="27" spans="1:1" x14ac:dyDescent="0.2">
      <c r="A27" s="6" t="s">
        <v>24</v>
      </c>
    </row>
    <row r="28" spans="1:1" x14ac:dyDescent="0.2">
      <c r="A28" s="32" t="s">
        <v>88</v>
      </c>
    </row>
    <row r="30" spans="1:1" x14ac:dyDescent="0.2">
      <c r="A30" s="31" t="s">
        <v>172</v>
      </c>
    </row>
    <row r="32" spans="1:1" x14ac:dyDescent="0.2">
      <c r="A32" s="6" t="s">
        <v>33</v>
      </c>
    </row>
    <row r="33" spans="1:1" x14ac:dyDescent="0.2">
      <c r="A33" s="32" t="s">
        <v>94</v>
      </c>
    </row>
    <row r="34" spans="1:1" x14ac:dyDescent="0.2">
      <c r="A34" s="6"/>
    </row>
    <row r="35" spans="1:1" x14ac:dyDescent="0.2">
      <c r="A35" s="6" t="s">
        <v>34</v>
      </c>
    </row>
    <row r="36" spans="1:1" x14ac:dyDescent="0.2">
      <c r="A36" s="32" t="s">
        <v>95</v>
      </c>
    </row>
    <row r="37" spans="1:1" x14ac:dyDescent="0.2">
      <c r="A37" s="6"/>
    </row>
    <row r="38" spans="1:1" x14ac:dyDescent="0.2">
      <c r="A38" s="6" t="s">
        <v>35</v>
      </c>
    </row>
    <row r="39" spans="1:1" x14ac:dyDescent="0.2">
      <c r="A39" s="32" t="s">
        <v>96</v>
      </c>
    </row>
    <row r="40" spans="1:1" x14ac:dyDescent="0.2">
      <c r="A40" s="6"/>
    </row>
    <row r="41" spans="1:1" x14ac:dyDescent="0.2">
      <c r="A41" s="6" t="s">
        <v>55</v>
      </c>
    </row>
    <row r="42" spans="1:1" x14ac:dyDescent="0.2">
      <c r="A42" s="32" t="s">
        <v>97</v>
      </c>
    </row>
    <row r="43" spans="1:1" x14ac:dyDescent="0.2">
      <c r="A43" s="6"/>
    </row>
    <row r="44" spans="1:1" x14ac:dyDescent="0.2">
      <c r="A44" s="6" t="s">
        <v>36</v>
      </c>
    </row>
    <row r="45" spans="1:1" x14ac:dyDescent="0.2">
      <c r="A45" s="32" t="s">
        <v>98</v>
      </c>
    </row>
    <row r="46" spans="1:1" x14ac:dyDescent="0.2">
      <c r="A46" s="6"/>
    </row>
    <row r="47" spans="1:1" x14ac:dyDescent="0.2">
      <c r="A47" s="6" t="s">
        <v>37</v>
      </c>
    </row>
    <row r="48" spans="1:1" x14ac:dyDescent="0.2">
      <c r="A48" s="32" t="s">
        <v>99</v>
      </c>
    </row>
    <row r="49" spans="1:2" x14ac:dyDescent="0.2">
      <c r="A49" s="32"/>
    </row>
    <row r="50" spans="1:2" x14ac:dyDescent="0.2">
      <c r="A50" s="6" t="s">
        <v>38</v>
      </c>
    </row>
    <row r="51" spans="1:2" x14ac:dyDescent="0.2">
      <c r="A51" s="32" t="s">
        <v>100</v>
      </c>
    </row>
    <row r="52" spans="1:2" x14ac:dyDescent="0.2">
      <c r="A52" s="6"/>
    </row>
    <row r="53" spans="1:2" x14ac:dyDescent="0.2">
      <c r="A53" s="6" t="s">
        <v>41</v>
      </c>
    </row>
    <row r="54" spans="1:2" x14ac:dyDescent="0.2">
      <c r="A54" s="32" t="s">
        <v>101</v>
      </c>
    </row>
    <row r="55" spans="1:2" x14ac:dyDescent="0.2">
      <c r="A55" s="6"/>
    </row>
    <row r="56" spans="1:2" x14ac:dyDescent="0.2">
      <c r="A56" s="73" t="s">
        <v>52</v>
      </c>
      <c r="B56" s="6"/>
    </row>
    <row r="57" spans="1:2" x14ac:dyDescent="0.2">
      <c r="A57" s="74"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1" t="s">
        <v>157</v>
      </c>
      <c r="C2" s="101"/>
      <c r="D2" s="101"/>
      <c r="E2" s="101"/>
      <c r="F2" s="101"/>
      <c r="G2" s="101"/>
      <c r="H2" s="101"/>
    </row>
    <row r="4" spans="2:8" x14ac:dyDescent="0.2">
      <c r="B4" s="6" t="s">
        <v>7</v>
      </c>
      <c r="C4" s="6" t="s">
        <v>12</v>
      </c>
      <c r="D4" s="6" t="s">
        <v>11</v>
      </c>
      <c r="E4" s="6" t="s">
        <v>13</v>
      </c>
      <c r="F4" s="6"/>
    </row>
    <row r="5" spans="2:8" x14ac:dyDescent="0.2">
      <c r="B5" s="6"/>
      <c r="C5" s="32" t="s">
        <v>89</v>
      </c>
      <c r="D5" s="32" t="s">
        <v>11</v>
      </c>
      <c r="E5" s="32" t="s">
        <v>106</v>
      </c>
      <c r="F5" s="6"/>
    </row>
    <row r="6" spans="2:8" x14ac:dyDescent="0.2">
      <c r="B6" s="6" t="s">
        <v>8</v>
      </c>
      <c r="C6" s="6" t="s">
        <v>14</v>
      </c>
      <c r="D6" s="6" t="s">
        <v>11</v>
      </c>
      <c r="E6" s="6" t="s">
        <v>15</v>
      </c>
      <c r="F6" s="6"/>
    </row>
    <row r="7" spans="2:8" x14ac:dyDescent="0.2">
      <c r="B7" s="6"/>
      <c r="C7" s="32" t="s">
        <v>42</v>
      </c>
      <c r="D7" s="32" t="s">
        <v>11</v>
      </c>
      <c r="E7" s="32" t="s">
        <v>93</v>
      </c>
      <c r="F7" s="6"/>
    </row>
    <row r="8" spans="2:8" x14ac:dyDescent="0.2">
      <c r="B8" s="6" t="s">
        <v>9</v>
      </c>
      <c r="C8" s="6" t="s">
        <v>2</v>
      </c>
      <c r="D8" s="6" t="s">
        <v>11</v>
      </c>
      <c r="E8" s="6" t="s">
        <v>48</v>
      </c>
      <c r="F8" s="6"/>
    </row>
    <row r="9" spans="2:8" x14ac:dyDescent="0.2">
      <c r="B9" s="6"/>
      <c r="C9" s="32" t="s">
        <v>43</v>
      </c>
      <c r="D9" s="32" t="s">
        <v>11</v>
      </c>
      <c r="E9" s="32" t="s">
        <v>105</v>
      </c>
      <c r="F9" s="32"/>
    </row>
    <row r="10" spans="2:8" x14ac:dyDescent="0.2">
      <c r="B10" s="6" t="s">
        <v>16</v>
      </c>
      <c r="C10" s="6" t="s">
        <v>10</v>
      </c>
      <c r="D10" s="6" t="s">
        <v>11</v>
      </c>
      <c r="E10" s="6" t="s">
        <v>49</v>
      </c>
      <c r="F10" s="6"/>
    </row>
    <row r="11" spans="2:8" x14ac:dyDescent="0.2">
      <c r="B11" s="6"/>
      <c r="C11" s="32" t="s">
        <v>44</v>
      </c>
      <c r="D11" s="32" t="s">
        <v>11</v>
      </c>
      <c r="E11" s="32" t="s">
        <v>104</v>
      </c>
      <c r="F11" s="32"/>
    </row>
    <row r="12" spans="2:8" x14ac:dyDescent="0.2">
      <c r="B12" s="6" t="s">
        <v>17</v>
      </c>
      <c r="C12" s="6" t="s">
        <v>3</v>
      </c>
      <c r="D12" s="6" t="s">
        <v>11</v>
      </c>
      <c r="E12" s="6" t="s">
        <v>57</v>
      </c>
      <c r="F12" s="6"/>
    </row>
    <row r="13" spans="2:8" x14ac:dyDescent="0.2">
      <c r="B13" s="6"/>
      <c r="C13" s="32" t="s">
        <v>45</v>
      </c>
      <c r="D13" s="32" t="s">
        <v>11</v>
      </c>
      <c r="E13" s="32" t="s">
        <v>110</v>
      </c>
      <c r="F13" s="32"/>
      <c r="G13" s="33"/>
      <c r="H13" s="33"/>
    </row>
    <row r="14" spans="2:8" x14ac:dyDescent="0.2">
      <c r="B14" s="6" t="s">
        <v>31</v>
      </c>
      <c r="C14" s="6" t="s">
        <v>18</v>
      </c>
      <c r="D14" s="6" t="s">
        <v>11</v>
      </c>
      <c r="E14" s="6" t="s">
        <v>50</v>
      </c>
      <c r="F14" s="6"/>
    </row>
    <row r="15" spans="2:8" x14ac:dyDescent="0.2">
      <c r="B15" s="6"/>
      <c r="C15" s="32" t="s">
        <v>46</v>
      </c>
      <c r="D15" s="32" t="s">
        <v>11</v>
      </c>
      <c r="E15" s="32" t="s">
        <v>102</v>
      </c>
      <c r="F15" s="32"/>
    </row>
    <row r="16" spans="2:8" x14ac:dyDescent="0.2">
      <c r="B16" s="6" t="s">
        <v>32</v>
      </c>
      <c r="C16" s="6" t="s">
        <v>1</v>
      </c>
      <c r="D16" s="6" t="s">
        <v>11</v>
      </c>
      <c r="E16" s="6" t="s">
        <v>51</v>
      </c>
      <c r="F16" s="6"/>
    </row>
    <row r="17" spans="2:8" x14ac:dyDescent="0.2">
      <c r="B17" s="6"/>
      <c r="C17" s="32" t="s">
        <v>47</v>
      </c>
      <c r="D17" s="32" t="s">
        <v>11</v>
      </c>
      <c r="E17" s="32" t="s">
        <v>103</v>
      </c>
      <c r="F17" s="32"/>
    </row>
    <row r="18" spans="2:8" x14ac:dyDescent="0.2">
      <c r="B18" s="6" t="s">
        <v>174</v>
      </c>
      <c r="C18" s="6" t="s">
        <v>175</v>
      </c>
      <c r="D18" s="6" t="s">
        <v>11</v>
      </c>
      <c r="E18" s="6" t="s">
        <v>189</v>
      </c>
      <c r="F18" s="32"/>
    </row>
    <row r="19" spans="2:8" x14ac:dyDescent="0.2">
      <c r="B19" s="6"/>
      <c r="C19" s="32" t="s">
        <v>176</v>
      </c>
      <c r="D19" s="32" t="s">
        <v>11</v>
      </c>
      <c r="E19" s="32" t="s">
        <v>177</v>
      </c>
      <c r="F19" s="32"/>
    </row>
    <row r="20" spans="2:8" x14ac:dyDescent="0.2">
      <c r="C20" s="55"/>
      <c r="D20" s="55"/>
      <c r="E20" s="55"/>
      <c r="F20" s="55"/>
    </row>
    <row r="21" spans="2:8" x14ac:dyDescent="0.2">
      <c r="B21" s="103" t="s">
        <v>77</v>
      </c>
      <c r="C21" s="104"/>
      <c r="D21" s="104"/>
      <c r="E21" s="104"/>
      <c r="F21" s="104"/>
      <c r="G21" s="104"/>
      <c r="H21" s="104"/>
    </row>
    <row r="22" spans="2:8" x14ac:dyDescent="0.2">
      <c r="C22" s="55"/>
      <c r="D22" s="55"/>
      <c r="E22" s="55"/>
      <c r="F22" s="55"/>
    </row>
    <row r="23" spans="2:8" x14ac:dyDescent="0.2">
      <c r="C23" s="6" t="s">
        <v>178</v>
      </c>
      <c r="D23" s="6"/>
      <c r="E23" s="6"/>
      <c r="F23" s="32"/>
      <c r="G23" s="6"/>
      <c r="H23" s="6"/>
    </row>
    <row r="24" spans="2:8" x14ac:dyDescent="0.2">
      <c r="C24" s="6" t="s">
        <v>179</v>
      </c>
      <c r="D24" s="32"/>
      <c r="E24" s="32"/>
      <c r="F24" s="32"/>
      <c r="G24" s="6"/>
      <c r="H24" s="6"/>
    </row>
    <row r="25" spans="2:8" x14ac:dyDescent="0.2">
      <c r="C25" s="6" t="s">
        <v>180</v>
      </c>
      <c r="D25" s="32"/>
      <c r="E25" s="32"/>
      <c r="F25" s="32"/>
      <c r="G25" s="6"/>
      <c r="H25" s="6"/>
    </row>
    <row r="26" spans="2:8" x14ac:dyDescent="0.2">
      <c r="C26" s="6" t="s">
        <v>181</v>
      </c>
      <c r="D26" s="32"/>
      <c r="E26" s="32"/>
      <c r="F26" s="32"/>
      <c r="G26" s="6"/>
      <c r="H26" s="6"/>
    </row>
    <row r="27" spans="2:8" x14ac:dyDescent="0.2">
      <c r="C27" s="6" t="s">
        <v>182</v>
      </c>
      <c r="D27" s="32"/>
      <c r="E27" s="32"/>
      <c r="F27" s="32"/>
      <c r="G27" s="6"/>
      <c r="H27" s="6"/>
    </row>
    <row r="28" spans="2:8" x14ac:dyDescent="0.2">
      <c r="C28" s="6" t="s">
        <v>183</v>
      </c>
      <c r="D28" s="32"/>
      <c r="E28" s="32"/>
      <c r="F28" s="32"/>
      <c r="G28" s="6"/>
      <c r="H28" s="6"/>
    </row>
    <row r="29" spans="2:8" x14ac:dyDescent="0.2">
      <c r="C29" s="62"/>
      <c r="D29" s="62"/>
      <c r="E29" s="62"/>
      <c r="F29" s="62"/>
      <c r="G29" s="62"/>
      <c r="H29" s="62"/>
    </row>
    <row r="30" spans="2:8" x14ac:dyDescent="0.2">
      <c r="B30" s="2"/>
      <c r="C30" s="99" t="s">
        <v>58</v>
      </c>
      <c r="D30" s="99"/>
      <c r="E30" s="99"/>
      <c r="F30" s="99"/>
      <c r="G30" s="99"/>
      <c r="H30" s="99"/>
    </row>
    <row r="31" spans="2:8" x14ac:dyDescent="0.2">
      <c r="C31" s="99"/>
      <c r="D31" s="99"/>
      <c r="E31" s="99"/>
      <c r="F31" s="99"/>
      <c r="G31" s="99"/>
      <c r="H31" s="99"/>
    </row>
    <row r="32" spans="2:8" ht="13.15" customHeight="1" x14ac:dyDescent="0.2">
      <c r="C32" s="102" t="s">
        <v>78</v>
      </c>
      <c r="D32" s="102"/>
      <c r="E32" s="102"/>
      <c r="F32" s="102"/>
      <c r="G32" s="102"/>
      <c r="H32" s="102"/>
    </row>
    <row r="33" spans="2:13" ht="10.9" customHeight="1" x14ac:dyDescent="0.2">
      <c r="C33" s="102"/>
      <c r="D33" s="102"/>
      <c r="E33" s="102"/>
      <c r="F33" s="102"/>
      <c r="G33" s="102"/>
      <c r="H33" s="102"/>
    </row>
    <row r="34" spans="2:13" x14ac:dyDescent="0.2">
      <c r="C34" s="6"/>
      <c r="D34" s="65"/>
      <c r="E34" s="65"/>
      <c r="F34" s="65"/>
      <c r="G34" s="6"/>
      <c r="H34" s="6"/>
    </row>
    <row r="35" spans="2:13" ht="11.45" customHeight="1" x14ac:dyDescent="0.2"/>
    <row r="36" spans="2:13" x14ac:dyDescent="0.2">
      <c r="C36" s="6"/>
      <c r="D36" s="6"/>
      <c r="E36" s="6"/>
      <c r="F36" s="6"/>
      <c r="G36" s="6"/>
      <c r="H36" s="6"/>
    </row>
    <row r="37" spans="2:13" ht="11.45" customHeight="1" x14ac:dyDescent="0.2">
      <c r="C37" s="66"/>
      <c r="D37" s="6"/>
      <c r="E37" s="6"/>
      <c r="F37" s="6"/>
      <c r="G37" s="6"/>
      <c r="H37" s="6"/>
    </row>
    <row r="38" spans="2:13" ht="4.1500000000000004" hidden="1" customHeight="1" x14ac:dyDescent="0.2">
      <c r="C38" s="66"/>
      <c r="D38" s="6"/>
      <c r="E38" s="6"/>
      <c r="F38" s="6"/>
      <c r="G38" s="6"/>
      <c r="H38" s="6"/>
    </row>
    <row r="39" spans="2:13" ht="10.15" customHeight="1" x14ac:dyDescent="0.2">
      <c r="C39" s="67"/>
      <c r="D39" s="6"/>
      <c r="E39" s="6"/>
      <c r="F39" s="6"/>
      <c r="G39" s="6"/>
      <c r="H39" s="6"/>
      <c r="I39" s="60"/>
      <c r="J39" s="60"/>
      <c r="K39" s="60"/>
      <c r="L39" s="60"/>
      <c r="M39" s="60"/>
    </row>
    <row r="40" spans="2:13" x14ac:dyDescent="0.2">
      <c r="I40" s="60"/>
      <c r="J40" s="60"/>
      <c r="K40" s="60"/>
      <c r="L40" s="60"/>
      <c r="M40" s="60"/>
    </row>
    <row r="41" spans="2:13" x14ac:dyDescent="0.2">
      <c r="J41" s="60"/>
      <c r="K41" s="60"/>
      <c r="L41" s="60"/>
      <c r="M41" s="60"/>
    </row>
    <row r="42" spans="2:13" ht="12.75" customHeight="1" x14ac:dyDescent="0.2">
      <c r="B42" s="100" t="s">
        <v>111</v>
      </c>
      <c r="C42" s="100"/>
      <c r="D42" s="100"/>
      <c r="E42" s="100"/>
      <c r="F42" s="100"/>
      <c r="G42" s="100"/>
      <c r="H42" s="100"/>
      <c r="I42" s="61"/>
      <c r="J42" s="61"/>
      <c r="K42" s="61"/>
      <c r="L42" s="61"/>
      <c r="M42" s="61"/>
    </row>
    <row r="44" spans="2:13" x14ac:dyDescent="0.2">
      <c r="B44" s="98" t="s">
        <v>53</v>
      </c>
      <c r="C44" s="98"/>
      <c r="D44" s="98"/>
      <c r="E44" s="98"/>
      <c r="F44" s="98"/>
      <c r="G44" s="98"/>
      <c r="H44" s="98"/>
    </row>
    <row r="45" spans="2:13" x14ac:dyDescent="0.2">
      <c r="B45" s="107" t="s">
        <v>56</v>
      </c>
      <c r="C45" s="107"/>
      <c r="D45" s="107"/>
      <c r="E45" s="107"/>
      <c r="F45" s="107"/>
      <c r="G45" s="107"/>
      <c r="H45" s="107"/>
    </row>
    <row r="46" spans="2:13" x14ac:dyDescent="0.2">
      <c r="B46" s="109" t="s">
        <v>191</v>
      </c>
      <c r="C46" s="110"/>
      <c r="D46" s="110"/>
      <c r="E46" s="110"/>
      <c r="F46" s="110"/>
      <c r="G46" s="110"/>
      <c r="H46" s="110"/>
      <c r="J46" s="2"/>
    </row>
    <row r="47" spans="2:13" x14ac:dyDescent="0.2">
      <c r="B47" s="95"/>
      <c r="C47" s="96"/>
      <c r="D47" s="96"/>
      <c r="E47" s="106" t="s">
        <v>192</v>
      </c>
      <c r="F47" s="106"/>
      <c r="G47" s="96"/>
      <c r="H47" s="96"/>
      <c r="J47" s="2"/>
    </row>
    <row r="48" spans="2:13" x14ac:dyDescent="0.2">
      <c r="B48" s="72"/>
      <c r="C48" s="72"/>
      <c r="D48" s="72"/>
      <c r="E48" s="72"/>
      <c r="F48" s="72"/>
      <c r="G48" s="72"/>
      <c r="H48" s="72"/>
      <c r="J48" s="2"/>
    </row>
    <row r="49" spans="2:8" x14ac:dyDescent="0.2">
      <c r="B49" s="111" t="s">
        <v>112</v>
      </c>
      <c r="C49" s="111"/>
      <c r="D49" s="111"/>
      <c r="E49" s="111"/>
      <c r="F49" s="111"/>
      <c r="G49" s="111"/>
      <c r="H49" s="111"/>
    </row>
    <row r="50" spans="2:8" x14ac:dyDescent="0.2">
      <c r="B50" s="108" t="s">
        <v>76</v>
      </c>
      <c r="C50" s="108"/>
      <c r="D50" s="108"/>
      <c r="E50" s="108"/>
      <c r="F50" s="108"/>
      <c r="G50" s="108"/>
      <c r="H50" s="108"/>
    </row>
    <row r="51" spans="2:8" x14ac:dyDescent="0.2">
      <c r="B51" s="105" t="s">
        <v>190</v>
      </c>
      <c r="C51" s="105"/>
      <c r="D51" s="105"/>
      <c r="E51" s="105"/>
      <c r="F51" s="105"/>
      <c r="G51" s="105"/>
      <c r="H51" s="105"/>
    </row>
    <row r="52" spans="2:8" x14ac:dyDescent="0.2">
      <c r="B52" s="97"/>
      <c r="C52" s="97"/>
      <c r="D52" s="97"/>
      <c r="E52" s="106" t="s">
        <v>192</v>
      </c>
      <c r="F52" s="106"/>
      <c r="G52" s="97"/>
      <c r="H52" s="97"/>
    </row>
    <row r="54" spans="2:8" x14ac:dyDescent="0.2">
      <c r="B54" s="10" t="s">
        <v>113</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2" t="s">
        <v>107</v>
      </c>
      <c r="C2" s="112"/>
      <c r="D2" s="112"/>
      <c r="E2" s="112"/>
      <c r="F2" s="112"/>
      <c r="G2" s="112"/>
      <c r="H2" s="112"/>
    </row>
    <row r="4" spans="2:8" x14ac:dyDescent="0.2">
      <c r="B4" s="11" t="s">
        <v>19</v>
      </c>
    </row>
    <row r="5" spans="2:8" x14ac:dyDescent="0.2">
      <c r="B5" s="55" t="s">
        <v>90</v>
      </c>
    </row>
    <row r="6" spans="2:8" x14ac:dyDescent="0.2">
      <c r="B6" s="22"/>
    </row>
    <row r="7" spans="2:8" x14ac:dyDescent="0.2">
      <c r="B7" s="113" t="s">
        <v>108</v>
      </c>
      <c r="C7" s="113" t="s">
        <v>70</v>
      </c>
      <c r="D7" s="113" t="s">
        <v>160</v>
      </c>
      <c r="E7" s="113"/>
      <c r="F7" s="113"/>
      <c r="G7" s="113"/>
      <c r="H7" s="113" t="s">
        <v>73</v>
      </c>
    </row>
    <row r="8" spans="2:8" ht="37.5" customHeight="1" x14ac:dyDescent="0.2">
      <c r="B8" s="113"/>
      <c r="C8" s="116"/>
      <c r="D8" s="79" t="s">
        <v>71</v>
      </c>
      <c r="E8" s="79" t="s">
        <v>158</v>
      </c>
      <c r="F8" s="80" t="s">
        <v>159</v>
      </c>
      <c r="G8" s="79" t="s">
        <v>72</v>
      </c>
      <c r="H8" s="113"/>
    </row>
    <row r="9" spans="2:8" x14ac:dyDescent="0.2">
      <c r="B9" s="82">
        <f>'[1]1 zpf '!B5</f>
        <v>44712</v>
      </c>
      <c r="C9" s="13"/>
      <c r="D9" s="13"/>
      <c r="E9" s="13"/>
      <c r="F9" s="13"/>
      <c r="G9" s="13"/>
      <c r="H9" s="81"/>
    </row>
    <row r="10" spans="2:8" x14ac:dyDescent="0.2">
      <c r="B10" s="14" t="s">
        <v>27</v>
      </c>
      <c r="C10" s="15">
        <f>'[1]1 zpf '!C6</f>
        <v>28298</v>
      </c>
      <c r="D10" s="15">
        <f>'[1]1 zpf '!D6</f>
        <v>80272</v>
      </c>
      <c r="E10" s="15">
        <f>'[1]1 zpf '!E6</f>
        <v>132545</v>
      </c>
      <c r="F10" s="15">
        <f>'[1]1 zpf '!F6</f>
        <v>11890</v>
      </c>
      <c r="G10" s="15">
        <f>'[1]1 zpf '!G6</f>
        <v>224707</v>
      </c>
      <c r="H10" s="15">
        <f>'[1]1 zpf '!H6</f>
        <v>253005</v>
      </c>
    </row>
    <row r="11" spans="2:8" x14ac:dyDescent="0.2">
      <c r="B11" s="14" t="s">
        <v>28</v>
      </c>
      <c r="C11" s="15">
        <f>'[1]1 zpf '!C7</f>
        <v>32772</v>
      </c>
      <c r="D11" s="15">
        <f>'[1]1 zpf '!D7</f>
        <v>87950</v>
      </c>
      <c r="E11" s="15">
        <f>'[1]1 zpf '!E7</f>
        <v>137640</v>
      </c>
      <c r="F11" s="15">
        <f>'[1]1 zpf '!F7</f>
        <v>12510</v>
      </c>
      <c r="G11" s="15">
        <f>'[1]1 zpf '!G7</f>
        <v>238100</v>
      </c>
      <c r="H11" s="15">
        <f>'[1]1 zpf '!H7</f>
        <v>270872</v>
      </c>
    </row>
    <row r="12" spans="2:8" x14ac:dyDescent="0.2">
      <c r="B12" s="14" t="s">
        <v>29</v>
      </c>
      <c r="C12" s="15">
        <f>'[1]1 zpf '!C8</f>
        <v>1274</v>
      </c>
      <c r="D12" s="15">
        <f>'[1]1 zpf '!D8</f>
        <v>11174</v>
      </c>
      <c r="E12" s="15">
        <f>'[1]1 zpf '!E8</f>
        <v>18634</v>
      </c>
      <c r="F12" s="15">
        <f>'[1]1 zpf '!F8</f>
        <v>3916</v>
      </c>
      <c r="G12" s="15">
        <f>'[1]1 zpf '!G8</f>
        <v>33724</v>
      </c>
      <c r="H12" s="15">
        <f>'[1]1 zpf '!H8</f>
        <v>34998</v>
      </c>
    </row>
    <row r="13" spans="2:8" x14ac:dyDescent="0.2">
      <c r="B13" s="16" t="s">
        <v>74</v>
      </c>
      <c r="C13" s="17">
        <f>'[1]1 zpf '!C9</f>
        <v>62344</v>
      </c>
      <c r="D13" s="17">
        <f>'[1]1 zpf '!D9</f>
        <v>179396</v>
      </c>
      <c r="E13" s="17">
        <f>'[1]1 zpf '!E9</f>
        <v>288819</v>
      </c>
      <c r="F13" s="17">
        <f>'[1]1 zpf '!F9</f>
        <v>28316</v>
      </c>
      <c r="G13" s="17">
        <f>'[1]1 zpf '!G9</f>
        <v>496531</v>
      </c>
      <c r="H13" s="17">
        <f>'[1]1 zpf '!H9</f>
        <v>558875</v>
      </c>
    </row>
    <row r="14" spans="2:8" x14ac:dyDescent="0.2">
      <c r="B14" s="18">
        <f>'[1]1 zpf '!B10</f>
        <v>44742</v>
      </c>
      <c r="C14" s="19"/>
      <c r="D14" s="19"/>
      <c r="E14" s="19"/>
      <c r="F14" s="19"/>
      <c r="G14" s="19"/>
      <c r="H14" s="19"/>
    </row>
    <row r="15" spans="2:8" x14ac:dyDescent="0.2">
      <c r="B15" s="20" t="s">
        <v>27</v>
      </c>
      <c r="C15" s="21">
        <f>'[1]1 zpf '!C11</f>
        <v>28249</v>
      </c>
      <c r="D15" s="21">
        <f>'[1]1 zpf '!D11</f>
        <v>80293</v>
      </c>
      <c r="E15" s="21">
        <f>'[1]1 zpf '!E11</f>
        <v>132948</v>
      </c>
      <c r="F15" s="21">
        <f>'[1]1 zpf '!F11</f>
        <v>12221</v>
      </c>
      <c r="G15" s="21">
        <f>'[1]1 zpf '!G11</f>
        <v>225462</v>
      </c>
      <c r="H15" s="21">
        <f>'[1]1 zpf '!H11</f>
        <v>253711</v>
      </c>
    </row>
    <row r="16" spans="2:8" x14ac:dyDescent="0.2">
      <c r="B16" s="20" t="s">
        <v>30</v>
      </c>
      <c r="C16" s="21">
        <f>'[1]1 zpf '!C12</f>
        <v>32743</v>
      </c>
      <c r="D16" s="21">
        <f>'[1]1 zpf '!D12</f>
        <v>87921</v>
      </c>
      <c r="E16" s="21">
        <f>'[1]1 zpf '!E12</f>
        <v>138036</v>
      </c>
      <c r="F16" s="21">
        <f>'[1]1 zpf '!F12</f>
        <v>12852</v>
      </c>
      <c r="G16" s="21">
        <f>'[1]1 zpf '!G12</f>
        <v>238809</v>
      </c>
      <c r="H16" s="21">
        <f>'[1]1 zpf '!H12</f>
        <v>271552</v>
      </c>
    </row>
    <row r="17" spans="2:9" x14ac:dyDescent="0.2">
      <c r="B17" s="20" t="s">
        <v>29</v>
      </c>
      <c r="C17" s="21">
        <f>'[1]1 zpf '!C13</f>
        <v>1339</v>
      </c>
      <c r="D17" s="21">
        <f>'[1]1 zpf '!D13</f>
        <v>11671</v>
      </c>
      <c r="E17" s="21">
        <f>'[1]1 zpf '!E13</f>
        <v>19122</v>
      </c>
      <c r="F17" s="21">
        <f>'[1]1 zpf '!F13</f>
        <v>4082</v>
      </c>
      <c r="G17" s="21">
        <f>'[1]1 zpf '!G13</f>
        <v>34875</v>
      </c>
      <c r="H17" s="21">
        <f>'[1]1 zpf '!H13</f>
        <v>36214</v>
      </c>
      <c r="I17" s="23"/>
    </row>
    <row r="18" spans="2:9" x14ac:dyDescent="0.2">
      <c r="B18" s="16" t="s">
        <v>74</v>
      </c>
      <c r="C18" s="17">
        <f>'[1]1 zpf '!C14</f>
        <v>62331</v>
      </c>
      <c r="D18" s="17">
        <f>'[1]1 zpf '!D14</f>
        <v>179885</v>
      </c>
      <c r="E18" s="17">
        <f>'[1]1 zpf '!E14</f>
        <v>290106</v>
      </c>
      <c r="F18" s="17">
        <f>'[1]1 zpf '!F14</f>
        <v>29155</v>
      </c>
      <c r="G18" s="17">
        <f>'[1]1 zpf '!G14</f>
        <v>499146</v>
      </c>
      <c r="H18" s="17">
        <f>'[1]1 zpf '!H14</f>
        <v>561477</v>
      </c>
    </row>
    <row r="19" spans="2:9" x14ac:dyDescent="0.2">
      <c r="B19" s="24"/>
      <c r="C19" s="25"/>
      <c r="D19" s="25"/>
      <c r="E19" s="25"/>
      <c r="F19" s="25"/>
      <c r="G19" s="25"/>
      <c r="H19" s="25"/>
    </row>
    <row r="20" spans="2:9" ht="18.75" customHeight="1" x14ac:dyDescent="0.2">
      <c r="B20" s="114" t="s">
        <v>5</v>
      </c>
      <c r="C20" s="114"/>
      <c r="D20" s="114"/>
      <c r="E20" s="114"/>
      <c r="F20" s="114"/>
      <c r="G20" s="114"/>
      <c r="H20" s="114"/>
    </row>
    <row r="21" spans="2:9" x14ac:dyDescent="0.2">
      <c r="B21" s="114"/>
      <c r="C21" s="114"/>
      <c r="D21" s="114"/>
      <c r="E21" s="114"/>
      <c r="F21" s="114"/>
      <c r="G21" s="114"/>
      <c r="H21" s="114"/>
    </row>
    <row r="22" spans="2:9" ht="21" customHeight="1" x14ac:dyDescent="0.2">
      <c r="B22" s="114"/>
      <c r="C22" s="114"/>
      <c r="D22" s="114"/>
      <c r="E22" s="114"/>
      <c r="F22" s="114"/>
      <c r="G22" s="114"/>
      <c r="H22" s="114"/>
    </row>
    <row r="23" spans="2:9" x14ac:dyDescent="0.2">
      <c r="B23" s="28"/>
      <c r="C23" s="29"/>
      <c r="D23" s="29"/>
      <c r="E23" s="29"/>
      <c r="F23" s="29"/>
      <c r="G23" s="29"/>
      <c r="H23" s="29"/>
    </row>
    <row r="24" spans="2:9" x14ac:dyDescent="0.2">
      <c r="B24" s="115" t="s">
        <v>114</v>
      </c>
      <c r="C24" s="115"/>
      <c r="D24" s="115"/>
      <c r="E24" s="115"/>
      <c r="F24" s="115"/>
      <c r="G24" s="115"/>
      <c r="H24" s="115"/>
    </row>
    <row r="25" spans="2:9" x14ac:dyDescent="0.2">
      <c r="B25" s="115"/>
      <c r="C25" s="115"/>
      <c r="D25" s="115"/>
      <c r="E25" s="115"/>
      <c r="F25" s="115"/>
      <c r="G25" s="115"/>
      <c r="H25" s="115"/>
    </row>
    <row r="26" spans="2:9" ht="13.9" customHeight="1" x14ac:dyDescent="0.2">
      <c r="B26" s="115"/>
      <c r="C26" s="115"/>
      <c r="D26" s="115"/>
      <c r="E26" s="115"/>
      <c r="F26" s="115"/>
      <c r="G26" s="115"/>
      <c r="H26" s="115"/>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83</v>
      </c>
      <c r="G30" s="30"/>
      <c r="H30" s="30"/>
    </row>
    <row r="31" spans="2:9" ht="10.5" customHeight="1" x14ac:dyDescent="0.2">
      <c r="G31" s="59"/>
      <c r="H31" s="59"/>
    </row>
    <row r="32" spans="2:9" x14ac:dyDescent="0.2">
      <c r="G32" s="25"/>
      <c r="H32" s="25"/>
    </row>
    <row r="57" spans="2:2" x14ac:dyDescent="0.2">
      <c r="B57" s="26"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I47" sqref="I47"/>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2" t="s">
        <v>161</v>
      </c>
      <c r="C2" s="112"/>
      <c r="D2" s="112"/>
      <c r="E2" s="112"/>
      <c r="F2" s="112"/>
      <c r="G2" s="112"/>
      <c r="H2" s="112"/>
    </row>
    <row r="4" spans="2:8" x14ac:dyDescent="0.2">
      <c r="B4" s="6" t="s">
        <v>20</v>
      </c>
    </row>
    <row r="5" spans="2:8" x14ac:dyDescent="0.2">
      <c r="B5" s="32" t="s">
        <v>91</v>
      </c>
    </row>
    <row r="6" spans="2:8" ht="26.25" customHeight="1" x14ac:dyDescent="0.2">
      <c r="B6" s="117" t="s">
        <v>63</v>
      </c>
      <c r="C6" s="118" t="s">
        <v>138</v>
      </c>
      <c r="D6" s="118"/>
      <c r="E6" s="119"/>
      <c r="F6" s="117" t="s">
        <v>109</v>
      </c>
      <c r="G6" s="117"/>
      <c r="H6" s="117"/>
    </row>
    <row r="7" spans="2:8" ht="33.75" customHeight="1" x14ac:dyDescent="0.2">
      <c r="B7" s="118"/>
      <c r="C7" s="86" t="s">
        <v>60</v>
      </c>
      <c r="D7" s="86" t="s">
        <v>61</v>
      </c>
      <c r="E7" s="86" t="s">
        <v>62</v>
      </c>
      <c r="F7" s="83" t="s">
        <v>60</v>
      </c>
      <c r="G7" s="84" t="s">
        <v>61</v>
      </c>
      <c r="H7" s="84" t="s">
        <v>62</v>
      </c>
    </row>
    <row r="8" spans="2:8" x14ac:dyDescent="0.2">
      <c r="B8" s="78">
        <f>'[1]1 zpf '!B44</f>
        <v>44712</v>
      </c>
      <c r="C8" s="7">
        <f>'[1]1 zpf '!C44</f>
        <v>48943.009741099901</v>
      </c>
      <c r="D8" s="7">
        <f>'[1]1 zpf '!D44</f>
        <v>55321.067935514395</v>
      </c>
      <c r="E8" s="85">
        <f>'[1]1 zpf '!E44</f>
        <v>3823.76834860794</v>
      </c>
      <c r="F8" s="8">
        <f>'[1]1 zpf '!F44</f>
        <v>238.041616</v>
      </c>
      <c r="G8" s="8">
        <f>'[1]1 zpf '!G44</f>
        <v>247.86033200000003</v>
      </c>
      <c r="H8" s="8">
        <f>'[1]1 zpf '!H44</f>
        <v>109.37078099999999</v>
      </c>
    </row>
    <row r="9" spans="2:8" x14ac:dyDescent="0.2">
      <c r="B9" s="78">
        <f>'[1]1 zpf '!B45</f>
        <v>44722</v>
      </c>
      <c r="C9" s="7">
        <f>'[1]1 zpf '!C45</f>
        <v>48438.596451097394</v>
      </c>
      <c r="D9" s="7">
        <f>'[1]1 zpf '!D45</f>
        <v>54685.109522169798</v>
      </c>
      <c r="E9" s="85">
        <f>'[1]1 zpf '!E45</f>
        <v>3798.9071367260899</v>
      </c>
      <c r="F9" s="8">
        <f>'[1]1 zpf '!F45</f>
        <v>234.55935199999999</v>
      </c>
      <c r="G9" s="8">
        <f>'[1]1 zpf '!G45</f>
        <v>244.05484299999998</v>
      </c>
      <c r="H9" s="8">
        <f>'[1]1 zpf '!H45</f>
        <v>107.761695</v>
      </c>
    </row>
    <row r="10" spans="2:8" x14ac:dyDescent="0.2">
      <c r="B10" s="78">
        <f>'[1]1 zpf '!B46</f>
        <v>44732</v>
      </c>
      <c r="C10" s="7">
        <f>'[1]1 zpf '!C46</f>
        <v>48159.479386158797</v>
      </c>
      <c r="D10" s="7">
        <f>'[1]1 zpf '!D46</f>
        <v>54387.163767025901</v>
      </c>
      <c r="E10" s="85">
        <f>'[1]1 zpf '!E46</f>
        <v>3884.3476601571001</v>
      </c>
      <c r="F10" s="8">
        <f>'[1]1 zpf '!F46</f>
        <v>232.75870399999999</v>
      </c>
      <c r="G10" s="8">
        <f>'[1]1 zpf '!G46</f>
        <v>242.170592</v>
      </c>
      <c r="H10" s="8">
        <f>'[1]1 zpf '!H46</f>
        <v>106.719623</v>
      </c>
    </row>
    <row r="11" spans="2:8" x14ac:dyDescent="0.2">
      <c r="B11" s="78">
        <f>'[1]1 zpf '!B47</f>
        <v>44742</v>
      </c>
      <c r="C11" s="7">
        <f>'[1]1 zpf '!C47</f>
        <v>48371.416766641996</v>
      </c>
      <c r="D11" s="7">
        <f>'[1]1 zpf '!D47</f>
        <v>54753.665854026302</v>
      </c>
      <c r="E11" s="85">
        <f>'[1]1 zpf '!E47</f>
        <v>3915.4686366675501</v>
      </c>
      <c r="F11" s="8">
        <f>'[1]1 zpf '!F47</f>
        <v>233.58882800000001</v>
      </c>
      <c r="G11" s="8">
        <f>'[1]1 zpf '!G47</f>
        <v>243.61699599999997</v>
      </c>
      <c r="H11" s="8">
        <f>'[1]1 zpf '!H47</f>
        <v>107.43127100000001</v>
      </c>
    </row>
    <row r="12" spans="2:8" x14ac:dyDescent="0.2">
      <c r="B12" s="5"/>
    </row>
    <row r="13" spans="2:8" ht="12.75" x14ac:dyDescent="0.2">
      <c r="B13" s="2" t="s">
        <v>21</v>
      </c>
    </row>
    <row r="14" spans="2:8" ht="12.75" x14ac:dyDescent="0.2">
      <c r="B14" s="33"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92</v>
      </c>
      <c r="C36" s="6"/>
      <c r="D36" s="6"/>
      <c r="E36" s="6"/>
      <c r="F36" s="6"/>
    </row>
    <row r="38" spans="2:6" x14ac:dyDescent="0.2">
      <c r="C38" s="6"/>
      <c r="D38" s="6"/>
    </row>
    <row r="39" spans="2:6" x14ac:dyDescent="0.2">
      <c r="C39" s="6"/>
      <c r="D39" s="6"/>
    </row>
    <row r="59" spans="2:2" x14ac:dyDescent="0.2">
      <c r="B59" s="26"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P35" sqref="P35"/>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2" t="s">
        <v>81</v>
      </c>
      <c r="C2" s="112"/>
      <c r="D2" s="112"/>
      <c r="E2" s="112"/>
      <c r="F2" s="112"/>
      <c r="G2" s="112"/>
      <c r="H2" s="112"/>
      <c r="I2" s="27"/>
      <c r="J2" s="27"/>
      <c r="K2" s="27"/>
    </row>
    <row r="4" spans="2:14" x14ac:dyDescent="0.2">
      <c r="B4" s="6" t="s">
        <v>23</v>
      </c>
      <c r="G4" s="121">
        <f>'[1]1 zpf '!B33</f>
        <v>44742</v>
      </c>
      <c r="H4" s="121"/>
    </row>
    <row r="5" spans="2:14" ht="12.75" customHeight="1" x14ac:dyDescent="0.2">
      <c r="B5" s="32" t="s">
        <v>115</v>
      </c>
      <c r="E5" s="122" t="s">
        <v>116</v>
      </c>
      <c r="F5" s="122"/>
      <c r="G5" s="122"/>
      <c r="H5" s="122"/>
      <c r="J5" s="41"/>
    </row>
    <row r="6" spans="2:14" ht="24.75" customHeight="1" x14ac:dyDescent="0.2">
      <c r="B6" s="87" t="s">
        <v>117</v>
      </c>
      <c r="C6" s="120" t="s">
        <v>60</v>
      </c>
      <c r="D6" s="120"/>
      <c r="E6" s="120" t="s">
        <v>61</v>
      </c>
      <c r="F6" s="120"/>
      <c r="G6" s="120" t="s">
        <v>62</v>
      </c>
      <c r="H6" s="120"/>
    </row>
    <row r="7" spans="2:14" ht="10.5" customHeight="1" x14ac:dyDescent="0.2">
      <c r="B7" s="35"/>
      <c r="C7" s="51" t="s">
        <v>25</v>
      </c>
      <c r="D7" s="52" t="s">
        <v>0</v>
      </c>
      <c r="E7" s="51" t="s">
        <v>25</v>
      </c>
      <c r="F7" s="52" t="s">
        <v>0</v>
      </c>
      <c r="G7" s="51" t="s">
        <v>25</v>
      </c>
      <c r="H7" s="52" t="s">
        <v>0</v>
      </c>
    </row>
    <row r="8" spans="2:14" ht="8.25" customHeight="1" x14ac:dyDescent="0.2">
      <c r="B8" s="35"/>
      <c r="C8" s="53" t="s">
        <v>118</v>
      </c>
      <c r="D8" s="54" t="s">
        <v>26</v>
      </c>
      <c r="E8" s="53" t="s">
        <v>118</v>
      </c>
      <c r="F8" s="54" t="s">
        <v>26</v>
      </c>
      <c r="G8" s="53" t="s">
        <v>118</v>
      </c>
      <c r="H8" s="54" t="s">
        <v>26</v>
      </c>
    </row>
    <row r="9" spans="2:14" x14ac:dyDescent="0.2">
      <c r="B9" s="40" t="s">
        <v>162</v>
      </c>
      <c r="C9" s="49">
        <f>'[1]2 zpf inv'!C6/10^6</f>
        <v>29858.654170729998</v>
      </c>
      <c r="D9" s="50">
        <f>'[1]2 zpf inv'!D6</f>
        <v>0.61595897497926211</v>
      </c>
      <c r="E9" s="49">
        <f>'[1]2 zpf inv'!E6/10^6</f>
        <v>37505.281704379995</v>
      </c>
      <c r="F9" s="50">
        <f>'[1]2 zpf inv'!F6</f>
        <v>0.6846881692886031</v>
      </c>
      <c r="G9" s="49">
        <f>'[1]2 zpf inv'!G6/10^6</f>
        <v>2544.9349074100001</v>
      </c>
      <c r="H9" s="50">
        <f>'[1]2 zpf inv'!H6</f>
        <v>0.64246242946995658</v>
      </c>
      <c r="J9" s="46"/>
      <c r="K9" s="47"/>
      <c r="L9" s="46"/>
      <c r="M9" s="47"/>
      <c r="N9" s="46"/>
    </row>
    <row r="10" spans="2:14" ht="21.75" customHeight="1" x14ac:dyDescent="0.2">
      <c r="B10" s="36" t="s">
        <v>128</v>
      </c>
      <c r="C10" s="43">
        <f>'[1]2 zpf inv'!C7/10^6</f>
        <v>1881.1553202999999</v>
      </c>
      <c r="D10" s="45">
        <f>'[1]2 zpf inv'!D7</f>
        <v>3.8806655391877783E-2</v>
      </c>
      <c r="E10" s="43">
        <f>'[1]2 zpf inv'!E7/10^6</f>
        <v>875.09564116999991</v>
      </c>
      <c r="F10" s="45">
        <f>'[1]2 zpf inv'!F7</f>
        <v>1.5975553449453245E-2</v>
      </c>
      <c r="G10" s="43">
        <f>'[1]2 zpf inv'!G7/10^6</f>
        <v>18.327136539999998</v>
      </c>
      <c r="H10" s="45">
        <f>'[1]2 zpf inv'!H7</f>
        <v>4.6266396175527373E-3</v>
      </c>
      <c r="J10" s="46"/>
      <c r="K10" s="47"/>
      <c r="L10" s="46"/>
      <c r="M10" s="47"/>
      <c r="N10" s="46"/>
    </row>
    <row r="11" spans="2:14" ht="21" customHeight="1" x14ac:dyDescent="0.2">
      <c r="B11" s="36" t="s">
        <v>126</v>
      </c>
      <c r="C11" s="43">
        <f>'[1]2 zpf inv'!C8/10^6</f>
        <v>27977.043444070001</v>
      </c>
      <c r="D11" s="45">
        <f>'[1]2 zpf inv'!D8</f>
        <v>0.57714292493640307</v>
      </c>
      <c r="E11" s="43">
        <f>'[1]2 zpf inv'!E8/10^6</f>
        <v>36611.838868489998</v>
      </c>
      <c r="F11" s="45">
        <f>'[1]2 zpf inv'!F8</f>
        <v>0.66837767348987132</v>
      </c>
      <c r="G11" s="43">
        <f>'[1]2 zpf inv'!G8/10^6</f>
        <v>2407.2349396199997</v>
      </c>
      <c r="H11" s="45">
        <f>'[1]2 zpf inv'!H8</f>
        <v>0.60770041823473331</v>
      </c>
      <c r="J11" s="46"/>
      <c r="K11" s="47"/>
      <c r="L11" s="46"/>
      <c r="M11" s="47"/>
      <c r="N11" s="46"/>
    </row>
    <row r="12" spans="2:14" ht="21.75" customHeight="1" x14ac:dyDescent="0.2">
      <c r="B12" s="36" t="s">
        <v>127</v>
      </c>
      <c r="C12" s="43">
        <f>'[1]2 zpf inv'!C9/10^6</f>
        <v>0.45540636000000001</v>
      </c>
      <c r="D12" s="45">
        <f>'[1]2 zpf inv'!D9</f>
        <v>9.3946509812762513E-6</v>
      </c>
      <c r="E12" s="43">
        <f>'[1]2 zpf inv'!E9/10^6</f>
        <v>18.347194719999997</v>
      </c>
      <c r="F12" s="45">
        <f>'[1]2 zpf inv'!F9</f>
        <v>3.3494234927853586E-4</v>
      </c>
      <c r="G12" s="43">
        <f>'[1]2 zpf inv'!G9/10^6</f>
        <v>69.709181510000008</v>
      </c>
      <c r="H12" s="45">
        <f>'[1]2 zpf inv'!H9</f>
        <v>1.7597907898892141E-2</v>
      </c>
      <c r="J12" s="46"/>
      <c r="K12" s="47"/>
      <c r="L12" s="46"/>
      <c r="M12" s="47"/>
      <c r="N12" s="46"/>
    </row>
    <row r="13" spans="2:14" ht="33.75" x14ac:dyDescent="0.2">
      <c r="B13" s="36" t="s">
        <v>164</v>
      </c>
      <c r="C13" s="43">
        <f>'[1]2 zpf inv'!C10/10^6</f>
        <v>0</v>
      </c>
      <c r="D13" s="45">
        <f>'[1]2 zpf inv'!D10</f>
        <v>0</v>
      </c>
      <c r="E13" s="43">
        <f>'[1]2 zpf inv'!E10/10^6</f>
        <v>0</v>
      </c>
      <c r="F13" s="45">
        <f>'[1]2 zpf inv'!F10</f>
        <v>0</v>
      </c>
      <c r="G13" s="43">
        <f>'[1]2 zpf inv'!G10/10^6</f>
        <v>49.663649740000004</v>
      </c>
      <c r="H13" s="45">
        <f>'[1]2 zpf inv'!H10</f>
        <v>1.2537463718778336E-2</v>
      </c>
      <c r="J13" s="46"/>
      <c r="K13" s="47"/>
      <c r="L13" s="46"/>
      <c r="M13" s="47"/>
      <c r="N13" s="46"/>
    </row>
    <row r="14" spans="2:14" x14ac:dyDescent="0.2">
      <c r="B14" s="40" t="s">
        <v>120</v>
      </c>
      <c r="C14" s="49">
        <f>'[1]2 zpf inv'!C11/10^6</f>
        <v>14338.32714059</v>
      </c>
      <c r="D14" s="50">
        <f>'[1]2 zpf inv'!D11</f>
        <v>0.29578765465902529</v>
      </c>
      <c r="E14" s="49">
        <f>'[1]2 zpf inv'!E11/10^6</f>
        <v>15005.40310883</v>
      </c>
      <c r="F14" s="50">
        <f>'[1]2 zpf inv'!F11</f>
        <v>0.2739353370280776</v>
      </c>
      <c r="G14" s="49">
        <f>'[1]2 zpf inv'!G11/10^6</f>
        <v>1082.23038546</v>
      </c>
      <c r="H14" s="50">
        <f>'[1]2 zpf inv'!H11</f>
        <v>0.27320634436047075</v>
      </c>
      <c r="J14" s="46"/>
      <c r="K14" s="47"/>
      <c r="L14" s="46"/>
      <c r="M14" s="47"/>
      <c r="N14" s="46"/>
    </row>
    <row r="15" spans="2:14" ht="21.75" customHeight="1" x14ac:dyDescent="0.2">
      <c r="B15" s="36" t="s">
        <v>119</v>
      </c>
      <c r="C15" s="43">
        <f>'[1]2 zpf inv'!C12/10^6</f>
        <v>3959.5623303100001</v>
      </c>
      <c r="D15" s="45">
        <f>'[1]2 zpf inv'!D12</f>
        <v>8.1682447587845111E-2</v>
      </c>
      <c r="E15" s="43">
        <f>'[1]2 zpf inv'!E12/10^6</f>
        <v>0</v>
      </c>
      <c r="F15" s="45">
        <f>'[1]2 zpf inv'!F12</f>
        <v>0</v>
      </c>
      <c r="G15" s="43">
        <f>'[1]2 zpf inv'!G12/10^6</f>
        <v>0</v>
      </c>
      <c r="H15" s="45">
        <f>'[1]2 zpf inv'!H12</f>
        <v>0</v>
      </c>
      <c r="J15" s="46"/>
      <c r="K15" s="47"/>
      <c r="L15" s="46"/>
      <c r="M15" s="47"/>
      <c r="N15" s="46"/>
    </row>
    <row r="16" spans="2:14" ht="21" customHeight="1" x14ac:dyDescent="0.2">
      <c r="B16" s="36" t="s">
        <v>129</v>
      </c>
      <c r="C16" s="43">
        <f>'[1]2 zpf inv'!C13/10^6</f>
        <v>502.96068174999999</v>
      </c>
      <c r="D16" s="45">
        <f>'[1]2 zpf inv'!D13</f>
        <v>1.0375656726326813E-2</v>
      </c>
      <c r="E16" s="43">
        <f>'[1]2 zpf inv'!E13/10^6</f>
        <v>0</v>
      </c>
      <c r="F16" s="45">
        <f>'[1]2 zpf inv'!F13</f>
        <v>0</v>
      </c>
      <c r="G16" s="43">
        <f>'[1]2 zpf inv'!G13/10^6</f>
        <v>0</v>
      </c>
      <c r="H16" s="45">
        <f>'[1]2 zpf inv'!H13</f>
        <v>0</v>
      </c>
      <c r="J16" s="46"/>
      <c r="K16" s="47"/>
      <c r="L16" s="46"/>
      <c r="M16" s="47"/>
      <c r="N16" s="46"/>
    </row>
    <row r="17" spans="2:14" ht="21.75" customHeight="1" x14ac:dyDescent="0.2">
      <c r="B17" s="36" t="s">
        <v>130</v>
      </c>
      <c r="C17" s="43">
        <f>'[1]2 zpf inv'!C14/10^6</f>
        <v>9875.8041285300005</v>
      </c>
      <c r="D17" s="45">
        <f>'[1]2 zpf inv'!D14</f>
        <v>0.20372955034485341</v>
      </c>
      <c r="E17" s="43">
        <f>'[1]2 zpf inv'!E14/10^6</f>
        <v>15005.40310883</v>
      </c>
      <c r="F17" s="45">
        <f>'[1]2 zpf inv'!F14</f>
        <v>0.2739353370280776</v>
      </c>
      <c r="G17" s="43">
        <f>'[1]2 zpf inv'!G14/10^6</f>
        <v>1082.23038546</v>
      </c>
      <c r="H17" s="45">
        <f>'[1]2 zpf inv'!H14</f>
        <v>0.27320634436047075</v>
      </c>
      <c r="J17" s="46"/>
      <c r="K17" s="47"/>
      <c r="L17" s="46"/>
      <c r="M17" s="47"/>
      <c r="N17" s="46"/>
    </row>
    <row r="18" spans="2:14" ht="33.75" x14ac:dyDescent="0.2">
      <c r="B18" s="36" t="s">
        <v>165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71" t="s">
        <v>163</v>
      </c>
      <c r="C19" s="69">
        <f>'[1]2 zpf inv'!C16/10^6</f>
        <v>44196.98131132</v>
      </c>
      <c r="D19" s="70">
        <f>'[1]2 zpf inv'!D16</f>
        <v>0.91174662963828745</v>
      </c>
      <c r="E19" s="69">
        <f>'[1]2 zpf inv'!E16/10^6</f>
        <v>52510.684813209999</v>
      </c>
      <c r="F19" s="70">
        <f>'[1]2 zpf inv'!F16</f>
        <v>0.9586235063166807</v>
      </c>
      <c r="G19" s="69">
        <f>'[1]2 zpf inv'!G16/10^6</f>
        <v>3627.16529287</v>
      </c>
      <c r="H19" s="70">
        <f>'[1]2 zpf inv'!H16</f>
        <v>0.91566877383042733</v>
      </c>
      <c r="J19" s="46"/>
      <c r="K19" s="47"/>
      <c r="L19" s="46"/>
      <c r="M19" s="47"/>
      <c r="N19" s="46"/>
    </row>
    <row r="20" spans="2:14" x14ac:dyDescent="0.2">
      <c r="B20" s="34" t="s">
        <v>123</v>
      </c>
      <c r="C20" s="43">
        <f>'[1]2 zpf inv'!C17/10^6</f>
        <v>4224.3847856800003</v>
      </c>
      <c r="D20" s="45">
        <f>'[1]2 zpf inv'!D17</f>
        <v>8.7145512574916775E-2</v>
      </c>
      <c r="E20" s="43">
        <f>'[1]2 zpf inv'!E17/10^6</f>
        <v>2141.16023408</v>
      </c>
      <c r="F20" s="45">
        <f>'[1]2 zpf inv'!F17</f>
        <v>3.9088550044261747E-2</v>
      </c>
      <c r="G20" s="43">
        <f>'[1]2 zpf inv'!G17/10^6</f>
        <v>298.87443755999999</v>
      </c>
      <c r="H20" s="45">
        <f>'[1]2 zpf inv'!H17</f>
        <v>7.5450101573199063E-2</v>
      </c>
      <c r="J20" s="46"/>
      <c r="K20" s="47"/>
      <c r="L20" s="46"/>
      <c r="M20" s="47"/>
      <c r="N20" s="46"/>
    </row>
    <row r="21" spans="2:14" ht="11.25" customHeight="1" x14ac:dyDescent="0.2">
      <c r="B21" s="39" t="s">
        <v>124</v>
      </c>
      <c r="C21" s="43">
        <f>'[1]2 zpf inv'!C18/10^6</f>
        <v>30.747019479999999</v>
      </c>
      <c r="D21" s="45">
        <f>'[1]2 zpf inv'!D18</f>
        <v>6.3428520569871279E-4</v>
      </c>
      <c r="E21" s="43">
        <f>'[1]2 zpf inv'!E18/10^6</f>
        <v>93.272869610000001</v>
      </c>
      <c r="F21" s="45">
        <f>'[1]2 zpf inv'!F18</f>
        <v>1.7027689817380404E-3</v>
      </c>
      <c r="G21" s="43">
        <f>'[1]2 zpf inv'!G18/10^6</f>
        <v>10.187614230000001</v>
      </c>
      <c r="H21" s="45">
        <f>'[1]2 zpf inv'!H18</f>
        <v>2.5718376409750933E-3</v>
      </c>
      <c r="J21" s="46"/>
      <c r="K21" s="47"/>
      <c r="L21" s="46"/>
      <c r="M21" s="47"/>
      <c r="N21" s="46"/>
    </row>
    <row r="22" spans="2:14" x14ac:dyDescent="0.2">
      <c r="B22" s="39" t="s">
        <v>125</v>
      </c>
      <c r="C22" s="43">
        <f>'[1]2 zpf inv'!C19/10^6</f>
        <v>22.95646382</v>
      </c>
      <c r="D22" s="45">
        <f>'[1]2 zpf inv'!D19</f>
        <v>4.7357258109701362E-4</v>
      </c>
      <c r="E22" s="43">
        <f>'[1]2 zpf inv'!E19/10^6</f>
        <v>32.054212929999998</v>
      </c>
      <c r="F22" s="45">
        <f>'[1]2 zpf inv'!F19</f>
        <v>5.8517465731941715E-4</v>
      </c>
      <c r="G22" s="43">
        <f>'[1]2 zpf inv'!G19/10^6</f>
        <v>24.99247252</v>
      </c>
      <c r="H22" s="45">
        <f>'[1]2 zpf inv'!H19</f>
        <v>6.3092869553985492E-3</v>
      </c>
      <c r="J22" s="46"/>
      <c r="K22" s="47"/>
      <c r="L22" s="46"/>
      <c r="M22" s="47"/>
      <c r="N22" s="46"/>
    </row>
    <row r="23" spans="2:14" x14ac:dyDescent="0.2">
      <c r="B23" s="38" t="s">
        <v>121</v>
      </c>
      <c r="C23" s="42">
        <f>'[1]2 zpf inv'!C20/10^6</f>
        <v>48475.069580300005</v>
      </c>
      <c r="D23" s="44">
        <f>'[1]2 zpf inv'!D20</f>
        <v>1</v>
      </c>
      <c r="E23" s="42">
        <f>'[1]2 zpf inv'!E20/10^6</f>
        <v>54777.172129830004</v>
      </c>
      <c r="F23" s="44">
        <f>'[1]2 zpf inv'!F20</f>
        <v>0.99999999999999989</v>
      </c>
      <c r="G23" s="42">
        <f>'[1]2 zpf inv'!G20/10^6</f>
        <v>3961.2198171799996</v>
      </c>
      <c r="H23" s="44">
        <f>'[1]2 zpf inv'!H20</f>
        <v>1</v>
      </c>
      <c r="J23" s="46"/>
      <c r="K23" s="47"/>
      <c r="L23" s="46"/>
      <c r="M23" s="47"/>
      <c r="N23" s="46"/>
    </row>
    <row r="24" spans="2:14" x14ac:dyDescent="0.2">
      <c r="B24" s="37" t="s">
        <v>122</v>
      </c>
      <c r="C24" s="43">
        <f>'[1]2 zpf inv'!C21/10^6</f>
        <v>103.65279242</v>
      </c>
      <c r="D24" s="45">
        <f>'[1]2 zpf inv'!D21</f>
        <v>2.1382701111608907E-3</v>
      </c>
      <c r="E24" s="43">
        <f>'[1]2 zpf inv'!E21/10^6</f>
        <v>23.50617351</v>
      </c>
      <c r="F24" s="45">
        <f>'[1]2 zpf inv'!F21</f>
        <v>4.291235307709367E-4</v>
      </c>
      <c r="G24" s="43">
        <f>'[1]2 zpf inv'!G21/10^6</f>
        <v>45.751168999999997</v>
      </c>
      <c r="H24" s="45">
        <f>'[1]2 zpf inv'!H21</f>
        <v>1.1549767776475062E-2</v>
      </c>
      <c r="J24" s="46"/>
      <c r="K24" s="47"/>
      <c r="L24" s="46"/>
      <c r="M24" s="47"/>
      <c r="N24" s="46"/>
    </row>
    <row r="25" spans="2:14" x14ac:dyDescent="0.2">
      <c r="B25" s="48" t="s">
        <v>131</v>
      </c>
      <c r="C25" s="49">
        <f>'[1]2 zpf inv'!C22/10^6</f>
        <v>48371.416766641996</v>
      </c>
      <c r="D25" s="50">
        <f>'[1]2 zpf inv'!D22</f>
        <v>0.99786172945071694</v>
      </c>
      <c r="E25" s="49">
        <f>'[1]2 zpf inv'!E22/10^6</f>
        <v>54753.665854026302</v>
      </c>
      <c r="F25" s="50">
        <f>'[1]2 zpf inv'!F22</f>
        <v>0.99957087460177774</v>
      </c>
      <c r="G25" s="49">
        <f>'[1]2 zpf inv'!G22/10^6</f>
        <v>3915.4686366675501</v>
      </c>
      <c r="H25" s="50">
        <f>'[1]2 zpf inv'!H22</f>
        <v>0.98845022931723592</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88</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K24" sqref="K24"/>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2" t="s">
        <v>172</v>
      </c>
      <c r="C2" s="112"/>
      <c r="D2" s="112"/>
      <c r="E2" s="112"/>
      <c r="F2" s="112"/>
      <c r="G2" s="27"/>
    </row>
    <row r="3" spans="2:7" ht="4.5" customHeight="1" x14ac:dyDescent="0.2"/>
    <row r="4" spans="2:7" x14ac:dyDescent="0.2">
      <c r="B4" s="11" t="s">
        <v>33</v>
      </c>
    </row>
    <row r="5" spans="2:7" x14ac:dyDescent="0.2">
      <c r="B5" s="55" t="s">
        <v>94</v>
      </c>
    </row>
    <row r="6" spans="2:7" ht="6" customHeight="1" x14ac:dyDescent="0.2">
      <c r="B6" s="22"/>
    </row>
    <row r="7" spans="2:7" ht="25.5" customHeight="1" x14ac:dyDescent="0.2">
      <c r="B7" s="113" t="s">
        <v>132</v>
      </c>
      <c r="C7" s="113" t="s">
        <v>133</v>
      </c>
      <c r="D7" s="113" t="s">
        <v>134</v>
      </c>
      <c r="E7" s="113" t="s">
        <v>135</v>
      </c>
    </row>
    <row r="8" spans="2:7" ht="25.5" customHeight="1" x14ac:dyDescent="0.2">
      <c r="B8" s="116"/>
      <c r="C8" s="116"/>
      <c r="D8" s="116"/>
      <c r="E8" s="116"/>
    </row>
    <row r="9" spans="2:7" x14ac:dyDescent="0.2">
      <c r="B9" s="12">
        <f>'[1]3 dpf'!B5</f>
        <v>44712</v>
      </c>
      <c r="C9" s="13"/>
      <c r="D9" s="13"/>
      <c r="E9" s="13"/>
    </row>
    <row r="10" spans="2:7" x14ac:dyDescent="0.2">
      <c r="B10" s="14" t="s">
        <v>65</v>
      </c>
      <c r="C10" s="15">
        <f>'[1]3 dpf'!C6</f>
        <v>8273</v>
      </c>
      <c r="D10" s="15">
        <f>'[1]3 dpf'!D6</f>
        <v>4051</v>
      </c>
      <c r="E10" s="15">
        <f>'[1]3 dpf'!E6</f>
        <v>12324</v>
      </c>
    </row>
    <row r="11" spans="2:7" x14ac:dyDescent="0.2">
      <c r="B11" s="14" t="s">
        <v>66</v>
      </c>
      <c r="C11" s="15">
        <f>'[1]3 dpf'!C7</f>
        <v>4262</v>
      </c>
      <c r="D11" s="15">
        <f>'[1]3 dpf'!D7</f>
        <v>11542</v>
      </c>
      <c r="E11" s="15">
        <f>'[1]3 dpf'!E7</f>
        <v>15804</v>
      </c>
    </row>
    <row r="12" spans="2:7" x14ac:dyDescent="0.2">
      <c r="B12" s="14" t="s">
        <v>184</v>
      </c>
      <c r="C12" s="15">
        <f>'[1]3 dpf'!C8</f>
        <v>59</v>
      </c>
      <c r="D12" s="15">
        <f>'[1]3 dpf'!D8</f>
        <v>39</v>
      </c>
      <c r="E12" s="15">
        <f>'[1]3 dpf'!E8</f>
        <v>98</v>
      </c>
    </row>
    <row r="13" spans="2:7" x14ac:dyDescent="0.2">
      <c r="B13" s="16" t="s">
        <v>4</v>
      </c>
      <c r="C13" s="17">
        <f>'[1]3 dpf'!C9</f>
        <v>12594</v>
      </c>
      <c r="D13" s="17">
        <f>'[1]3 dpf'!D9</f>
        <v>15632</v>
      </c>
      <c r="E13" s="17">
        <f>'[1]3 dpf'!E9</f>
        <v>28226</v>
      </c>
    </row>
    <row r="14" spans="2:7" x14ac:dyDescent="0.2">
      <c r="B14" s="18">
        <f>'[1]3 dpf'!$B10</f>
        <v>44742</v>
      </c>
      <c r="C14" s="19"/>
      <c r="D14" s="19"/>
      <c r="E14" s="19"/>
    </row>
    <row r="15" spans="2:7" x14ac:dyDescent="0.2">
      <c r="B15" s="20" t="s">
        <v>67</v>
      </c>
      <c r="C15" s="21">
        <f>'[1]3 dpf'!C11</f>
        <v>8394</v>
      </c>
      <c r="D15" s="21">
        <f>'[1]3 dpf'!D11</f>
        <v>4058</v>
      </c>
      <c r="E15" s="21">
        <f>'[1]3 dpf'!E11</f>
        <v>12452</v>
      </c>
    </row>
    <row r="16" spans="2:7" x14ac:dyDescent="0.2">
      <c r="B16" s="20" t="s">
        <v>66</v>
      </c>
      <c r="C16" s="21">
        <f>'[1]3 dpf'!C12</f>
        <v>4340</v>
      </c>
      <c r="D16" s="21">
        <f>'[1]3 dpf'!D12</f>
        <v>11537</v>
      </c>
      <c r="E16" s="21">
        <f>'[1]3 dpf'!E12</f>
        <v>15877</v>
      </c>
    </row>
    <row r="17" spans="2:7" x14ac:dyDescent="0.2">
      <c r="B17" s="89" t="s">
        <v>184</v>
      </c>
      <c r="C17" s="21">
        <f>'[1]3 dpf'!C13</f>
        <v>64</v>
      </c>
      <c r="D17" s="21">
        <f>'[1]3 dpf'!D13</f>
        <v>40</v>
      </c>
      <c r="E17" s="21">
        <f>'[1]3 dpf'!E13</f>
        <v>104</v>
      </c>
    </row>
    <row r="18" spans="2:7" x14ac:dyDescent="0.2">
      <c r="B18" s="16" t="s">
        <v>4</v>
      </c>
      <c r="C18" s="17">
        <f>'[1]3 dpf'!C14</f>
        <v>12798</v>
      </c>
      <c r="D18" s="17">
        <f>'[1]3 dpf'!D14</f>
        <v>15635</v>
      </c>
      <c r="E18" s="17">
        <f>'[1]3 dpf'!E14</f>
        <v>28433</v>
      </c>
    </row>
    <row r="19" spans="2:7" ht="6" customHeight="1" x14ac:dyDescent="0.2">
      <c r="B19" s="24"/>
      <c r="C19" s="25"/>
      <c r="D19" s="25"/>
      <c r="E19" s="25"/>
      <c r="F19" s="25"/>
      <c r="G19" s="25"/>
    </row>
    <row r="20" spans="2:7" x14ac:dyDescent="0.2">
      <c r="B20" s="11" t="s">
        <v>34</v>
      </c>
      <c r="C20" s="58"/>
      <c r="D20" s="58"/>
      <c r="E20" s="58"/>
      <c r="F20" s="58"/>
      <c r="G20" s="58"/>
    </row>
    <row r="21" spans="2:7" x14ac:dyDescent="0.2">
      <c r="B21" s="55" t="s">
        <v>80</v>
      </c>
      <c r="C21" s="58"/>
      <c r="D21" s="58"/>
      <c r="E21" s="58"/>
      <c r="F21" s="58"/>
      <c r="G21" s="58"/>
    </row>
    <row r="22" spans="2:7" ht="7.5" hidden="1" customHeight="1" x14ac:dyDescent="0.2">
      <c r="B22" s="58"/>
      <c r="C22" s="58"/>
      <c r="D22" s="58"/>
      <c r="E22" s="58"/>
      <c r="F22" s="58"/>
      <c r="G22" s="58"/>
    </row>
    <row r="23" spans="2:7" ht="16.5" customHeight="1" x14ac:dyDescent="0.2">
      <c r="B23" s="113" t="s">
        <v>132</v>
      </c>
      <c r="C23" s="113" t="s">
        <v>136</v>
      </c>
      <c r="D23" s="29"/>
      <c r="E23" s="29"/>
      <c r="F23" s="29"/>
      <c r="G23" s="29"/>
    </row>
    <row r="24" spans="2:7" ht="20.25" customHeight="1" x14ac:dyDescent="0.2">
      <c r="B24" s="116"/>
      <c r="C24" s="116"/>
      <c r="D24" s="59"/>
      <c r="E24" s="59"/>
      <c r="F24" s="59"/>
      <c r="G24" s="59"/>
    </row>
    <row r="25" spans="2:7" x14ac:dyDescent="0.2">
      <c r="B25" s="12">
        <f>'[1]3 dpf'!$B$34</f>
        <v>44712</v>
      </c>
      <c r="C25" s="13"/>
      <c r="D25" s="59"/>
      <c r="E25" s="59"/>
      <c r="F25" s="59"/>
      <c r="G25" s="59"/>
    </row>
    <row r="26" spans="2:7" x14ac:dyDescent="0.2">
      <c r="B26" s="14" t="s">
        <v>67</v>
      </c>
      <c r="C26" s="15">
        <f>'[1]3 dpf'!C35</f>
        <v>1184</v>
      </c>
      <c r="D26" s="59"/>
      <c r="E26" s="59"/>
      <c r="F26" s="59"/>
      <c r="G26" s="59"/>
    </row>
    <row r="27" spans="2:7" x14ac:dyDescent="0.2">
      <c r="B27" s="14" t="s">
        <v>66</v>
      </c>
      <c r="C27" s="15">
        <f>'[1]3 dpf'!C36</f>
        <v>2892</v>
      </c>
      <c r="D27" s="29"/>
      <c r="E27" s="29"/>
      <c r="F27" s="29"/>
      <c r="G27" s="29"/>
    </row>
    <row r="28" spans="2:7" x14ac:dyDescent="0.2">
      <c r="B28" s="14" t="s">
        <v>184</v>
      </c>
      <c r="C28" s="15">
        <f>'[1]3 dpf'!C37</f>
        <v>5</v>
      </c>
      <c r="D28" s="29"/>
      <c r="E28" s="29"/>
      <c r="F28" s="29"/>
      <c r="G28" s="29"/>
    </row>
    <row r="29" spans="2:7" x14ac:dyDescent="0.2">
      <c r="B29" s="16" t="s">
        <v>4</v>
      </c>
      <c r="C29" s="17">
        <f>'[1]3 dpf'!C38</f>
        <v>4081</v>
      </c>
      <c r="D29" s="58"/>
      <c r="E29" s="58"/>
      <c r="F29" s="58"/>
      <c r="G29" s="58"/>
    </row>
    <row r="30" spans="2:7" x14ac:dyDescent="0.2">
      <c r="B30" s="12">
        <f>'[1]3 dpf'!$B$39</f>
        <v>44742</v>
      </c>
      <c r="C30" s="15"/>
      <c r="D30" s="58"/>
      <c r="E30" s="58"/>
      <c r="F30" s="58"/>
      <c r="G30" s="58"/>
    </row>
    <row r="31" spans="2:7" x14ac:dyDescent="0.2">
      <c r="B31" s="14" t="s">
        <v>65</v>
      </c>
      <c r="C31" s="15">
        <f>'[1]3 dpf'!C40</f>
        <v>1190</v>
      </c>
      <c r="D31" s="30"/>
      <c r="E31" s="30"/>
      <c r="F31" s="30"/>
      <c r="G31" s="30"/>
    </row>
    <row r="32" spans="2:7" ht="13.5" customHeight="1" x14ac:dyDescent="0.2">
      <c r="B32" s="14" t="s">
        <v>66</v>
      </c>
      <c r="C32" s="15">
        <f>'[1]3 dpf'!C41</f>
        <v>2886</v>
      </c>
      <c r="D32" s="59"/>
      <c r="E32" s="59"/>
      <c r="F32" s="59"/>
      <c r="G32" s="59"/>
    </row>
    <row r="33" spans="2:7" ht="13.5" customHeight="1" x14ac:dyDescent="0.2">
      <c r="B33" s="14" t="s">
        <v>184</v>
      </c>
      <c r="C33" s="15">
        <f>'[1]3 dpf'!C42</f>
        <v>5</v>
      </c>
      <c r="D33" s="59"/>
      <c r="E33" s="59"/>
      <c r="F33" s="59"/>
      <c r="G33" s="59"/>
    </row>
    <row r="34" spans="2:7" x14ac:dyDescent="0.2">
      <c r="B34" s="16" t="s">
        <v>4</v>
      </c>
      <c r="C34" s="17">
        <f>'[1]3 dpf'!C43</f>
        <v>4081</v>
      </c>
      <c r="D34" s="25"/>
      <c r="E34" s="25"/>
      <c r="F34" s="25"/>
      <c r="G34" s="25"/>
    </row>
    <row r="35" spans="2:7" ht="7.5" customHeight="1" x14ac:dyDescent="0.2">
      <c r="B35" s="24"/>
      <c r="C35" s="25"/>
      <c r="D35" s="25"/>
      <c r="E35" s="25"/>
      <c r="F35" s="25"/>
      <c r="G35" s="25"/>
    </row>
    <row r="36" spans="2:7" x14ac:dyDescent="0.2">
      <c r="B36" s="11" t="s">
        <v>35</v>
      </c>
    </row>
    <row r="37" spans="2:7" x14ac:dyDescent="0.2">
      <c r="B37" s="55" t="s">
        <v>96</v>
      </c>
    </row>
    <row r="61" spans="2:2" x14ac:dyDescent="0.2">
      <c r="B61" s="26"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workbookViewId="0">
      <selection activeCell="M39" sqref="M39"/>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2" t="s">
        <v>173</v>
      </c>
      <c r="C2" s="112"/>
      <c r="D2" s="112"/>
      <c r="E2" s="112"/>
      <c r="F2" s="112"/>
      <c r="G2" s="112"/>
      <c r="H2" s="112"/>
      <c r="I2" s="112"/>
    </row>
    <row r="4" spans="2:9" x14ac:dyDescent="0.2">
      <c r="B4" s="6" t="s">
        <v>55</v>
      </c>
    </row>
    <row r="5" spans="2:9" x14ac:dyDescent="0.2">
      <c r="B5" s="32" t="s">
        <v>97</v>
      </c>
    </row>
    <row r="6" spans="2:9" ht="35.25" customHeight="1" x14ac:dyDescent="0.2">
      <c r="B6" s="117" t="s">
        <v>137</v>
      </c>
      <c r="C6" s="118" t="s">
        <v>138</v>
      </c>
      <c r="D6" s="118"/>
      <c r="E6" s="118"/>
      <c r="F6" s="123" t="s">
        <v>139</v>
      </c>
      <c r="G6" s="118"/>
      <c r="H6" s="118"/>
    </row>
    <row r="7" spans="2:9" ht="33.75" customHeight="1" x14ac:dyDescent="0.2">
      <c r="B7" s="118"/>
      <c r="C7" s="86" t="s">
        <v>68</v>
      </c>
      <c r="D7" s="86" t="s">
        <v>69</v>
      </c>
      <c r="E7" s="86" t="s">
        <v>187</v>
      </c>
      <c r="F7" s="83" t="s">
        <v>68</v>
      </c>
      <c r="G7" s="86" t="s">
        <v>69</v>
      </c>
      <c r="H7" s="86" t="s">
        <v>186</v>
      </c>
    </row>
    <row r="8" spans="2:9" x14ac:dyDescent="0.2">
      <c r="B8" s="78">
        <f>'[1]3 dpf'!B49</f>
        <v>44712</v>
      </c>
      <c r="C8" s="7">
        <f>'[1]3 dpf'!C49</f>
        <v>1435.1220039905199</v>
      </c>
      <c r="D8" s="7">
        <f>'[1]3 dpf'!D49</f>
        <v>1479.0348035060899</v>
      </c>
      <c r="E8" s="88">
        <f>'[1]3 dpf'!E49</f>
        <v>4.3894162059389998</v>
      </c>
      <c r="F8" s="90">
        <f>'[1]3 dpf'!F49</f>
        <v>206.65156899999999</v>
      </c>
      <c r="G8" s="90">
        <f>'[1]3 dpf'!G49</f>
        <v>204.00445500000001</v>
      </c>
      <c r="H8" s="90">
        <f>'[1]3 dpf'!H49</f>
        <v>102.42785600000001</v>
      </c>
    </row>
    <row r="9" spans="2:9" x14ac:dyDescent="0.2">
      <c r="B9" s="78">
        <f>'[1]3 dpf'!B50</f>
        <v>44722</v>
      </c>
      <c r="C9" s="7">
        <f>'[1]3 dpf'!C50</f>
        <v>1416.78575689331</v>
      </c>
      <c r="D9" s="7">
        <f>'[1]3 dpf'!D50</f>
        <v>1458.46704233693</v>
      </c>
      <c r="E9" s="85">
        <f>'[1]3 dpf'!E50</f>
        <v>4.3937969252790001</v>
      </c>
      <c r="F9" s="90">
        <f>'[1]3 dpf'!F50</f>
        <v>203.81181599999999</v>
      </c>
      <c r="G9" s="90">
        <f>'[1]3 dpf'!G50</f>
        <v>200.73351299999999</v>
      </c>
      <c r="H9" s="90">
        <f>'[1]3 dpf'!H50</f>
        <v>100.907527</v>
      </c>
    </row>
    <row r="10" spans="2:9" x14ac:dyDescent="0.2">
      <c r="B10" s="78">
        <f>'[1]3 dpf'!B51</f>
        <v>44732</v>
      </c>
      <c r="C10" s="7">
        <f>'[1]3 dpf'!C51</f>
        <v>1409.2677446528201</v>
      </c>
      <c r="D10" s="7">
        <f>'[1]3 dpf'!D51</f>
        <v>1448.5621478780999</v>
      </c>
      <c r="E10" s="85">
        <f>'[1]3 dpf'!E51</f>
        <v>4.3811649637960004</v>
      </c>
      <c r="F10" s="90">
        <f>'[1]3 dpf'!F51</f>
        <v>202.38475399999999</v>
      </c>
      <c r="G10" s="90">
        <f>'[1]3 dpf'!G51</f>
        <v>199.15827300000001</v>
      </c>
      <c r="H10" s="90">
        <f>'[1]3 dpf'!H51</f>
        <v>99.785756000000006</v>
      </c>
    </row>
    <row r="11" spans="2:9" x14ac:dyDescent="0.2">
      <c r="B11" s="78">
        <f>'[1]3 dpf'!B52</f>
        <v>44742</v>
      </c>
      <c r="C11" s="7">
        <f>'[1]3 dpf'!C52</f>
        <v>1418.4061397067899</v>
      </c>
      <c r="D11" s="7">
        <f>'[1]3 dpf'!D52</f>
        <v>1457.9119167720598</v>
      </c>
      <c r="E11" s="85">
        <f>'[1]3 dpf'!E52</f>
        <v>4.5332476938199999</v>
      </c>
      <c r="F11" s="90">
        <f>'[1]3 dpf'!F52</f>
        <v>203.007328</v>
      </c>
      <c r="G11" s="90">
        <f>'[1]3 dpf'!G52</f>
        <v>200.34867599999998</v>
      </c>
      <c r="H11" s="90">
        <f>'[1]3 dpf'!H52</f>
        <v>100.516971</v>
      </c>
    </row>
    <row r="12" spans="2:9" x14ac:dyDescent="0.2">
      <c r="B12" s="5"/>
    </row>
    <row r="13" spans="2:9" ht="12.75" x14ac:dyDescent="0.2">
      <c r="B13" s="2" t="s">
        <v>36</v>
      </c>
    </row>
    <row r="14" spans="2:9" ht="12.75" x14ac:dyDescent="0.2">
      <c r="B14" s="33"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2" t="s">
        <v>141</v>
      </c>
      <c r="C36" s="6"/>
      <c r="D36" s="6"/>
      <c r="E36" s="6"/>
      <c r="F36" s="6"/>
      <c r="G36" s="6"/>
      <c r="H36" s="6"/>
    </row>
    <row r="38" spans="2:8" x14ac:dyDescent="0.2">
      <c r="C38" s="6"/>
      <c r="D38" s="6"/>
      <c r="E38" s="6"/>
    </row>
    <row r="39" spans="2:8" x14ac:dyDescent="0.2">
      <c r="C39" s="6"/>
      <c r="D39" s="6"/>
      <c r="E39" s="6"/>
    </row>
    <row r="57" spans="2:2" x14ac:dyDescent="0.2">
      <c r="B57" s="26"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opLeftCell="A10" workbookViewId="0">
      <selection activeCell="P42" sqref="P4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7" t="s">
        <v>173</v>
      </c>
      <c r="C2" s="77"/>
      <c r="D2" s="77"/>
      <c r="E2" s="77"/>
      <c r="F2" s="77"/>
      <c r="G2" s="77"/>
      <c r="H2" s="76"/>
      <c r="I2" s="27"/>
      <c r="J2" s="27"/>
      <c r="K2" s="27"/>
    </row>
    <row r="3" spans="2:12" ht="7.5" customHeight="1" x14ac:dyDescent="0.2"/>
    <row r="4" spans="2:12" x14ac:dyDescent="0.2">
      <c r="B4" s="6" t="s">
        <v>38</v>
      </c>
      <c r="G4" s="121">
        <f>'[1]1 zpf '!B33</f>
        <v>44742</v>
      </c>
      <c r="H4" s="121"/>
    </row>
    <row r="5" spans="2:12" ht="12.75" customHeight="1" x14ac:dyDescent="0.2">
      <c r="B5" s="32" t="s">
        <v>154</v>
      </c>
      <c r="E5" s="122" t="s">
        <v>155</v>
      </c>
      <c r="F5" s="122"/>
      <c r="G5" s="122"/>
      <c r="H5" s="122"/>
      <c r="J5" s="41"/>
    </row>
    <row r="6" spans="2:12" ht="21" customHeight="1" x14ac:dyDescent="0.2">
      <c r="B6" s="87" t="s">
        <v>153</v>
      </c>
      <c r="C6" s="120" t="s">
        <v>39</v>
      </c>
      <c r="D6" s="120"/>
      <c r="E6" s="120" t="s">
        <v>40</v>
      </c>
      <c r="F6" s="120"/>
      <c r="G6" s="120" t="s">
        <v>185</v>
      </c>
      <c r="H6" s="120"/>
    </row>
    <row r="7" spans="2:12" ht="10.5" customHeight="1" x14ac:dyDescent="0.2">
      <c r="B7" s="35"/>
      <c r="C7" s="51" t="s">
        <v>25</v>
      </c>
      <c r="D7" s="52" t="s">
        <v>0</v>
      </c>
      <c r="E7" s="51" t="s">
        <v>25</v>
      </c>
      <c r="F7" s="52" t="s">
        <v>0</v>
      </c>
      <c r="G7" s="51" t="s">
        <v>25</v>
      </c>
      <c r="H7" s="52" t="s">
        <v>0</v>
      </c>
    </row>
    <row r="8" spans="2:12" ht="8.25" customHeight="1" x14ac:dyDescent="0.2">
      <c r="B8" s="35"/>
      <c r="C8" s="53" t="s">
        <v>118</v>
      </c>
      <c r="D8" s="54" t="s">
        <v>152</v>
      </c>
      <c r="E8" s="53" t="s">
        <v>118</v>
      </c>
      <c r="F8" s="54" t="s">
        <v>152</v>
      </c>
      <c r="G8" s="53" t="s">
        <v>118</v>
      </c>
      <c r="H8" s="54" t="s">
        <v>152</v>
      </c>
    </row>
    <row r="9" spans="2:12" x14ac:dyDescent="0.2">
      <c r="B9" s="40" t="s">
        <v>167</v>
      </c>
      <c r="C9" s="49">
        <f>'[1]4 dpf inv'!C5/10^6</f>
        <v>867.30424919999996</v>
      </c>
      <c r="D9" s="50">
        <f>'[1]4 dpf inv'!D5</f>
        <v>0.60883234912688811</v>
      </c>
      <c r="E9" s="49">
        <f>'[1]4 dpf inv'!E5/10^6</f>
        <v>904.20681287000002</v>
      </c>
      <c r="F9" s="50">
        <f>'[1]4 dpf inv'!F5</f>
        <v>0.61925856664017509</v>
      </c>
      <c r="G9" s="91">
        <f>'[1]4 dpf inv'!G5/10^6</f>
        <v>3.1521308100000001</v>
      </c>
      <c r="H9" s="50">
        <f>'[1]4 dpf inv'!H5</f>
        <v>0.67937196349553142</v>
      </c>
      <c r="I9" s="47"/>
      <c r="J9" s="46"/>
      <c r="K9" s="47"/>
      <c r="L9" s="46"/>
    </row>
    <row r="10" spans="2:12" ht="23.25" customHeight="1" x14ac:dyDescent="0.2">
      <c r="B10" s="36" t="s">
        <v>128</v>
      </c>
      <c r="C10" s="43">
        <f>'[1]4 dpf inv'!C6/10^6</f>
        <v>161.85009350000001</v>
      </c>
      <c r="D10" s="45">
        <f>'[1]4 dpf inv'!D6</f>
        <v>0.11361592281244354</v>
      </c>
      <c r="E10" s="43">
        <f>'[1]4 dpf inv'!E6/10^6</f>
        <v>26.93787528</v>
      </c>
      <c r="F10" s="45">
        <f>'[1]4 dpf inv'!F6</f>
        <v>1.8448777200955405E-2</v>
      </c>
      <c r="G10" s="92">
        <f>'[1]4 dpf inv'!G6/10^6</f>
        <v>0</v>
      </c>
      <c r="H10" s="45">
        <f>'[1]4 dpf inv'!H6</f>
        <v>0</v>
      </c>
      <c r="I10" s="47"/>
      <c r="J10" s="46"/>
      <c r="K10" s="47"/>
      <c r="L10" s="46"/>
    </row>
    <row r="11" spans="2:12" ht="21" customHeight="1" x14ac:dyDescent="0.2">
      <c r="B11" s="36" t="s">
        <v>151</v>
      </c>
      <c r="C11" s="43">
        <f>'[1]4 dpf inv'!C7/10^6</f>
        <v>705.31284416999995</v>
      </c>
      <c r="D11" s="45">
        <f>'[1]4 dpf inv'!D7</f>
        <v>0.49511722810245845</v>
      </c>
      <c r="E11" s="43">
        <f>'[1]4 dpf inv'!E7/10^6</f>
        <v>877.26893759000006</v>
      </c>
      <c r="F11" s="45">
        <f>'[1]4 dpf inv'!F7</f>
        <v>0.6008097894392197</v>
      </c>
      <c r="G11" s="92">
        <f>'[1]4 dpf inv'!G7/10^6</f>
        <v>2.9585341400000003</v>
      </c>
      <c r="H11" s="45">
        <f>'[1]4 dpf inv'!H7</f>
        <v>0.63764649023571573</v>
      </c>
      <c r="I11" s="47"/>
      <c r="J11" s="46"/>
      <c r="K11" s="47"/>
      <c r="L11" s="46"/>
    </row>
    <row r="12" spans="2:12" ht="21.75" customHeight="1" x14ac:dyDescent="0.2">
      <c r="B12" s="36" t="s">
        <v>150</v>
      </c>
      <c r="C12" s="43">
        <f>'[1]4 dpf inv'!C8/10^6</f>
        <v>0.14131152999999999</v>
      </c>
      <c r="D12" s="45">
        <f>'[1]4 dpf inv'!D8</f>
        <v>9.919821198613208E-5</v>
      </c>
      <c r="E12" s="43">
        <f>'[1]4 dpf inv'!E8/10^6</f>
        <v>0</v>
      </c>
      <c r="F12" s="45">
        <f>'[1]4 dpf inv'!F8</f>
        <v>0</v>
      </c>
      <c r="G12" s="92">
        <f>'[1]4 dpf inv'!G8/10^6</f>
        <v>0.19359667000000003</v>
      </c>
      <c r="H12" s="45">
        <f>'[1]4 dpf inv'!H8</f>
        <v>4.1725473259815779E-2</v>
      </c>
      <c r="I12" s="47"/>
      <c r="J12" s="46"/>
      <c r="K12" s="47"/>
      <c r="L12" s="46"/>
    </row>
    <row r="13" spans="2:12" ht="26.25" customHeight="1" x14ac:dyDescent="0.2">
      <c r="B13" s="36" t="s">
        <v>188</v>
      </c>
      <c r="C13" s="43">
        <f>'[1]4 dpf inv'!C9/10^6</f>
        <v>0</v>
      </c>
      <c r="D13" s="45">
        <f>'[1]4 dpf inv'!D9</f>
        <v>0</v>
      </c>
      <c r="E13" s="43">
        <f>'[1]4 dpf inv'!E9/10^6</f>
        <v>0</v>
      </c>
      <c r="F13" s="45">
        <f>'[1]4 dpf inv'!F9</f>
        <v>0</v>
      </c>
      <c r="G13" s="92">
        <f>'[1]4 dpf inv'!G9/10^6</f>
        <v>0</v>
      </c>
      <c r="H13" s="45">
        <f>'[1]4 dpf inv'!H9</f>
        <v>0</v>
      </c>
      <c r="I13" s="47"/>
      <c r="J13" s="46"/>
      <c r="K13" s="47"/>
      <c r="L13" s="46"/>
    </row>
    <row r="14" spans="2:12" x14ac:dyDescent="0.2">
      <c r="B14" s="40" t="s">
        <v>168</v>
      </c>
      <c r="C14" s="49">
        <f>'[1]4 dpf inv'!C10/10^6</f>
        <v>430.78483065</v>
      </c>
      <c r="D14" s="50">
        <f>'[1]4 dpf inv'!D10</f>
        <v>0.30240338457328081</v>
      </c>
      <c r="E14" s="49">
        <f>'[1]4 dpf inv'!E10/10^6</f>
        <v>403.58354627</v>
      </c>
      <c r="F14" s="50">
        <f>'[1]4 dpf inv'!F10</f>
        <v>0.27639978467918375</v>
      </c>
      <c r="G14" s="91">
        <f>'[1]4 dpf inv'!G10/10^6</f>
        <v>1.30205244</v>
      </c>
      <c r="H14" s="50">
        <f>'[1]4 dpf inv'!H10</f>
        <v>0.28062855765079991</v>
      </c>
      <c r="I14" s="47"/>
      <c r="J14" s="46"/>
      <c r="K14" s="47"/>
      <c r="L14" s="46"/>
    </row>
    <row r="15" spans="2:12" ht="22.5" x14ac:dyDescent="0.2">
      <c r="B15" s="36" t="s">
        <v>149</v>
      </c>
      <c r="C15" s="43">
        <f>'[1]4 dpf inv'!C11/10^6</f>
        <v>139.30684012999998</v>
      </c>
      <c r="D15" s="45">
        <f>'[1]4 dpf inv'!D11</f>
        <v>9.7790954908873684E-2</v>
      </c>
      <c r="E15" s="43">
        <f>'[1]4 dpf inv'!E11/10^6</f>
        <v>0</v>
      </c>
      <c r="F15" s="45">
        <f>'[1]4 dpf inv'!F11</f>
        <v>0</v>
      </c>
      <c r="G15" s="92">
        <f>'[1]4 dpf inv'!G11/10^6</f>
        <v>0</v>
      </c>
      <c r="H15" s="45">
        <f>'[1]4 dpf inv'!H11</f>
        <v>0</v>
      </c>
      <c r="I15" s="47"/>
      <c r="J15" s="36"/>
      <c r="K15" s="36"/>
      <c r="L15" s="36"/>
    </row>
    <row r="16" spans="2:12" ht="22.5" x14ac:dyDescent="0.2">
      <c r="B16" s="36" t="s">
        <v>148</v>
      </c>
      <c r="C16" s="43">
        <f>'[1]4 dpf inv'!C12/10^6</f>
        <v>25.33626881</v>
      </c>
      <c r="D16" s="45">
        <f>'[1]4 dpf inv'!D12</f>
        <v>1.778561568438192E-2</v>
      </c>
      <c r="E16" s="43">
        <f>'[1]4 dpf inv'!E12/10^6</f>
        <v>0</v>
      </c>
      <c r="F16" s="45">
        <f>'[1]4 dpf inv'!F12</f>
        <v>0</v>
      </c>
      <c r="G16" s="92">
        <f>'[1]4 dpf inv'!G12/10^6</f>
        <v>0</v>
      </c>
      <c r="H16" s="45">
        <f>'[1]4 dpf inv'!H12</f>
        <v>0</v>
      </c>
      <c r="I16" s="47"/>
      <c r="J16" s="75"/>
      <c r="K16" s="75"/>
      <c r="L16" s="75"/>
    </row>
    <row r="17" spans="2:14" ht="22.5" x14ac:dyDescent="0.2">
      <c r="B17" s="36" t="s">
        <v>147</v>
      </c>
      <c r="C17" s="43">
        <f>'[1]4 dpf inv'!C13/10^6</f>
        <v>266.14172171000001</v>
      </c>
      <c r="D17" s="45">
        <f>'[1]4 dpf inv'!D13</f>
        <v>0.18682681398002521</v>
      </c>
      <c r="E17" s="43">
        <f>'[1]4 dpf inv'!E13/10^6</f>
        <v>403.58354627</v>
      </c>
      <c r="F17" s="45">
        <f>'[1]4 dpf inv'!F13</f>
        <v>0.27639978467918375</v>
      </c>
      <c r="G17" s="92">
        <f>'[1]4 dpf inv'!G13/10^6</f>
        <v>1.30205244</v>
      </c>
      <c r="H17" s="45">
        <f>'[1]4 dpf inv'!H13</f>
        <v>0.28062855765079991</v>
      </c>
      <c r="I17" s="47"/>
      <c r="J17" s="36"/>
      <c r="K17" s="36"/>
      <c r="L17" s="36"/>
    </row>
    <row r="18" spans="2:14" ht="19.5" customHeight="1" x14ac:dyDescent="0.2">
      <c r="B18" s="36" t="s">
        <v>166</v>
      </c>
      <c r="C18" s="43">
        <f>'[1]4 dpf inv'!C14/10^6</f>
        <v>0</v>
      </c>
      <c r="D18" s="45">
        <f>'[1]4 dpf inv'!D14</f>
        <v>0</v>
      </c>
      <c r="E18" s="43">
        <f>'[1]4 dpf inv'!E14/10^6</f>
        <v>0</v>
      </c>
      <c r="F18" s="45">
        <f>'[1]4 dpf inv'!F14</f>
        <v>0</v>
      </c>
      <c r="G18" s="92">
        <f>'[1]4 dpf inv'!G14/10^6</f>
        <v>0</v>
      </c>
      <c r="H18" s="45">
        <f>'[1]4 dpf inv'!H14</f>
        <v>0</v>
      </c>
      <c r="I18" s="47"/>
      <c r="J18" s="36"/>
      <c r="K18" s="36"/>
      <c r="L18" s="36"/>
    </row>
    <row r="19" spans="2:14" ht="22.5" x14ac:dyDescent="0.2">
      <c r="B19" s="71" t="s">
        <v>146</v>
      </c>
      <c r="C19" s="69">
        <f>'[1]4 dpf inv'!C15/10^6</f>
        <v>1298.08907985</v>
      </c>
      <c r="D19" s="70">
        <f>'[1]4 dpf inv'!D15</f>
        <v>0.91123573370016886</v>
      </c>
      <c r="E19" s="69">
        <f>'[1]4 dpf inv'!E15/10^6</f>
        <v>1307.79035914</v>
      </c>
      <c r="F19" s="70">
        <f>'[1]4 dpf inv'!F15</f>
        <v>0.89565835131935878</v>
      </c>
      <c r="G19" s="93">
        <f>'[1]4 dpf inv'!G15/10^6</f>
        <v>4.4541832499999998</v>
      </c>
      <c r="H19" s="70">
        <f>'[1]4 dpf inv'!H15</f>
        <v>0.96000052114633139</v>
      </c>
      <c r="I19" s="47"/>
      <c r="J19" s="46"/>
      <c r="K19" s="47"/>
      <c r="L19" s="46"/>
    </row>
    <row r="20" spans="2:14" x14ac:dyDescent="0.2">
      <c r="B20" s="34" t="s">
        <v>145</v>
      </c>
      <c r="C20" s="43">
        <f>'[1]4 dpf inv'!C16/10^6</f>
        <v>120.82154653000001</v>
      </c>
      <c r="D20" s="45">
        <f>'[1]4 dpf inv'!D16</f>
        <v>8.481460348759412E-2</v>
      </c>
      <c r="E20" s="43">
        <f>'[1]4 dpf inv'!E16/10^6</f>
        <v>145.48685249000002</v>
      </c>
      <c r="F20" s="45">
        <f>'[1]4 dpf inv'!F16</f>
        <v>9.9638687140594484E-2</v>
      </c>
      <c r="G20" s="92">
        <f>'[1]4 dpf inv'!G16/10^6</f>
        <v>0</v>
      </c>
      <c r="H20" s="45">
        <f>'[1]4 dpf inv'!H16</f>
        <v>0</v>
      </c>
      <c r="I20" s="47"/>
      <c r="J20" s="46"/>
      <c r="K20" s="47"/>
      <c r="L20" s="46"/>
    </row>
    <row r="21" spans="2:14" ht="11.25" customHeight="1" x14ac:dyDescent="0.2">
      <c r="B21" s="39" t="s">
        <v>144</v>
      </c>
      <c r="C21" s="43">
        <f>'[1]4 dpf inv'!C17/10^6</f>
        <v>5.0384493200000007</v>
      </c>
      <c r="D21" s="45">
        <f>'[1]4 dpf inv'!D17</f>
        <v>3.5369029245295347E-3</v>
      </c>
      <c r="E21" s="43">
        <f>'[1]4 dpf inv'!E17/10^6</f>
        <v>6.3333186100000001</v>
      </c>
      <c r="F21" s="45">
        <f>'[1]4 dpf inv'!F17</f>
        <v>4.3374610196262884E-3</v>
      </c>
      <c r="G21" s="92">
        <f>'[1]4 dpf inv'!G17/10^6</f>
        <v>5.4341399999999998E-2</v>
      </c>
      <c r="H21" s="45">
        <f>'[1]4 dpf inv'!H17</f>
        <v>1.1712084885555899E-2</v>
      </c>
      <c r="I21" s="47"/>
      <c r="J21" s="46"/>
      <c r="K21" s="47"/>
      <c r="L21" s="46"/>
    </row>
    <row r="22" spans="2:14" x14ac:dyDescent="0.2">
      <c r="B22" s="39" t="s">
        <v>143</v>
      </c>
      <c r="C22" s="43">
        <f>'[1]4 dpf inv'!C18/10^6</f>
        <v>0.58799175999999997</v>
      </c>
      <c r="D22" s="45">
        <f>'[1]4 dpf inv'!D18</f>
        <v>4.1275988770752745E-4</v>
      </c>
      <c r="E22" s="43">
        <f>'[1]4 dpf inv'!E18/10^6</f>
        <v>0.53368346999999994</v>
      </c>
      <c r="F22" s="45">
        <f>'[1]4 dpf inv'!F18</f>
        <v>3.6550052042050909E-4</v>
      </c>
      <c r="G22" s="92">
        <f>'[1]4 dpf inv'!G18/10^6</f>
        <v>0.13124704999999998</v>
      </c>
      <c r="H22" s="45">
        <f>'[1]4 dpf inv'!H18</f>
        <v>2.8287393968112695E-2</v>
      </c>
      <c r="I22" s="47"/>
      <c r="J22" s="46"/>
      <c r="K22" s="47"/>
      <c r="L22" s="46"/>
    </row>
    <row r="23" spans="2:14" x14ac:dyDescent="0.2">
      <c r="B23" s="38" t="s">
        <v>64</v>
      </c>
      <c r="C23" s="68">
        <f>'[1]4 dpf inv'!C19/10^6</f>
        <v>1424.5370674599999</v>
      </c>
      <c r="D23" s="44">
        <f>'[1]4 dpf inv'!D19</f>
        <v>1</v>
      </c>
      <c r="E23" s="68">
        <f>'[1]4 dpf inv'!E19/10^6</f>
        <v>1460.1442137099998</v>
      </c>
      <c r="F23" s="44">
        <f>'[1]4 dpf inv'!F19</f>
        <v>1.0000000000000002</v>
      </c>
      <c r="G23" s="94">
        <f>'[1]4 dpf inv'!G19/10^6</f>
        <v>4.6397716999999998</v>
      </c>
      <c r="H23" s="44">
        <f>'[1]4 dpf inv'!H19</f>
        <v>1</v>
      </c>
      <c r="I23" s="47"/>
      <c r="J23" s="46"/>
      <c r="K23" s="47"/>
      <c r="L23" s="46"/>
    </row>
    <row r="24" spans="2:14" x14ac:dyDescent="0.2">
      <c r="B24" s="37" t="s">
        <v>122</v>
      </c>
      <c r="C24" s="43">
        <f>'[1]4 dpf inv'!C20/10^6</f>
        <v>6.1309303399999999</v>
      </c>
      <c r="D24" s="45">
        <f>'[1]4 dpf inv'!D20</f>
        <v>4.3038054116286816E-3</v>
      </c>
      <c r="E24" s="43">
        <f>'[1]4 dpf inv'!E20/10^6</f>
        <v>2.23229627</v>
      </c>
      <c r="F24" s="45">
        <f>'[1]4 dpf inv'!F20</f>
        <v>1.528819036530701E-3</v>
      </c>
      <c r="G24" s="92">
        <f>'[1]4 dpf inv'!G20/10^6</f>
        <v>0.10652402000000001</v>
      </c>
      <c r="H24" s="45">
        <f>'[1]4 dpf inv'!H20</f>
        <v>2.2958892567925271E-2</v>
      </c>
      <c r="I24" s="47"/>
      <c r="J24" s="46"/>
      <c r="K24" s="47"/>
      <c r="L24" s="46"/>
    </row>
    <row r="25" spans="2:14" x14ac:dyDescent="0.2">
      <c r="B25" s="48" t="s">
        <v>131</v>
      </c>
      <c r="C25" s="49">
        <f>'[1]4 dpf inv'!C21/10^6</f>
        <v>1418.4061397067899</v>
      </c>
      <c r="D25" s="50">
        <f>'[1]4 dpf inv'!D21</f>
        <v>0.99569619640425255</v>
      </c>
      <c r="E25" s="49">
        <f>'[1]4 dpf inv'!E21/10^6</f>
        <v>1457.9119167720598</v>
      </c>
      <c r="F25" s="50">
        <f>'[1]4 dpf inv'!F21</f>
        <v>0.99847118050602146</v>
      </c>
      <c r="G25" s="91">
        <f>'[1]4 dpf inv'!G21/10^6</f>
        <v>4.5332476938199999</v>
      </c>
      <c r="H25" s="50">
        <f>'[1]4 dpf inv'!H21</f>
        <v>0.97704111041066943</v>
      </c>
      <c r="I25" s="47"/>
      <c r="J25" s="46"/>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142</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2022-07-21T07:17:05Z</cp:lastPrinted>
  <dcterms:created xsi:type="dcterms:W3CDTF">2006-04-20T10:37:43Z</dcterms:created>
  <dcterms:modified xsi:type="dcterms:W3CDTF">2022-07-21T07:17:23Z</dcterms:modified>
</cp:coreProperties>
</file>