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2\2.Јуни 2022\"/>
    </mc:Choice>
  </mc:AlternateContent>
  <xr:revisionPtr revIDLastSave="0" documentId="13_ncr:1_{0E7F6949-FB8C-4A30-9357-39086A8EAB46}"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40" l="1"/>
  <c r="D22" i="40"/>
  <c r="E22" i="40"/>
  <c r="D21" i="40"/>
  <c r="E21" i="40"/>
  <c r="C21" i="40"/>
  <c r="I8" i="40" l="1"/>
  <c r="I9" i="40"/>
  <c r="I10" i="40"/>
  <c r="H8" i="40"/>
  <c r="H9" i="40"/>
  <c r="H10" i="40"/>
  <c r="G8" i="40"/>
  <c r="G9" i="40"/>
  <c r="G10" i="40"/>
  <c r="F8" i="40"/>
  <c r="F9" i="40"/>
  <c r="F10" i="40"/>
  <c r="E8" i="40"/>
  <c r="E9" i="40"/>
  <c r="E10" i="40"/>
  <c r="D8" i="40"/>
  <c r="D9" i="40"/>
  <c r="D10" i="40"/>
  <c r="C10" i="40"/>
  <c r="C9" i="40"/>
  <c r="B9" i="40"/>
  <c r="C8" i="40"/>
  <c r="B8" i="40"/>
  <c r="H6" i="40"/>
  <c r="H7" i="40"/>
  <c r="I7" i="40"/>
  <c r="I6" i="40"/>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4" i="34"/>
  <c r="D24" i="34"/>
  <c r="C24" i="34"/>
  <c r="E23" i="34"/>
  <c r="D23" i="34"/>
  <c r="C23" i="34"/>
  <c r="I12" i="34"/>
  <c r="H12" i="34"/>
  <c r="G12" i="34"/>
  <c r="F12" i="34"/>
  <c r="E12" i="34"/>
  <c r="D12" i="34"/>
  <c r="C12" i="34"/>
  <c r="I11" i="34"/>
  <c r="H11" i="34"/>
  <c r="G11" i="34"/>
  <c r="F11" i="34"/>
  <c r="E11" i="34"/>
  <c r="D11" i="34"/>
  <c r="C11" i="34"/>
  <c r="B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H22" i="38"/>
  <c r="G22" i="38"/>
  <c r="F22" i="38"/>
  <c r="E22" i="38"/>
  <c r="D22" i="38"/>
  <c r="C22" i="38"/>
  <c r="H21" i="38"/>
  <c r="G21" i="38"/>
  <c r="F21" i="38"/>
  <c r="E21" i="38"/>
  <c r="D21" i="38"/>
  <c r="C21" i="38"/>
  <c r="H20" i="38"/>
  <c r="G20" i="38"/>
  <c r="F20" i="38"/>
  <c r="E20" i="38"/>
  <c r="D20" i="38"/>
  <c r="C20" i="38"/>
  <c r="H19" i="38"/>
  <c r="G19" i="38"/>
  <c r="F19" i="38"/>
  <c r="E19" i="38"/>
  <c r="D19" i="38"/>
  <c r="C19" i="38"/>
  <c r="H18" i="38"/>
  <c r="G18" i="38"/>
  <c r="F18" i="38"/>
  <c r="E18" i="38"/>
  <c r="D18" i="38"/>
  <c r="C18" i="38"/>
  <c r="H17" i="38"/>
  <c r="G17" i="38"/>
  <c r="F17" i="38"/>
  <c r="E17" i="38"/>
  <c r="D17" i="38"/>
  <c r="C17" i="38"/>
  <c r="H16" i="38"/>
  <c r="G16" i="38"/>
  <c r="F16" i="38"/>
  <c r="E16" i="38"/>
  <c r="D16" i="38"/>
  <c r="C16" i="38"/>
  <c r="H15" i="38"/>
  <c r="G15" i="38"/>
  <c r="F15" i="38"/>
  <c r="E15" i="38"/>
  <c r="D15" i="38"/>
  <c r="C15" i="38"/>
  <c r="H14" i="38"/>
  <c r="G14" i="38"/>
  <c r="F14" i="38"/>
  <c r="E14" i="38"/>
  <c r="D14" i="38"/>
  <c r="C14" i="38"/>
  <c r="H13" i="38"/>
  <c r="G13" i="38"/>
  <c r="F13" i="38"/>
  <c r="E13" i="38"/>
  <c r="D13" i="38"/>
  <c r="C13" i="38"/>
  <c r="H12" i="38"/>
  <c r="G12" i="38"/>
  <c r="F12" i="38"/>
  <c r="E12" i="38"/>
  <c r="D12" i="38"/>
  <c r="C12" i="38"/>
  <c r="H11" i="38"/>
  <c r="G11" i="38"/>
  <c r="F11" i="38"/>
  <c r="E11" i="38"/>
  <c r="D11" i="38"/>
  <c r="C11" i="38"/>
  <c r="H10" i="38"/>
  <c r="G10" i="38"/>
  <c r="F10" i="38"/>
  <c r="E10" i="38"/>
  <c r="D10" i="38"/>
  <c r="C10" i="38"/>
  <c r="H9" i="38"/>
  <c r="G9" i="38"/>
  <c r="F9" i="38"/>
  <c r="E9" i="38"/>
  <c r="D9" i="38"/>
  <c r="C9" i="38"/>
  <c r="H8" i="38"/>
  <c r="G8" i="38"/>
  <c r="F8" i="38"/>
  <c r="E8" i="38"/>
  <c r="D8" i="38"/>
  <c r="C8" i="38"/>
  <c r="H7" i="38"/>
  <c r="G7" i="38"/>
  <c r="F7" i="38"/>
  <c r="E7" i="38"/>
  <c r="D7" i="38"/>
  <c r="C7" i="38"/>
  <c r="H6" i="38"/>
  <c r="G6" i="38"/>
  <c r="F6" i="38"/>
  <c r="E6" i="38"/>
  <c r="D6" i="38"/>
  <c r="C6" i="38"/>
  <c r="G7" i="40"/>
  <c r="F7" i="40"/>
  <c r="E7" i="40"/>
  <c r="D7" i="40"/>
  <c r="C7" i="40"/>
  <c r="B7" i="40"/>
  <c r="G6" i="40"/>
  <c r="F6" i="40"/>
  <c r="E6" i="40"/>
  <c r="D6" i="40"/>
  <c r="C6" i="40"/>
  <c r="B6" i="40"/>
  <c r="E54" i="37"/>
  <c r="D54" i="37"/>
  <c r="C54" i="37"/>
  <c r="B54" i="37"/>
  <c r="E53" i="37"/>
  <c r="D53" i="37"/>
  <c r="C53" i="37"/>
  <c r="B53" i="37"/>
  <c r="E52" i="37"/>
  <c r="D52" i="37"/>
  <c r="C52" i="37"/>
  <c r="B52" i="37"/>
  <c r="E51" i="37"/>
  <c r="D51" i="37"/>
  <c r="C51" i="37"/>
  <c r="B51" i="37"/>
  <c r="E50" i="37"/>
  <c r="D50" i="37"/>
  <c r="C50" i="37"/>
  <c r="B50" i="37"/>
  <c r="E49" i="37"/>
  <c r="D49" i="37"/>
  <c r="C49" i="37"/>
  <c r="B49" i="37"/>
  <c r="E48" i="37"/>
  <c r="D48" i="37"/>
  <c r="C48" i="37"/>
  <c r="B4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L18" i="36"/>
  <c r="K18" i="36"/>
  <c r="J18" i="36"/>
  <c r="I18" i="36"/>
  <c r="H18" i="36"/>
  <c r="G18" i="36"/>
  <c r="F18" i="36"/>
  <c r="E18" i="36"/>
  <c r="D18" i="36"/>
  <c r="C18" i="36"/>
  <c r="L17" i="36"/>
  <c r="K17" i="36"/>
  <c r="J17" i="36"/>
  <c r="I17" i="36"/>
  <c r="H17" i="36"/>
  <c r="G17" i="36"/>
  <c r="F17" i="36"/>
  <c r="E17" i="36"/>
  <c r="D17" i="36"/>
  <c r="C17" i="36"/>
  <c r="L16" i="36"/>
  <c r="K16" i="36"/>
  <c r="J16" i="36"/>
  <c r="I16" i="36"/>
  <c r="H16" i="36"/>
  <c r="G16" i="36"/>
  <c r="F16" i="36"/>
  <c r="E16" i="36"/>
  <c r="D16" i="36"/>
  <c r="C16" i="36"/>
  <c r="L15" i="36"/>
  <c r="K15" i="36"/>
  <c r="J15" i="36"/>
  <c r="I15" i="36"/>
  <c r="H15" i="36"/>
  <c r="G15" i="36"/>
  <c r="F15" i="36"/>
  <c r="E15" i="36"/>
  <c r="D15" i="36"/>
  <c r="C15" i="36"/>
  <c r="L14" i="36"/>
  <c r="K14" i="36"/>
  <c r="J14" i="36"/>
  <c r="I14" i="36"/>
  <c r="H14" i="36"/>
  <c r="G14" i="36"/>
  <c r="F14" i="36"/>
  <c r="E14" i="36"/>
  <c r="D14" i="36"/>
  <c r="C14" i="36"/>
  <c r="L13" i="36"/>
  <c r="K13" i="36"/>
  <c r="J13" i="36"/>
  <c r="I13" i="36"/>
  <c r="H13" i="36"/>
  <c r="G13" i="36"/>
  <c r="F13" i="36"/>
  <c r="E13" i="36"/>
  <c r="D13" i="36"/>
  <c r="C13" i="36"/>
  <c r="L12" i="36"/>
  <c r="K12" i="36"/>
  <c r="J12" i="36"/>
  <c r="I12" i="36"/>
  <c r="H12" i="36"/>
  <c r="G12" i="36"/>
  <c r="F12" i="36"/>
  <c r="E12" i="36"/>
  <c r="D12" i="36"/>
  <c r="C12" i="36"/>
  <c r="L11" i="36"/>
  <c r="K11" i="36"/>
  <c r="J11" i="36"/>
  <c r="I11" i="36"/>
  <c r="H11" i="36"/>
  <c r="G11" i="36"/>
  <c r="F11" i="36"/>
  <c r="E11" i="36"/>
  <c r="D11" i="36"/>
  <c r="C11" i="36"/>
  <c r="L10" i="36"/>
  <c r="K10" i="36"/>
  <c r="J10" i="36"/>
  <c r="I10" i="36"/>
  <c r="H10" i="36"/>
  <c r="G10" i="36"/>
  <c r="F10" i="36"/>
  <c r="E10" i="36"/>
  <c r="D10" i="36"/>
  <c r="C10" i="36"/>
  <c r="L9" i="36"/>
  <c r="K9" i="36"/>
  <c r="J9" i="36"/>
  <c r="I9" i="36"/>
  <c r="H9" i="36"/>
  <c r="G9" i="36"/>
  <c r="F9" i="36"/>
  <c r="E9" i="36"/>
  <c r="D9" i="36"/>
  <c r="C9" i="36"/>
  <c r="L8" i="36"/>
  <c r="K8" i="36"/>
  <c r="J8" i="36"/>
  <c r="I8" i="36"/>
  <c r="H8" i="36"/>
  <c r="G8" i="36"/>
  <c r="F8" i="36"/>
  <c r="E8" i="36"/>
  <c r="D8" i="36"/>
  <c r="C8" i="36"/>
  <c r="L7" i="36"/>
  <c r="K7" i="36"/>
  <c r="J7" i="36"/>
  <c r="I7" i="36"/>
  <c r="H7" i="36"/>
  <c r="G7" i="36"/>
  <c r="F7" i="36"/>
  <c r="E7" i="36"/>
  <c r="D7" i="36"/>
  <c r="C7" i="36"/>
  <c r="C36" i="28"/>
  <c r="C35" i="28"/>
  <c r="C34" i="28"/>
  <c r="C33" i="28"/>
  <c r="B32" i="28"/>
  <c r="C31" i="28"/>
  <c r="C30" i="28"/>
  <c r="C29" i="28"/>
  <c r="C28" i="28"/>
  <c r="B27"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B11" i="28"/>
</calcChain>
</file>

<file path=xl/sharedStrings.xml><?xml version="1.0" encoding="utf-8"?>
<sst xmlns="http://schemas.openxmlformats.org/spreadsheetml/2006/main" count="566" uniqueCount="333">
  <si>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</si>
  <si>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</si>
  <si>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</si>
  <si>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</si>
  <si>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</si>
  <si>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</si>
  <si>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</si>
  <si>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</si>
  <si>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</si>
  <si>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</si>
  <si>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</si>
  <si>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</si>
  <si>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</si>
  <si>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</si>
  <si>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</si>
  <si>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</si>
  <si>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</si>
  <si>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</si>
  <si>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</si>
  <si>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</si>
  <si>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</si>
  <si>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</si>
  <si>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</si>
  <si>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</si>
  <si>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</si>
  <si>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</si>
  <si>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</si>
  <si>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</si>
  <si>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</si>
  <si>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</si>
  <si>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</si>
  <si>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</si>
  <si>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</si>
  <si>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</si>
  <si>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</si>
  <si>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</si>
  <si>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</si>
  <si>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</si>
  <si>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</si>
  <si>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</si>
  <si>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</si>
  <si>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</si>
  <si>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</si>
  <si>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</si>
  <si>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</si>
  <si>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</si>
  <si>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</si>
  <si>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</si>
  <si>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Стив Наумов бр.100, 1000 Скопје</t>
  </si>
  <si>
    <t xml:space="preserve">Stiv Naumov 100, 1000 Skopje, </t>
  </si>
  <si>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</si>
  <si>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</si>
  <si>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</si>
  <si>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</si>
  <si>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</si>
  <si>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</si>
  <si>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</si>
  <si>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</si>
  <si>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</si>
  <si>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</si>
  <si>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</si>
  <si>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</si>
  <si>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</si>
  <si>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</si>
  <si>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</si>
  <si>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The fully funded pension insurance includes three pension companies.</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</si>
  <si>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</si>
  <si>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</si>
  <si>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</si>
  <si>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</si>
  <si>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</si>
  <si>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</si>
  <si>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</si>
  <si>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</si>
  <si>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</si>
  <si>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</si>
  <si>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</si>
  <si>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</si>
  <si>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</si>
  <si>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</si>
  <si>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</si>
  <si>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</si>
  <si>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</si>
  <si>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</si>
  <si>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</si>
  <si>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</si>
  <si>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</si>
  <si>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</si>
  <si>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</si>
  <si>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</si>
  <si>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</si>
  <si>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</si>
  <si>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</si>
  <si>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</si>
  <si>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</si>
  <si>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</si>
  <si>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</si>
  <si>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</si>
  <si>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</si>
  <si>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</si>
  <si>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</si>
  <si>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</si>
  <si>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</si>
  <si>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</si>
  <si>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</si>
  <si>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</si>
  <si>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</si>
  <si>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</si>
  <si>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</si>
  <si>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</si>
  <si>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</si>
  <si>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</si>
  <si>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</si>
  <si>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</si>
  <si>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</si>
  <si>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</si>
  <si>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</si>
  <si>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</si>
  <si>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</si>
  <si>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</si>
  <si>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</si>
  <si>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</si>
  <si>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</si>
  <si>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</si>
  <si>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</si>
  <si>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</si>
  <si>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</si>
  <si>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</si>
  <si>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</si>
  <si>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</si>
  <si>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</si>
  <si>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</si>
  <si>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</si>
  <si>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</si>
  <si>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</si>
  <si>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</si>
  <si>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</si>
  <si>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</si>
  <si>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</si>
  <si>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</si>
  <si>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</si>
  <si>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</si>
  <si>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</si>
  <si>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</si>
  <si>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</si>
  <si>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</si>
  <si>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</si>
  <si>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</si>
  <si>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</si>
  <si>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 xml:space="preserve">Со доброволна индивидуална сметка </t>
    </r>
    <r>
      <rPr>
        <sz val="9"/>
        <color rgb="FF007DA0"/>
        <rFont val="Arial"/>
        <family val="2"/>
        <charset val="204"/>
      </rPr>
      <t xml:space="preserve">/ </t>
    </r>
    <r>
      <rPr>
        <sz val="9"/>
        <color rgb="FF5A3C92"/>
        <rFont val="Arial"/>
        <family val="2"/>
        <charset val="204"/>
      </rPr>
      <t>With voluntary individual account</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</si>
  <si>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</si>
  <si>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</si>
  <si>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</si>
  <si>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</si>
  <si>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</si>
  <si>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</si>
  <si>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</si>
  <si>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</si>
  <si>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</si>
  <si>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</si>
  <si>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</si>
  <si>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2020 година (претходно беше 2,25%)</t>
  </si>
  <si>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</si>
  <si>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</si>
  <si>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</si>
  <si>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t>*Since January 2020 ( previously it was 2,25%)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</si>
  <si>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</si>
  <si>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</si>
  <si>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</si>
  <si>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</si>
  <si>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</si>
  <si>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</si>
  <si>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</si>
  <si>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</si>
  <si>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</si>
  <si>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</si>
  <si>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</si>
  <si>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</si>
  <si>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</si>
  <si>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</si>
  <si>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</si>
  <si>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</si>
  <si>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</si>
  <si>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</si>
  <si>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</si>
  <si>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</si>
  <si>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</si>
  <si>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</si>
  <si>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</si>
  <si>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</si>
  <si>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</si>
  <si>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</si>
  <si>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</si>
  <si>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</si>
  <si>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</si>
  <si>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</si>
  <si>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</si>
  <si>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</si>
  <si>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</si>
  <si>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</si>
  <si>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</si>
  <si>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</si>
  <si>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</si>
  <si>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</si>
  <si>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</si>
  <si>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</si>
  <si>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</si>
  <si>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2011 година (претходно беше 0,15%)</t>
  </si>
  <si>
    <t>***Since 1June 2013 ( previously it was 4,00%)</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</si>
  <si>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</si>
  <si>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</si>
  <si>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</si>
  <si>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</si>
  <si>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</si>
  <si>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</si>
  <si>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</si>
  <si>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</si>
  <si>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</si>
  <si>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</si>
  <si>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</si>
  <si>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</si>
  <si>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</si>
  <si>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</si>
  <si>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</si>
  <si>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</si>
  <si>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</si>
  <si>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</si>
  <si>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</si>
  <si>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</si>
  <si>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</si>
  <si>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</si>
  <si>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</si>
  <si>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</si>
  <si>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</si>
  <si>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</si>
  <si>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</si>
  <si>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</si>
  <si>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</si>
  <si>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</si>
  <si>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</si>
  <si>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</si>
  <si>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</si>
  <si>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</si>
  <si>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</si>
  <si>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</si>
  <si>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</si>
  <si>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</si>
  <si>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</si>
  <si>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</si>
  <si>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</si>
  <si>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</si>
  <si>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</si>
  <si>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</si>
  <si>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</si>
  <si>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</si>
  <si>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</si>
  <si>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</si>
  <si>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</si>
  <si>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</si>
  <si>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</si>
  <si>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</si>
  <si>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</si>
  <si>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</si>
  <si>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</si>
  <si>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</si>
  <si>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</si>
  <si>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</si>
  <si>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</si>
  <si>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</si>
  <si>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</si>
  <si>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</si>
  <si>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</si>
  <si>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</si>
  <si>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</si>
  <si>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</si>
  <si>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</si>
  <si>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</si>
  <si>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</si>
  <si>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</si>
  <si>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</si>
  <si>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Краткорочни хартии од домашни издавачи 
</t>
    </r>
    <r>
      <rPr>
        <sz val="8"/>
        <color rgb="FF5A3C92"/>
        <rFont val="Arial"/>
        <family val="2"/>
        <charset val="204"/>
      </rPr>
      <t>/ Short term securities of domestic issuers**</t>
    </r>
  </si>
  <si>
    <t>**Краткорочните хартии од домашни издавачи вклучуваат: државен запис 12- месечен</t>
  </si>
  <si>
    <t>**Short term securities from domestic issuers include: 12-month treasury bill</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</si>
  <si>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</si>
  <si>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 Contributions and fees (contribution fees and asset management fees) are given on a monthly basis, while net assets are given on a cumulative basis.</t>
  </si>
  <si>
    <r>
      <t xml:space="preserve">во милиони денари / </t>
    </r>
    <r>
      <rPr>
        <sz val="8"/>
        <color rgb="FF5A3C92"/>
        <rFont val="Arial"/>
        <family val="2"/>
        <charset val="204"/>
      </rPr>
      <t>in million denars</t>
    </r>
  </si>
  <si>
    <t>ТРИГЛАВд</t>
  </si>
  <si>
    <t>TRIGLAVv</t>
  </si>
  <si>
    <t>Trigalv otvoren dobrovolen penziski fond - Skopje</t>
  </si>
  <si>
    <t>10.</t>
  </si>
  <si>
    <r>
      <t xml:space="preserve">Почеток на работа на САВАз е 1.1.2006 г. </t>
    </r>
    <r>
      <rPr>
        <sz val="9"/>
        <color rgb="FF5A3C92"/>
        <rFont val="Arial"/>
        <family val="2"/>
      </rPr>
      <t>/ SAVAm started to work on 1.1.2006.</t>
    </r>
  </si>
  <si>
    <r>
      <t xml:space="preserve">Почеток на работа на КБПз е 1.1.2006 г. </t>
    </r>
    <r>
      <rPr>
        <sz val="9"/>
        <color rgb="FF007DA0"/>
        <rFont val="Arial"/>
        <family val="2"/>
      </rPr>
      <t xml:space="preserve"> </t>
    </r>
    <r>
      <rPr>
        <sz val="9"/>
        <color rgb="FF5A3C92"/>
        <rFont val="Arial"/>
        <family val="2"/>
      </rPr>
      <t>/ KPBm started to work on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</si>
  <si>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TRIGLAVm started to work on 1.4.2019.</t>
    </r>
  </si>
  <si>
    <r>
      <t xml:space="preserve">Почеток на работа на САВАд е 15.7.2009 г. </t>
    </r>
    <r>
      <rPr>
        <sz val="9"/>
        <color rgb="FF5A3C92"/>
        <rFont val="Arial"/>
        <family val="2"/>
      </rPr>
      <t>/ SAVAv started to work on 15.7.2009.</t>
    </r>
  </si>
  <si>
    <r>
      <t>Почеток на работа на КБПд е 21.12.2009 г.</t>
    </r>
    <r>
      <rPr>
        <sz val="9"/>
        <color rgb="FF5A3C92"/>
        <rFont val="Arial"/>
        <family val="2"/>
      </rPr>
      <t xml:space="preserve"> / </t>
    </r>
    <r>
      <rPr>
        <sz val="9"/>
        <color rgb="FF5A3C92"/>
        <rFont val="Arial"/>
        <family val="2"/>
        <charset val="204"/>
      </rPr>
      <t>KBPv started to work on 21.12.2009.</t>
    </r>
  </si>
  <si>
    <r>
      <t>ТРИГЛАВд</t>
    </r>
    <r>
      <rPr>
        <sz val="9"/>
        <color rgb="FF5A3C92"/>
        <rFont val="Arial"/>
        <family val="2"/>
      </rPr>
      <t xml:space="preserve"> / TRIGLAVv</t>
    </r>
  </si>
  <si>
    <t xml:space="preserve">*Member &amp; payer stands for member whose contributions are paid by third party
**Member stands for member who pays for own contributions </t>
  </si>
  <si>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</si>
  <si>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</si>
  <si>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</si>
  <si>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t>Figure 17: Value of the Net assets and the Accounting Unit of TRIGLAVv</t>
  </si>
  <si>
    <t>Слика 18: Структура на инвестициите на ДПФ</t>
  </si>
  <si>
    <t>Figure 18: Structure of Investment of VPF</t>
  </si>
  <si>
    <r>
      <t xml:space="preserve">ТРИГЛАВд 
</t>
    </r>
    <r>
      <rPr>
        <sz val="9"/>
        <color rgb="FF5A3C92"/>
        <rFont val="Arial"/>
        <family val="2"/>
        <charset val="204"/>
      </rPr>
      <t>/ TRIGLAVv</t>
    </r>
  </si>
  <si>
    <r>
      <t>Почеток на работа на ТРИГЛАВд е 1.3.2021 г.</t>
    </r>
    <r>
      <rPr>
        <sz val="9"/>
        <color indexed="21"/>
        <rFont val="Arial"/>
        <family val="2"/>
        <charset val="204"/>
      </rPr>
      <t xml:space="preserve"> </t>
    </r>
    <r>
      <rPr>
        <sz val="9"/>
        <color rgb="FF5A3C92"/>
        <rFont val="Arial"/>
        <family val="2"/>
      </rPr>
      <t>/ TRIGLAVv started to work on 1.3.2021.</t>
    </r>
  </si>
  <si>
    <t>Слика 11: Распределба на членови со индивидуални сметки со уплаќач и без уплаќач</t>
  </si>
  <si>
    <t>Figure 11: Distribution of members  with an individual account whose contributions are paid by third party and members with an individual account who pay for own contributions</t>
  </si>
  <si>
    <t>****Од 1 мај 2021 година (претходно беше 0,100%)</t>
  </si>
  <si>
    <t>****Since 1 Maj 2021 ( previously it was 0,100%)</t>
  </si>
  <si>
    <t>Триглав отворен доброволен пензиски фонд – Скопје</t>
  </si>
  <si>
    <t>*Професионалните пензиски шеми со помалку од 100 членови се прикажани во “Други”</t>
  </si>
  <si>
    <t>*Occupational pension schemes with less than 100 members are presented under „Other</t>
  </si>
  <si>
    <t xml:space="preserve">Figure 11: Distribution of members with an individual account whose contributions are paid by third party and members with </t>
  </si>
  <si>
    <t>an individual account who pay for own contributions</t>
  </si>
  <si>
    <t>**Од 1 мај 2021 година (претходно беше 2,90%)</t>
  </si>
  <si>
    <t>**Since 1 Maj 2021 (previously it was 2,90%)</t>
  </si>
  <si>
    <t xml:space="preserve"> тел: (+389 2) 3224-229  </t>
  </si>
  <si>
    <t>www.mapas.mk</t>
  </si>
  <si>
    <t xml:space="preserve">tel: (+389 2) 3224-229  </t>
  </si>
  <si>
    <t>Табела 11: Принос на ДПФ сведен на годишно ниво по периоди*</t>
  </si>
  <si>
    <t>Table 11: VPF Return on annual level by period*</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</si>
  <si>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</si>
  <si>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ТРИГЛАВд / </t>
    </r>
    <r>
      <rPr>
        <sz val="9"/>
        <color rgb="FF5A3C92"/>
        <rFont val="Arial"/>
        <family val="2"/>
      </rPr>
      <t>TRIGLAVv</t>
    </r>
  </si>
  <si>
    <r>
      <t xml:space="preserve">Обврзници од странски издавачи
</t>
    </r>
    <r>
      <rPr>
        <sz val="8"/>
        <color rgb="FF5A3C92"/>
        <rFont val="Arial"/>
        <family val="2"/>
        <charset val="204"/>
      </rPr>
      <t>/ Bonds of foreign issuers***</t>
    </r>
  </si>
  <si>
    <t>***Обврзниците од странски издавачи вклучуваат: државна обврзница</t>
  </si>
  <si>
    <t>***Bonds of foreign issuers include: Government bond</t>
  </si>
  <si>
    <r>
      <t xml:space="preserve">Обврзници од странски издавачи 
</t>
    </r>
    <r>
      <rPr>
        <sz val="8"/>
        <color rgb="FF5A3C92"/>
        <rFont val="Arial"/>
        <family val="2"/>
        <charset val="204"/>
      </rPr>
      <t>/ Bonds of foreign issuers**</t>
    </r>
  </si>
  <si>
    <t>**Обврзниците од странски издавачи вклучуваат: државна обврзница</t>
  </si>
  <si>
    <t>**Bonds of foreign issuers include: Government bond</t>
  </si>
  <si>
    <r>
      <t>Вид имот /</t>
    </r>
    <r>
      <rPr>
        <b/>
        <sz val="8"/>
        <color rgb="FF5A3C92"/>
        <rFont val="Arial"/>
        <family val="2"/>
      </rPr>
      <t xml:space="preserve"> Type of assets</t>
    </r>
  </si>
  <si>
    <r>
      <t xml:space="preserve">САВАз 
</t>
    </r>
    <r>
      <rPr>
        <sz val="8"/>
        <color rgb="FF5A3C92"/>
        <rFont val="Arial"/>
        <family val="2"/>
      </rPr>
      <t>/ SAVAm</t>
    </r>
  </si>
  <si>
    <r>
      <t xml:space="preserve">КБПз 
</t>
    </r>
    <r>
      <rPr>
        <sz val="8"/>
        <color rgb="FF5A3C92"/>
        <rFont val="Arial"/>
        <family val="2"/>
      </rPr>
      <t>/ KBPm</t>
    </r>
  </si>
  <si>
    <r>
      <t xml:space="preserve">ТРИГЛАВз 
</t>
    </r>
    <r>
      <rPr>
        <sz val="8"/>
        <color rgb="FF5A3C92"/>
        <rFont val="Arial"/>
        <family val="2"/>
      </rPr>
      <t>/ TRIGLAVm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</si>
</sst>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8"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193">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3" fillId="0" borderId="0" xfId="0" applyFont="1" applyAlignment="1">
      <alignment vertical="center"/>
    </xf>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10" fontId="81" fillId="56" borderId="0" xfId="0" applyNumberFormat="1" applyFont="1" applyFill="1" applyAlignment="1">
      <alignment horizontal="right"/>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6" borderId="19" xfId="0" applyNumberFormat="1" applyFont="1" applyFill="1" applyBorder="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7" borderId="0" xfId="0" applyNumberFormat="1" applyFont="1" applyFill="1" applyAlignment="1">
      <alignment vertical="center"/>
    </xf>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10" fontId="81" fillId="57" borderId="19" xfId="0" applyNumberFormat="1" applyFont="1" applyFill="1" applyBorder="1" applyAlignment="1">
      <alignment horizontal="right" vertical="center" wrapText="1"/>
    </xf>
    <xf numFmtId="10" fontId="81" fillId="56" borderId="19" xfId="0" applyNumberFormat="1" applyFont="1" applyFill="1" applyBorder="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0" fontId="81" fillId="56" borderId="23" xfId="0" applyFont="1" applyFill="1" applyBorder="1" applyAlignment="1">
      <alignment horizontal="center" vertical="center"/>
    </xf>
    <xf numFmtId="168" fontId="81" fillId="56" borderId="23" xfId="0" applyNumberFormat="1" applyFont="1" applyFill="1" applyBorder="1" applyAlignment="1">
      <alignment horizontal="center" vertical="center"/>
    </xf>
    <xf numFmtId="10" fontId="81" fillId="57" borderId="23" xfId="0" applyNumberFormat="1" applyFont="1" applyFill="1" applyBorder="1" applyAlignment="1">
      <alignment horizontal="right" wrapText="1"/>
    </xf>
    <xf numFmtId="10" fontId="81" fillId="56" borderId="23" xfId="0" applyNumberFormat="1" applyFont="1" applyFill="1" applyBorder="1" applyAlignment="1">
      <alignment horizontal="right"/>
    </xf>
    <xf numFmtId="0" fontId="105" fillId="57" borderId="19" xfId="2358" applyFont="1" applyFill="1" applyBorder="1" applyAlignment="1">
      <alignment horizontal="left" vertical="center"/>
    </xf>
    <xf numFmtId="0" fontId="136" fillId="0" borderId="0" xfId="0" applyFont="1" applyFill="1" applyAlignment="1">
      <alignment horizontal="left" vertical="center" wrapText="1"/>
    </xf>
    <xf numFmtId="0" fontId="81" fillId="0" borderId="0" xfId="0" applyFont="1" applyFill="1"/>
    <xf numFmtId="0" fontId="107" fillId="0" borderId="0" xfId="0" applyFont="1" applyFill="1"/>
    <xf numFmtId="0" fontId="114" fillId="0" borderId="0" xfId="0" applyFont="1" applyFill="1"/>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3" fillId="56" borderId="0" xfId="0" applyFont="1" applyFill="1" applyAlignment="1">
      <alignment horizontal="center"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6" fillId="0" borderId="21" xfId="0" applyFont="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Alignment="1">
      <alignment horizontal="left" vertical="center" wrapText="1"/>
    </xf>
    <xf numFmtId="0" fontId="76" fillId="0" borderId="0" xfId="0" applyFont="1" applyAlignment="1">
      <alignment horizontal="left" vertical="center"/>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104" fillId="57" borderId="19" xfId="0" applyFont="1" applyFill="1" applyBorder="1" applyAlignment="1">
      <alignment horizontal="center"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CCC0F3"/>
      <color rgb="FF868686"/>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0.11134322122414873</c:v>
                </c:pt>
                <c:pt idx="1">
                  <c:v>0.1205772743341975</c:v>
                </c:pt>
                <c:pt idx="2">
                  <c:v>3.6974650687579387E-2</c:v>
                </c:pt>
                <c:pt idx="3">
                  <c:v>0.11101256151186958</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0.31647425614183067</c:v>
                </c:pt>
                <c:pt idx="1">
                  <c:v>0.32377224251708697</c:v>
                </c:pt>
                <c:pt idx="2">
                  <c:v>0.32227867675484617</c:v>
                </c:pt>
                <c:pt idx="3">
                  <c:v>0.32037821673906502</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0.52401354296818037</c:v>
                </c:pt>
                <c:pt idx="1">
                  <c:v>0.50832253122790483</c:v>
                </c:pt>
                <c:pt idx="2">
                  <c:v>0.52802783453912849</c:v>
                </c:pt>
                <c:pt idx="3">
                  <c:v>0.51668367537762006</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4.8168979665840266E-2</c:v>
                </c:pt>
                <c:pt idx="1">
                  <c:v>4.7327951920810747E-2</c:v>
                </c:pt>
                <c:pt idx="2">
                  <c:v>0.1127188380184459</c:v>
                </c:pt>
                <c:pt idx="3">
                  <c:v>5.1925546371445315E-2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734"/>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'[2]2_dpf_semi'!$C$8:$E$8</c:f>
              <c:strCache>
                <c:ptCount val="3"/>
                <c:pt idx="0">
                  <c:v>САВАд</c:v>
                </c:pt>
                <c:pt idx="1">
                  <c:v>КБПд</c:v>
                </c:pt>
                <c:pt idx="2">
                  <c:v>ТРИГЛАВд</c:v>
                </c:pt>
              </c:strCache>
            </c:strRef>
          </c:cat>
          <c:val>
            <c:numRef>
              <c:f>'[2]2_dpf_semi'!$C$9:$E$9</c:f>
              <c:numCache>
                <c:formatCode>General</c:formatCode>
                <c:ptCount val="3"/>
                <c:pt idx="0">
                  <c:v>2187</c:v>
                </c:pt>
                <c:pt idx="1">
                  <c:v>7085</c:v>
                </c:pt>
                <c:pt idx="2">
                  <c:v>34</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'[2]2_dpf_semi'!$C$8:$E$8</c:f>
              <c:strCache>
                <c:ptCount val="3"/>
                <c:pt idx="0">
                  <c:v>САВАд</c:v>
                </c:pt>
                <c:pt idx="1">
                  <c:v>КБПд</c:v>
                </c:pt>
                <c:pt idx="2">
                  <c:v>ТРИГЛАВд</c:v>
                </c:pt>
              </c:strCache>
            </c:strRef>
          </c:cat>
          <c:val>
            <c:numRef>
              <c:f>'[2]2_dpf_semi'!$C$10:$D$10</c:f>
              <c:numCache>
                <c:formatCode>General</c:formatCode>
                <c:ptCount val="2"/>
                <c:pt idx="0">
                  <c:v>672</c:v>
                </c:pt>
                <c:pt idx="1">
                  <c:v>1041</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'[2]2_dpf_semi'!$C$8:$E$8</c:f>
              <c:strCache>
                <c:ptCount val="3"/>
                <c:pt idx="0">
                  <c:v>САВАд</c:v>
                </c:pt>
                <c:pt idx="1">
                  <c:v>КБПд</c:v>
                </c:pt>
                <c:pt idx="2">
                  <c:v>ТРИГЛАВд</c:v>
                </c:pt>
              </c:strCache>
            </c:strRef>
          </c:cat>
          <c:val>
            <c:numRef>
              <c:f>'[2]2_dpf_semi'!$C$11:$D$11</c:f>
              <c:numCache>
                <c:formatCode>General</c:formatCode>
                <c:ptCount val="2"/>
                <c:pt idx="0">
                  <c:v>529</c:v>
                </c:pt>
                <c:pt idx="1">
                  <c:v>503</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'[2]2_dpf_semi'!$C$8:$E$8</c:f>
              <c:strCache>
                <c:ptCount val="3"/>
                <c:pt idx="0">
                  <c:v>САВАд</c:v>
                </c:pt>
                <c:pt idx="1">
                  <c:v>КБПд</c:v>
                </c:pt>
                <c:pt idx="2">
                  <c:v>ТРИГЛАВд</c:v>
                </c:pt>
              </c:strCache>
            </c:strRef>
          </c:cat>
          <c:val>
            <c:numRef>
              <c:f>'[2]2_dpf_semi'!$C$12:$D$12</c:f>
              <c:numCache>
                <c:formatCode>General</c:formatCode>
                <c:ptCount val="2"/>
                <c:pt idx="0">
                  <c:v>418</c:v>
                </c:pt>
                <c:pt idx="1">
                  <c:v>497</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'[2]2_dpf_semi'!$C$8:$E$8</c:f>
              <c:strCache>
                <c:ptCount val="3"/>
                <c:pt idx="0">
                  <c:v>САВАд</c:v>
                </c:pt>
                <c:pt idx="1">
                  <c:v>КБПд</c:v>
                </c:pt>
                <c:pt idx="2">
                  <c:v>ТРИГЛАВд</c:v>
                </c:pt>
              </c:strCache>
            </c:strRef>
          </c:cat>
          <c:val>
            <c:numRef>
              <c:f>'[2]2_dpf_semi'!$C$13:$D$13</c:f>
              <c:numCache>
                <c:formatCode>General</c:formatCode>
                <c:ptCount val="2"/>
                <c:pt idx="0">
                  <c:v>244</c:v>
                </c:pt>
                <c:pt idx="1">
                  <c:v>395</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'[2]2_dpf_semi'!$C$8:$E$8</c:f>
              <c:strCache>
                <c:ptCount val="3"/>
                <c:pt idx="0">
                  <c:v>САВАд</c:v>
                </c:pt>
                <c:pt idx="1">
                  <c:v>КБПд</c:v>
                </c:pt>
                <c:pt idx="2">
                  <c:v>ТРИГЛАВд</c:v>
                </c:pt>
              </c:strCache>
            </c:strRef>
          </c:cat>
          <c:val>
            <c:numRef>
              <c:f>'[2]2_dpf_semi'!$C$14:$D$14</c:f>
              <c:numCache>
                <c:formatCode>General</c:formatCode>
                <c:ptCount val="2"/>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'[2]2_dpf_semi'!$C$8:$E$8</c:f>
              <c:strCache>
                <c:ptCount val="3"/>
                <c:pt idx="0">
                  <c:v>САВАд</c:v>
                </c:pt>
                <c:pt idx="1">
                  <c:v>КБПд</c:v>
                </c:pt>
                <c:pt idx="2">
                  <c:v>ТРИГЛАВд</c:v>
                </c:pt>
              </c:strCache>
            </c:strRef>
          </c:cat>
          <c:val>
            <c:numRef>
              <c:f>'[2]2_dpf_semi'!$C$15:$D$15</c:f>
              <c:numCache>
                <c:formatCode>General</c:formatCode>
                <c:ptCount val="2"/>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'[2]2_dpf_semi'!$C$8:$E$8</c:f>
              <c:strCache>
                <c:ptCount val="3"/>
                <c:pt idx="0">
                  <c:v>САВАд</c:v>
                </c:pt>
                <c:pt idx="1">
                  <c:v>КБПд</c:v>
                </c:pt>
                <c:pt idx="2">
                  <c:v>ТРИГЛАВд</c:v>
                </c:pt>
              </c:strCache>
            </c:strRef>
          </c:cat>
          <c:val>
            <c:numRef>
              <c:f>'[2]2_dpf_semi'!$C$16:$D$16</c:f>
              <c:numCache>
                <c:formatCode>General</c:formatCode>
                <c:ptCount val="2"/>
                <c:pt idx="1">
                  <c:v>222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'[2]2_dpf_semi'!$C$8:$E$8</c:f>
              <c:strCache>
                <c:ptCount val="3"/>
                <c:pt idx="0">
                  <c:v>САВАд</c:v>
                </c:pt>
                <c:pt idx="1">
                  <c:v>КБПд</c:v>
                </c:pt>
                <c:pt idx="2">
                  <c:v>ТРИГЛАВд</c:v>
                </c:pt>
              </c:strCache>
            </c:strRef>
          </c:cat>
          <c:val>
            <c:numRef>
              <c:f>'[2]2_dpf_semi'!$C$17:$D$17</c:f>
              <c:numCache>
                <c:formatCode>General</c:formatCode>
                <c:ptCount val="2"/>
                <c:pt idx="1">
                  <c:v>213</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'[2]2_dpf_semi'!$C$8:$E$8</c:f>
              <c:strCache>
                <c:ptCount val="3"/>
                <c:pt idx="0">
                  <c:v>САВАд</c:v>
                </c:pt>
                <c:pt idx="1">
                  <c:v>КБПд</c:v>
                </c:pt>
                <c:pt idx="2">
                  <c:v>ТРИГЛАВд</c:v>
                </c:pt>
              </c:strCache>
            </c:strRef>
          </c:cat>
          <c:val>
            <c:numRef>
              <c:f>'[2]2_dpf_semi'!$C$18:$D$18</c:f>
              <c:numCache>
                <c:formatCode>General</c:formatCode>
                <c:ptCount val="2"/>
                <c:pt idx="1">
                  <c:v>194</c:v>
                </c:pt>
              </c:numCache>
            </c:numRef>
          </c:val>
          <c:extLst>
            <c:ext xmlns:c16="http://schemas.microsoft.com/office/drawing/2014/chart" uri="{C3380CC4-5D6E-409C-BE32-E72D297353CC}">
              <c16:uniqueId val="{00000011-8CDF-4F5F-97FE-ECBE0438C4A7}"/>
            </c:ext>
          </c:extLst>
        </c:ser>
        <c:ser>
          <c:idx val="10"/>
          <c:order val="10"/>
          <c:invertIfNegative val="0"/>
          <c:cat>
            <c:strRef>
              <c:f>'[2]2_dpf_semi'!$C$8:$E$8</c:f>
              <c:strCache>
                <c:ptCount val="3"/>
                <c:pt idx="0">
                  <c:v>САВАд</c:v>
                </c:pt>
                <c:pt idx="1">
                  <c:v>КБПд</c:v>
                </c:pt>
                <c:pt idx="2">
                  <c:v>ТРИГЛАВд</c:v>
                </c:pt>
              </c:strCache>
            </c:strRef>
          </c:cat>
          <c:val>
            <c:numRef>
              <c:f>'[2]2_dpf_semi'!$C$19:$D$19</c:f>
              <c:numCache>
                <c:formatCode>General</c:formatCode>
                <c:ptCount val="2"/>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'[2]2_dpf_semi'!$C$8:$E$8</c:f>
              <c:strCache>
                <c:ptCount val="3"/>
                <c:pt idx="0">
                  <c:v>САВАд</c:v>
                </c:pt>
                <c:pt idx="1">
                  <c:v>КБПд</c:v>
                </c:pt>
                <c:pt idx="2">
                  <c:v>ТРИГЛАВд</c:v>
                </c:pt>
              </c:strCache>
            </c:strRef>
          </c:cat>
          <c:val>
            <c:numRef>
              <c:f>'[2]2_dpf_semi'!$C$20:$D$20</c:f>
              <c:numCache>
                <c:formatCode>General</c:formatCode>
                <c:ptCount val="2"/>
                <c:pt idx="1">
                  <c:v>138</c:v>
                </c:pt>
              </c:numCache>
            </c:numRef>
          </c:val>
          <c:extLst>
            <c:ext xmlns:c16="http://schemas.microsoft.com/office/drawing/2014/chart" uri="{C3380CC4-5D6E-409C-BE32-E72D297353CC}">
              <c16:uniqueId val="{00000013-8CDF-4F5F-97FE-ECBE0438C4A7}"/>
            </c:ext>
          </c:extLst>
        </c:ser>
        <c:ser>
          <c:idx val="12"/>
          <c:order val="12"/>
          <c:invertIfNegative val="0"/>
          <c:cat>
            <c:strRef>
              <c:f>'[2]2_dpf_semi'!$C$8:$E$8</c:f>
              <c:strCache>
                <c:ptCount val="3"/>
                <c:pt idx="0">
                  <c:v>САВАд</c:v>
                </c:pt>
                <c:pt idx="1">
                  <c:v>КБПд</c:v>
                </c:pt>
                <c:pt idx="2">
                  <c:v>ТРИГЛАВд</c:v>
                </c:pt>
              </c:strCache>
            </c:strRef>
          </c:cat>
          <c:val>
            <c:numRef>
              <c:f>'[2]2_dpf_semi'!$C$21:$D$21</c:f>
              <c:numCache>
                <c:formatCode>General</c:formatCode>
                <c:ptCount val="2"/>
                <c:pt idx="1">
                  <c:v>136</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'[2]2_dpf_semi'!$C$8:$E$8</c:f>
              <c:strCache>
                <c:ptCount val="3"/>
                <c:pt idx="0">
                  <c:v>САВАд</c:v>
                </c:pt>
                <c:pt idx="1">
                  <c:v>КБПд</c:v>
                </c:pt>
                <c:pt idx="2">
                  <c:v>ТРИГЛАВд</c:v>
                </c:pt>
              </c:strCache>
            </c:strRef>
          </c:cat>
          <c:val>
            <c:numRef>
              <c:f>'[2]2_dpf_semi'!$C$22:$D$22</c:f>
              <c:numCache>
                <c:formatCode>General</c:formatCode>
                <c:ptCount val="2"/>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'[2]2_dpf_semi'!$C$8:$E$8</c:f>
              <c:strCache>
                <c:ptCount val="3"/>
                <c:pt idx="0">
                  <c:v>САВАд</c:v>
                </c:pt>
                <c:pt idx="1">
                  <c:v>КБПд</c:v>
                </c:pt>
                <c:pt idx="2">
                  <c:v>ТРИГЛАВд</c:v>
                </c:pt>
              </c:strCache>
            </c:strRef>
          </c:cat>
          <c:val>
            <c:numRef>
              <c:f>'[2]2_dpf_semi'!$C$23:$D$23</c:f>
              <c:numCache>
                <c:formatCode>General</c:formatCode>
                <c:ptCount val="2"/>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'[2]2_dpf_semi'!$C$8:$E$8</c:f>
              <c:strCache>
                <c:ptCount val="3"/>
                <c:pt idx="0">
                  <c:v>САВАд</c:v>
                </c:pt>
                <c:pt idx="1">
                  <c:v>КБПд</c:v>
                </c:pt>
                <c:pt idx="2">
                  <c:v>ТРИГЛАВд</c:v>
                </c:pt>
              </c:strCache>
            </c:strRef>
          </c:cat>
          <c:val>
            <c:numRef>
              <c:f>'[2]2_dpf_semi'!$C$24:$D$24</c:f>
              <c:numCache>
                <c:formatCode>General</c:formatCode>
                <c:ptCount val="2"/>
                <c:pt idx="1">
                  <c:v>104</c:v>
                </c:pt>
              </c:numCache>
            </c:numRef>
          </c:val>
          <c:extLst>
            <c:ext xmlns:c16="http://schemas.microsoft.com/office/drawing/2014/chart" uri="{C3380CC4-5D6E-409C-BE32-E72D297353CC}">
              <c16:uniqueId val="{00000017-8CDF-4F5F-97FE-ECBE0438C4A7}"/>
            </c:ext>
          </c:extLst>
        </c:ser>
        <c:ser>
          <c:idx val="16"/>
          <c:order val="16"/>
          <c:spPr>
            <a:solidFill>
              <a:schemeClr val="accent4">
                <a:lumMod val="60000"/>
                <a:lumOff val="40000"/>
              </a:schemeClr>
            </a:solidFill>
          </c:spPr>
          <c:invertIfNegative val="0"/>
          <c:cat>
            <c:strRef>
              <c:f>'[2]2_dpf_semi'!$C$8:$E$8</c:f>
              <c:strCache>
                <c:ptCount val="3"/>
                <c:pt idx="0">
                  <c:v>САВАд</c:v>
                </c:pt>
                <c:pt idx="1">
                  <c:v>КБПд</c:v>
                </c:pt>
                <c:pt idx="2">
                  <c:v>ТРИГЛАВд</c:v>
                </c:pt>
              </c:strCache>
            </c:strRef>
          </c:cat>
          <c:val>
            <c:numRef>
              <c:f>'semi-graf'!#REF!</c:f>
              <c:numCache>
                <c:formatCode>General</c:formatCode>
                <c:ptCount val="1"/>
                <c:pt idx="0">
                  <c:v>1</c:v>
                </c:pt>
              </c:numCache>
            </c:numRef>
          </c:val>
          <c:extLst>
            <c:ext xmlns:c16="http://schemas.microsoft.com/office/drawing/2014/chart" uri="{C3380CC4-5D6E-409C-BE32-E72D297353CC}">
              <c16:uniqueId val="{00000018-8CDF-4F5F-97FE-ECBE0438C4A7}"/>
            </c:ext>
          </c:extLst>
        </c:ser>
        <c:ser>
          <c:idx val="17"/>
          <c:order val="17"/>
          <c:spPr>
            <a:solidFill>
              <a:schemeClr val="accent4">
                <a:lumMod val="50000"/>
              </a:schemeClr>
            </a:solidFill>
          </c:spPr>
          <c:invertIfNegative val="0"/>
          <c:cat>
            <c:strRef>
              <c:f>'[2]2_dpf_semi'!$C$8:$E$8</c:f>
              <c:strCache>
                <c:ptCount val="3"/>
                <c:pt idx="0">
                  <c:v>САВАд</c:v>
                </c:pt>
                <c:pt idx="1">
                  <c:v>КБПд</c:v>
                </c:pt>
                <c:pt idx="2">
                  <c:v>ТРИГЛАВд</c:v>
                </c:pt>
              </c:strCache>
            </c:strRef>
          </c:cat>
          <c:val>
            <c:numRef>
              <c:f>'[2]2_dpf_semi'!$C$24:$D$24</c:f>
              <c:numCache>
                <c:formatCode>General</c:formatCode>
                <c:ptCount val="2"/>
                <c:pt idx="1">
                  <c:v>104</c:v>
                </c:pt>
              </c:numCache>
            </c:numRef>
          </c:val>
          <c:extLst>
            <c:ext xmlns:c16="http://schemas.microsoft.com/office/drawing/2014/chart" uri="{C3380CC4-5D6E-409C-BE32-E72D297353CC}">
              <c16:uniqueId val="{00000019-8CDF-4F5F-97FE-ECBE0438C4A7}"/>
            </c:ext>
          </c:extLst>
        </c:ser>
        <c:ser>
          <c:idx val="18"/>
          <c:order val="18"/>
          <c:invertIfNegative val="0"/>
          <c:cat>
            <c:strRef>
              <c:f>'[2]2_dpf_semi'!$C$8:$E$8</c:f>
              <c:strCache>
                <c:ptCount val="3"/>
                <c:pt idx="0">
                  <c:v>САВАд</c:v>
                </c:pt>
                <c:pt idx="1">
                  <c:v>КБПд</c:v>
                </c:pt>
                <c:pt idx="2">
                  <c:v>ТРИГЛАВд</c:v>
                </c:pt>
              </c:strCache>
            </c:strRef>
          </c:cat>
          <c:val>
            <c:numRef>
              <c:f>'[2]2_dpf_semi'!$C$27:$D$27</c:f>
              <c:numCache>
                <c:formatCode>General</c:formatCode>
                <c:ptCount val="2"/>
              </c:numCache>
            </c:numRef>
          </c:val>
          <c:extLst>
            <c:ext xmlns:c16="http://schemas.microsoft.com/office/drawing/2014/chart" uri="{C3380CC4-5D6E-409C-BE32-E72D297353CC}">
              <c16:uniqueId val="{0000001A-8CDF-4F5F-97FE-ECBE0438C4A7}"/>
            </c:ext>
          </c:extLst>
        </c:ser>
        <c:ser>
          <c:idx val="19"/>
          <c:order val="19"/>
          <c:invertIfNegative val="0"/>
          <c:cat>
            <c:strRef>
              <c:f>'[2]2_dpf_semi'!$C$8:$E$8</c:f>
              <c:strCache>
                <c:ptCount val="3"/>
                <c:pt idx="0">
                  <c:v>САВАд</c:v>
                </c:pt>
                <c:pt idx="1">
                  <c:v>КБПд</c:v>
                </c:pt>
                <c:pt idx="2">
                  <c:v>ТРИГЛАВд</c:v>
                </c:pt>
              </c:strCache>
            </c:strRef>
          </c:cat>
          <c:val>
            <c:numRef>
              <c:f>'[2]2_dpf_semi'!$C$28:$D$28</c:f>
              <c:numCache>
                <c:formatCode>General</c:formatCode>
                <c:ptCount val="2"/>
              </c:numCache>
            </c:numRef>
          </c:val>
          <c:extLst>
            <c:ext xmlns:c16="http://schemas.microsoft.com/office/drawing/2014/chart" uri="{C3380CC4-5D6E-409C-BE32-E72D297353CC}">
              <c16:uniqueId val="{0000001B-8CDF-4F5F-97FE-ECBE0438C4A7}"/>
            </c:ext>
          </c:extLst>
        </c:ser>
        <c:ser>
          <c:idx val="20"/>
          <c:order val="20"/>
          <c:invertIfNegative val="0"/>
          <c:cat>
            <c:strRef>
              <c:f>'[2]2_dpf_semi'!$C$8:$E$8</c:f>
              <c:strCache>
                <c:ptCount val="3"/>
                <c:pt idx="0">
                  <c:v>САВАд</c:v>
                </c:pt>
                <c:pt idx="1">
                  <c:v>КБПд</c:v>
                </c:pt>
                <c:pt idx="2">
                  <c:v>ТРИГЛАВд</c:v>
                </c:pt>
              </c:strCache>
            </c:strRef>
          </c:cat>
          <c:val>
            <c:numRef>
              <c:f>'[2]2_dpf_semi'!$C$29:$D$29</c:f>
              <c:numCache>
                <c:formatCode>General</c:formatCode>
                <c:ptCount val="2"/>
              </c:numCache>
            </c:numRef>
          </c:val>
          <c:extLst>
            <c:ext xmlns:c16="http://schemas.microsoft.com/office/drawing/2014/chart" uri="{C3380CC4-5D6E-409C-BE32-E72D297353CC}">
              <c16:uniqueId val="{0000001C-8CDF-4F5F-97FE-ECBE0438C4A7}"/>
            </c:ext>
          </c:extLst>
        </c:ser>
        <c:dLbls>
          <c:showLegendKey val="0"/>
          <c:showVal val="0"/>
          <c:showCatName val="0"/>
          <c:showSerName val="0"/>
          <c:showPercent val="0"/>
          <c:showBubbleSize val="0"/>
        </c:dLbls>
        <c:gapWidth val="150"/>
        <c:overlap val="100"/>
        <c:axId val="169409920"/>
        <c:axId val="169772160"/>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rgbClr val="002060"/>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'!$B$16:$B$18</c:f>
              <c:strCache>
                <c:ptCount val="3"/>
                <c:pt idx="0">
                  <c:v>САВАд</c:v>
                </c:pt>
                <c:pt idx="1">
                  <c:v>КБПд </c:v>
                </c:pt>
                <c:pt idx="2">
                  <c:v>ТРИГЛАВд</c:v>
                </c:pt>
              </c:strCache>
            </c:strRef>
          </c:cat>
          <c:val>
            <c:numRef>
              <c:f>'[2]3_dpf_clenovi '!$F$16:$F$18</c:f>
              <c:numCache>
                <c:formatCode>General</c:formatCode>
                <c:ptCount val="3"/>
                <c:pt idx="0">
                  <c:v>5.6468906361686916E-2</c:v>
                </c:pt>
                <c:pt idx="1">
                  <c:v>4.9539170506912443E-2</c:v>
                </c:pt>
                <c:pt idx="2">
                  <c:v>0</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'!$B$16:$B$18</c:f>
              <c:strCache>
                <c:ptCount val="3"/>
                <c:pt idx="0">
                  <c:v>САВАд</c:v>
                </c:pt>
                <c:pt idx="1">
                  <c:v>КБПд </c:v>
                </c:pt>
                <c:pt idx="2">
                  <c:v>ТРИГЛАВд</c:v>
                </c:pt>
              </c:strCache>
            </c:strRef>
          </c:cat>
          <c:val>
            <c:numRef>
              <c:f>'[2]3_dpf_clenovi '!$G$16:$G$18</c:f>
              <c:numCache>
                <c:formatCode>General</c:formatCode>
                <c:ptCount val="3"/>
                <c:pt idx="0">
                  <c:v>0.94353109363831311</c:v>
                </c:pt>
                <c:pt idx="1">
                  <c:v>0.95046082949308752</c:v>
                </c:pt>
                <c:pt idx="2">
                  <c:v>1</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67055967121"/>
          <c:y val="0.8293453555772545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1</c:v>
                </c:pt>
                <c:pt idx="2">
                  <c:v>8</c:v>
                </c:pt>
                <c:pt idx="3">
                  <c:v>15</c:v>
                </c:pt>
                <c:pt idx="4">
                  <c:v>17</c:v>
                </c:pt>
                <c:pt idx="5">
                  <c:v>9</c:v>
                </c:pt>
                <c:pt idx="6">
                  <c:v>3</c:v>
                </c:pt>
                <c:pt idx="7">
                  <c:v>0</c:v>
                </c:pt>
                <c:pt idx="8">
                  <c:v>1</c:v>
                </c:pt>
                <c:pt idx="9">
                  <c:v>1</c:v>
                </c:pt>
                <c:pt idx="10">
                  <c:v>0</c:v>
                </c:pt>
                <c:pt idx="11">
                  <c:v>55</c:v>
                </c:pt>
              </c:numCache>
            </c:numRef>
          </c:val>
          <c:extLst>
            <c:ext xmlns:c16="http://schemas.microsoft.com/office/drawing/2014/chart" uri="{C3380CC4-5D6E-409C-BE32-E72D297353CC}">
              <c16:uniqueId val="{00000000-62C9-4A8C-957F-8A6ED820C22E}"/>
            </c:ext>
          </c:extLst>
        </c:ser>
        <c:ser>
          <c:idx val="4"/>
          <c:order val="1"/>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-1</c:v>
                </c:pt>
                <c:pt idx="2">
                  <c:v>-11</c:v>
                </c:pt>
                <c:pt idx="3">
                  <c:v>-9</c:v>
                </c:pt>
                <c:pt idx="4">
                  <c:v>-7</c:v>
                </c:pt>
                <c:pt idx="5">
                  <c:v>-13</c:v>
                </c:pt>
                <c:pt idx="6">
                  <c:v>-5</c:v>
                </c:pt>
                <c:pt idx="7">
                  <c:v>-1</c:v>
                </c:pt>
                <c:pt idx="8">
                  <c:v>-1</c:v>
                </c:pt>
                <c:pt idx="9">
                  <c:v>-1</c:v>
                </c:pt>
                <c:pt idx="10">
                  <c:v>0</c:v>
                </c:pt>
                <c:pt idx="11">
                  <c:v>-49</c:v>
                </c:pt>
              </c:numCache>
            </c:numRef>
          </c:val>
          <c:extLst>
            <c:ext xmlns:c16="http://schemas.microsoft.com/office/drawing/2014/chart" uri="{C3380CC4-5D6E-409C-BE32-E72D297353CC}">
              <c16:uniqueId val="{00000001-62C9-4A8C-957F-8A6ED820C22E}"/>
            </c:ext>
          </c:extLst>
        </c:ser>
        <c:ser>
          <c:idx val="3"/>
          <c:order val="2"/>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7</c:v>
                </c:pt>
                <c:pt idx="1">
                  <c:v>57</c:v>
                </c:pt>
                <c:pt idx="2">
                  <c:v>243</c:v>
                </c:pt>
                <c:pt idx="3">
                  <c:v>651</c:v>
                </c:pt>
                <c:pt idx="4">
                  <c:v>1051</c:v>
                </c:pt>
                <c:pt idx="5">
                  <c:v>1267</c:v>
                </c:pt>
                <c:pt idx="6">
                  <c:v>1188</c:v>
                </c:pt>
                <c:pt idx="7">
                  <c:v>1139</c:v>
                </c:pt>
                <c:pt idx="8">
                  <c:v>891</c:v>
                </c:pt>
                <c:pt idx="9">
                  <c:v>525</c:v>
                </c:pt>
                <c:pt idx="10">
                  <c:v>290</c:v>
                </c:pt>
              </c:numCache>
            </c:numRef>
          </c:val>
          <c:extLst>
            <c:ext xmlns:c16="http://schemas.microsoft.com/office/drawing/2014/chart" uri="{C3380CC4-5D6E-409C-BE32-E72D297353CC}">
              <c16:uniqueId val="{00000002-62C9-4A8C-957F-8A6ED820C22E}"/>
            </c:ext>
          </c:extLst>
        </c:ser>
        <c:ser>
          <c:idx val="2"/>
          <c:order val="3"/>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-10</c:v>
                </c:pt>
                <c:pt idx="1">
                  <c:v>-73</c:v>
                </c:pt>
                <c:pt idx="2">
                  <c:v>-263</c:v>
                </c:pt>
                <c:pt idx="3">
                  <c:v>-770</c:v>
                </c:pt>
                <c:pt idx="4">
                  <c:v>-1313</c:v>
                </c:pt>
                <c:pt idx="5">
                  <c:v>-1447</c:v>
                </c:pt>
                <c:pt idx="6">
                  <c:v>-1381</c:v>
                </c:pt>
                <c:pt idx="7">
                  <c:v>-1147</c:v>
                </c:pt>
                <c:pt idx="8">
                  <c:v>-1007</c:v>
                </c:pt>
                <c:pt idx="9">
                  <c:v>-604</c:v>
                </c:pt>
                <c:pt idx="10">
                  <c:v>-553</c:v>
                </c:pt>
              </c:numCache>
            </c:numRef>
          </c:val>
          <c:extLst>
            <c:ext xmlns:c16="http://schemas.microsoft.com/office/drawing/2014/chart" uri="{C3380CC4-5D6E-409C-BE32-E72D297353CC}">
              <c16:uniqueId val="{00000003-62C9-4A8C-957F-8A6ED820C22E}"/>
            </c:ext>
          </c:extLst>
        </c:ser>
        <c:ser>
          <c:idx val="1"/>
          <c:order val="4"/>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13</c:v>
                </c:pt>
                <c:pt idx="1">
                  <c:v>134</c:v>
                </c:pt>
                <c:pt idx="2">
                  <c:v>461</c:v>
                </c:pt>
                <c:pt idx="3">
                  <c:v>1006</c:v>
                </c:pt>
                <c:pt idx="4">
                  <c:v>1205</c:v>
                </c:pt>
                <c:pt idx="5">
                  <c:v>1002</c:v>
                </c:pt>
                <c:pt idx="6">
                  <c:v>779</c:v>
                </c:pt>
                <c:pt idx="7">
                  <c:v>556</c:v>
                </c:pt>
                <c:pt idx="8">
                  <c:v>432</c:v>
                </c:pt>
                <c:pt idx="9">
                  <c:v>190</c:v>
                </c:pt>
                <c:pt idx="10">
                  <c:v>60</c:v>
                </c:pt>
              </c:numCache>
            </c:numRef>
          </c:val>
          <c:extLst>
            <c:ext xmlns:c16="http://schemas.microsoft.com/office/drawing/2014/chart" uri="{C3380CC4-5D6E-409C-BE32-E72D297353CC}">
              <c16:uniqueId val="{00000004-62C9-4A8C-957F-8A6ED820C22E}"/>
            </c:ext>
          </c:extLst>
        </c:ser>
        <c:ser>
          <c:idx val="0"/>
          <c:order val="5"/>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-36</c:v>
                </c:pt>
                <c:pt idx="1">
                  <c:v>-201</c:v>
                </c:pt>
                <c:pt idx="2">
                  <c:v>-461</c:v>
                </c:pt>
                <c:pt idx="3">
                  <c:v>-983</c:v>
                </c:pt>
                <c:pt idx="4">
                  <c:v>-1273</c:v>
                </c:pt>
                <c:pt idx="5">
                  <c:v>-1181</c:v>
                </c:pt>
                <c:pt idx="6">
                  <c:v>-963</c:v>
                </c:pt>
                <c:pt idx="7">
                  <c:v>-655</c:v>
                </c:pt>
                <c:pt idx="8">
                  <c:v>-463</c:v>
                </c:pt>
                <c:pt idx="9">
                  <c:v>-269</c:v>
                </c:pt>
                <c:pt idx="10">
                  <c:v>-129</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en-US" b="0">
                    <a:solidFill>
                      <a:srgbClr val="5A3C8C"/>
                    </a:solidFill>
                  </a:rPr>
                  <a:t>age</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pt idx="31">
                  <c:v>44682</c:v>
                </c:pt>
                <c:pt idx="32">
                  <c:v>44683</c:v>
                </c:pt>
                <c:pt idx="33">
                  <c:v>44684</c:v>
                </c:pt>
                <c:pt idx="34">
                  <c:v>44685</c:v>
                </c:pt>
                <c:pt idx="35">
                  <c:v>44686</c:v>
                </c:pt>
                <c:pt idx="36">
                  <c:v>44687</c:v>
                </c:pt>
                <c:pt idx="37">
                  <c:v>44688</c:v>
                </c:pt>
                <c:pt idx="38">
                  <c:v>44689</c:v>
                </c:pt>
                <c:pt idx="39">
                  <c:v>44690</c:v>
                </c:pt>
                <c:pt idx="40">
                  <c:v>44691</c:v>
                </c:pt>
                <c:pt idx="41">
                  <c:v>44692</c:v>
                </c:pt>
                <c:pt idx="42">
                  <c:v>44693</c:v>
                </c:pt>
                <c:pt idx="43">
                  <c:v>44694</c:v>
                </c:pt>
                <c:pt idx="44">
                  <c:v>44695</c:v>
                </c:pt>
                <c:pt idx="45">
                  <c:v>44696</c:v>
                </c:pt>
                <c:pt idx="46">
                  <c:v>44697</c:v>
                </c:pt>
                <c:pt idx="47">
                  <c:v>44698</c:v>
                </c:pt>
                <c:pt idx="48">
                  <c:v>44699</c:v>
                </c:pt>
                <c:pt idx="49">
                  <c:v>44700</c:v>
                </c:pt>
                <c:pt idx="50">
                  <c:v>44701</c:v>
                </c:pt>
                <c:pt idx="51">
                  <c:v>44702</c:v>
                </c:pt>
                <c:pt idx="52">
                  <c:v>44703</c:v>
                </c:pt>
                <c:pt idx="53">
                  <c:v>44704</c:v>
                </c:pt>
                <c:pt idx="54">
                  <c:v>44705</c:v>
                </c:pt>
                <c:pt idx="55">
                  <c:v>44706</c:v>
                </c:pt>
                <c:pt idx="56">
                  <c:v>44707</c:v>
                </c:pt>
                <c:pt idx="57">
                  <c:v>44708</c:v>
                </c:pt>
                <c:pt idx="58">
                  <c:v>44709</c:v>
                </c:pt>
                <c:pt idx="59">
                  <c:v>44710</c:v>
                </c:pt>
                <c:pt idx="60">
                  <c:v>44711</c:v>
                </c:pt>
                <c:pt idx="61">
                  <c:v>44712</c:v>
                </c:pt>
                <c:pt idx="62">
                  <c:v>44713</c:v>
                </c:pt>
                <c:pt idx="63">
                  <c:v>44714</c:v>
                </c:pt>
                <c:pt idx="64">
                  <c:v>44715</c:v>
                </c:pt>
                <c:pt idx="65">
                  <c:v>44716</c:v>
                </c:pt>
                <c:pt idx="66">
                  <c:v>44717</c:v>
                </c:pt>
                <c:pt idx="67">
                  <c:v>44718</c:v>
                </c:pt>
                <c:pt idx="68">
                  <c:v>44719</c:v>
                </c:pt>
                <c:pt idx="69">
                  <c:v>44720</c:v>
                </c:pt>
                <c:pt idx="70">
                  <c:v>44721</c:v>
                </c:pt>
                <c:pt idx="71">
                  <c:v>44722</c:v>
                </c:pt>
                <c:pt idx="72">
                  <c:v>44723</c:v>
                </c:pt>
                <c:pt idx="73">
                  <c:v>44724</c:v>
                </c:pt>
                <c:pt idx="74">
                  <c:v>44725</c:v>
                </c:pt>
                <c:pt idx="75">
                  <c:v>44726</c:v>
                </c:pt>
                <c:pt idx="76">
                  <c:v>44727</c:v>
                </c:pt>
                <c:pt idx="77">
                  <c:v>44728</c:v>
                </c:pt>
                <c:pt idx="78">
                  <c:v>44729</c:v>
                </c:pt>
                <c:pt idx="79">
                  <c:v>44730</c:v>
                </c:pt>
                <c:pt idx="80">
                  <c:v>44731</c:v>
                </c:pt>
                <c:pt idx="81">
                  <c:v>44732</c:v>
                </c:pt>
                <c:pt idx="82">
                  <c:v>44733</c:v>
                </c:pt>
                <c:pt idx="83">
                  <c:v>44734</c:v>
                </c:pt>
                <c:pt idx="84">
                  <c:v>44735</c:v>
                </c:pt>
                <c:pt idx="85">
                  <c:v>44736</c:v>
                </c:pt>
                <c:pt idx="86">
                  <c:v>44737</c:v>
                </c:pt>
                <c:pt idx="87">
                  <c:v>44738</c:v>
                </c:pt>
                <c:pt idx="88">
                  <c:v>44739</c:v>
                </c:pt>
                <c:pt idx="89">
                  <c:v>44740</c:v>
                </c:pt>
                <c:pt idx="90">
                  <c:v>44741</c:v>
                </c:pt>
                <c:pt idx="91">
                  <c:v>44742</c:v>
                </c:pt>
              </c:numCache>
            </c:numRef>
          </c:cat>
          <c:val>
            <c:numRef>
              <c:f>'[2]7_dpf_se'!$C$3:$C$95</c:f>
              <c:numCache>
                <c:formatCode>General</c:formatCode>
                <c:ptCount val="93"/>
                <c:pt idx="0">
                  <c:v>208.58499399999999</c:v>
                </c:pt>
                <c:pt idx="1">
                  <c:v>209.26469799999998</c:v>
                </c:pt>
                <c:pt idx="2">
                  <c:v>209.49484299999997</c:v>
                </c:pt>
                <c:pt idx="3">
                  <c:v>209.50017700000001</c:v>
                </c:pt>
                <c:pt idx="4">
                  <c:v>210.52585200000001</c:v>
                </c:pt>
                <c:pt idx="5">
                  <c:v>209.98530599999998</c:v>
                </c:pt>
                <c:pt idx="6">
                  <c:v>209.49979200000001</c:v>
                </c:pt>
                <c:pt idx="7">
                  <c:v>209.672853</c:v>
                </c:pt>
                <c:pt idx="8">
                  <c:v>209.827144</c:v>
                </c:pt>
                <c:pt idx="9">
                  <c:v>210.08282800000001</c:v>
                </c:pt>
                <c:pt idx="10">
                  <c:v>210.08783600000001</c:v>
                </c:pt>
                <c:pt idx="11">
                  <c:v>209.24929500000002</c:v>
                </c:pt>
                <c:pt idx="12">
                  <c:v>208.89948699999999</c:v>
                </c:pt>
                <c:pt idx="13">
                  <c:v>209.76035499999998</c:v>
                </c:pt>
                <c:pt idx="14">
                  <c:v>209.18668</c:v>
                </c:pt>
                <c:pt idx="15">
                  <c:v>208.755574</c:v>
                </c:pt>
                <c:pt idx="16">
                  <c:v>208.98945300000003</c:v>
                </c:pt>
                <c:pt idx="17">
                  <c:v>208.99434100000002</c:v>
                </c:pt>
                <c:pt idx="18">
                  <c:v>208.85391999999999</c:v>
                </c:pt>
                <c:pt idx="19">
                  <c:v>209.85397499999999</c:v>
                </c:pt>
                <c:pt idx="20">
                  <c:v>209.74029300000001</c:v>
                </c:pt>
                <c:pt idx="21">
                  <c:v>208.90445400000002</c:v>
                </c:pt>
                <c:pt idx="22">
                  <c:v>207.27472900000001</c:v>
                </c:pt>
                <c:pt idx="23">
                  <c:v>207.27954</c:v>
                </c:pt>
                <c:pt idx="24">
                  <c:v>207.28452199999998</c:v>
                </c:pt>
                <c:pt idx="25">
                  <c:v>207.30171899999999</c:v>
                </c:pt>
                <c:pt idx="26">
                  <c:v>205.90189099999998</c:v>
                </c:pt>
                <c:pt idx="27">
                  <c:v>207.06142599999998</c:v>
                </c:pt>
                <c:pt idx="28">
                  <c:v>208.47377899999998</c:v>
                </c:pt>
                <c:pt idx="29">
                  <c:v>207.45505500000002</c:v>
                </c:pt>
                <c:pt idx="30">
                  <c:v>207.214575</c:v>
                </c:pt>
                <c:pt idx="31">
                  <c:v>207.219728</c:v>
                </c:pt>
                <c:pt idx="32">
                  <c:v>207.315932</c:v>
                </c:pt>
                <c:pt idx="33">
                  <c:v>207.871082</c:v>
                </c:pt>
                <c:pt idx="34">
                  <c:v>208.90190000000001</c:v>
                </c:pt>
                <c:pt idx="35">
                  <c:v>207.13474400000001</c:v>
                </c:pt>
                <c:pt idx="36">
                  <c:v>206.111919</c:v>
                </c:pt>
                <c:pt idx="37">
                  <c:v>206.14235599999998</c:v>
                </c:pt>
                <c:pt idx="38">
                  <c:v>206.14753099999999</c:v>
                </c:pt>
                <c:pt idx="39">
                  <c:v>204.54932199999999</c:v>
                </c:pt>
                <c:pt idx="40">
                  <c:v>204.93455</c:v>
                </c:pt>
                <c:pt idx="41">
                  <c:v>204.57683499999999</c:v>
                </c:pt>
                <c:pt idx="42">
                  <c:v>204.337221</c:v>
                </c:pt>
                <c:pt idx="43">
                  <c:v>206.46187499999999</c:v>
                </c:pt>
                <c:pt idx="44">
                  <c:v>206.56735499999999</c:v>
                </c:pt>
                <c:pt idx="45">
                  <c:v>206.57407700000002</c:v>
                </c:pt>
                <c:pt idx="46">
                  <c:v>206.31535199999999</c:v>
                </c:pt>
                <c:pt idx="47">
                  <c:v>207.32327700000002</c:v>
                </c:pt>
                <c:pt idx="48">
                  <c:v>205.19347000000002</c:v>
                </c:pt>
                <c:pt idx="49">
                  <c:v>205.08674900000003</c:v>
                </c:pt>
                <c:pt idx="50">
                  <c:v>205.29860400000001</c:v>
                </c:pt>
                <c:pt idx="51">
                  <c:v>205.08483100000001</c:v>
                </c:pt>
                <c:pt idx="52">
                  <c:v>205.09178699999998</c:v>
                </c:pt>
                <c:pt idx="53">
                  <c:v>205.98253</c:v>
                </c:pt>
                <c:pt idx="54">
                  <c:v>204.976663</c:v>
                </c:pt>
                <c:pt idx="55">
                  <c:v>205.06329500000001</c:v>
                </c:pt>
                <c:pt idx="56">
                  <c:v>206.12135000000001</c:v>
                </c:pt>
                <c:pt idx="57">
                  <c:v>207.17165400000002</c:v>
                </c:pt>
                <c:pt idx="58">
                  <c:v>207.077214</c:v>
                </c:pt>
                <c:pt idx="59">
                  <c:v>207.08320500000002</c:v>
                </c:pt>
                <c:pt idx="60">
                  <c:v>207.16185300000001</c:v>
                </c:pt>
                <c:pt idx="61">
                  <c:v>206.65156899999999</c:v>
                </c:pt>
                <c:pt idx="62">
                  <c:v>206.626361</c:v>
                </c:pt>
                <c:pt idx="63">
                  <c:v>207.694244</c:v>
                </c:pt>
                <c:pt idx="64">
                  <c:v>207.05989500000001</c:v>
                </c:pt>
                <c:pt idx="65">
                  <c:v>206.89678699999999</c:v>
                </c:pt>
                <c:pt idx="66">
                  <c:v>206.90198599999999</c:v>
                </c:pt>
                <c:pt idx="67">
                  <c:v>207.22084299999997</c:v>
                </c:pt>
                <c:pt idx="68">
                  <c:v>207.611491</c:v>
                </c:pt>
                <c:pt idx="69">
                  <c:v>207.32828000000001</c:v>
                </c:pt>
                <c:pt idx="70">
                  <c:v>205.48190300000002</c:v>
                </c:pt>
                <c:pt idx="71">
                  <c:v>203.81181599999999</c:v>
                </c:pt>
                <c:pt idx="72">
                  <c:v>203.81722800000003</c:v>
                </c:pt>
                <c:pt idx="73">
                  <c:v>203.822473</c:v>
                </c:pt>
                <c:pt idx="74">
                  <c:v>201.810947</c:v>
                </c:pt>
                <c:pt idx="75">
                  <c:v>202.66922100000002</c:v>
                </c:pt>
                <c:pt idx="76">
                  <c:v>203.62396200000001</c:v>
                </c:pt>
                <c:pt idx="77">
                  <c:v>202.12672899999998</c:v>
                </c:pt>
                <c:pt idx="78">
                  <c:v>202.56978800000002</c:v>
                </c:pt>
                <c:pt idx="79">
                  <c:v>202.204399</c:v>
                </c:pt>
                <c:pt idx="80">
                  <c:v>202.20971800000001</c:v>
                </c:pt>
                <c:pt idx="81">
                  <c:v>202.38475399999999</c:v>
                </c:pt>
                <c:pt idx="82">
                  <c:v>203.01518200000001</c:v>
                </c:pt>
                <c:pt idx="83">
                  <c:v>202.74302399999999</c:v>
                </c:pt>
                <c:pt idx="84">
                  <c:v>203.23774900000001</c:v>
                </c:pt>
                <c:pt idx="85">
                  <c:v>205.028042</c:v>
                </c:pt>
                <c:pt idx="86">
                  <c:v>204.90408600000001</c:v>
                </c:pt>
                <c:pt idx="87">
                  <c:v>204.90940800000001</c:v>
                </c:pt>
                <c:pt idx="88">
                  <c:v>204.60978800000001</c:v>
                </c:pt>
                <c:pt idx="89">
                  <c:v>203.57473200000001</c:v>
                </c:pt>
                <c:pt idx="90">
                  <c:v>203.47994699999998</c:v>
                </c:pt>
                <c:pt idx="91">
                  <c:v>203.007328</c:v>
                </c:pt>
              </c:numCache>
            </c:numRef>
          </c:val>
          <c:smooth val="0"/>
          <c:extLst>
            <c:ext xmlns:c16="http://schemas.microsoft.com/office/drawing/2014/chart" uri="{C3380CC4-5D6E-409C-BE32-E72D297353CC}">
              <c16:uniqueId val="{00000000-6481-429E-A66C-0106C6F8E5CA}"/>
            </c:ext>
          </c:extLst>
        </c:ser>
        <c:ser>
          <c:idx val="1"/>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pt idx="31">
                  <c:v>44682</c:v>
                </c:pt>
                <c:pt idx="32">
                  <c:v>44683</c:v>
                </c:pt>
                <c:pt idx="33">
                  <c:v>44684</c:v>
                </c:pt>
                <c:pt idx="34">
                  <c:v>44685</c:v>
                </c:pt>
                <c:pt idx="35">
                  <c:v>44686</c:v>
                </c:pt>
                <c:pt idx="36">
                  <c:v>44687</c:v>
                </c:pt>
                <c:pt idx="37">
                  <c:v>44688</c:v>
                </c:pt>
                <c:pt idx="38">
                  <c:v>44689</c:v>
                </c:pt>
                <c:pt idx="39">
                  <c:v>44690</c:v>
                </c:pt>
                <c:pt idx="40">
                  <c:v>44691</c:v>
                </c:pt>
                <c:pt idx="41">
                  <c:v>44692</c:v>
                </c:pt>
                <c:pt idx="42">
                  <c:v>44693</c:v>
                </c:pt>
                <c:pt idx="43">
                  <c:v>44694</c:v>
                </c:pt>
                <c:pt idx="44">
                  <c:v>44695</c:v>
                </c:pt>
                <c:pt idx="45">
                  <c:v>44696</c:v>
                </c:pt>
                <c:pt idx="46">
                  <c:v>44697</c:v>
                </c:pt>
                <c:pt idx="47">
                  <c:v>44698</c:v>
                </c:pt>
                <c:pt idx="48">
                  <c:v>44699</c:v>
                </c:pt>
                <c:pt idx="49">
                  <c:v>44700</c:v>
                </c:pt>
                <c:pt idx="50">
                  <c:v>44701</c:v>
                </c:pt>
                <c:pt idx="51">
                  <c:v>44702</c:v>
                </c:pt>
                <c:pt idx="52">
                  <c:v>44703</c:v>
                </c:pt>
                <c:pt idx="53">
                  <c:v>44704</c:v>
                </c:pt>
                <c:pt idx="54">
                  <c:v>44705</c:v>
                </c:pt>
                <c:pt idx="55">
                  <c:v>44706</c:v>
                </c:pt>
                <c:pt idx="56">
                  <c:v>44707</c:v>
                </c:pt>
                <c:pt idx="57">
                  <c:v>44708</c:v>
                </c:pt>
                <c:pt idx="58">
                  <c:v>44709</c:v>
                </c:pt>
                <c:pt idx="59">
                  <c:v>44710</c:v>
                </c:pt>
                <c:pt idx="60">
                  <c:v>44711</c:v>
                </c:pt>
                <c:pt idx="61">
                  <c:v>44712</c:v>
                </c:pt>
                <c:pt idx="62">
                  <c:v>44713</c:v>
                </c:pt>
                <c:pt idx="63">
                  <c:v>44714</c:v>
                </c:pt>
                <c:pt idx="64">
                  <c:v>44715</c:v>
                </c:pt>
                <c:pt idx="65">
                  <c:v>44716</c:v>
                </c:pt>
                <c:pt idx="66">
                  <c:v>44717</c:v>
                </c:pt>
                <c:pt idx="67">
                  <c:v>44718</c:v>
                </c:pt>
                <c:pt idx="68">
                  <c:v>44719</c:v>
                </c:pt>
                <c:pt idx="69">
                  <c:v>44720</c:v>
                </c:pt>
                <c:pt idx="70">
                  <c:v>44721</c:v>
                </c:pt>
                <c:pt idx="71">
                  <c:v>44722</c:v>
                </c:pt>
                <c:pt idx="72">
                  <c:v>44723</c:v>
                </c:pt>
                <c:pt idx="73">
                  <c:v>44724</c:v>
                </c:pt>
                <c:pt idx="74">
                  <c:v>44725</c:v>
                </c:pt>
                <c:pt idx="75">
                  <c:v>44726</c:v>
                </c:pt>
                <c:pt idx="76">
                  <c:v>44727</c:v>
                </c:pt>
                <c:pt idx="77">
                  <c:v>44728</c:v>
                </c:pt>
                <c:pt idx="78">
                  <c:v>44729</c:v>
                </c:pt>
                <c:pt idx="79">
                  <c:v>44730</c:v>
                </c:pt>
                <c:pt idx="80">
                  <c:v>44731</c:v>
                </c:pt>
                <c:pt idx="81">
                  <c:v>44732</c:v>
                </c:pt>
                <c:pt idx="82">
                  <c:v>44733</c:v>
                </c:pt>
                <c:pt idx="83">
                  <c:v>44734</c:v>
                </c:pt>
                <c:pt idx="84">
                  <c:v>44735</c:v>
                </c:pt>
                <c:pt idx="85">
                  <c:v>44736</c:v>
                </c:pt>
                <c:pt idx="86">
                  <c:v>44737</c:v>
                </c:pt>
                <c:pt idx="87">
                  <c:v>44738</c:v>
                </c:pt>
                <c:pt idx="88">
                  <c:v>44739</c:v>
                </c:pt>
                <c:pt idx="89">
                  <c:v>44740</c:v>
                </c:pt>
                <c:pt idx="90">
                  <c:v>44741</c:v>
                </c:pt>
                <c:pt idx="91">
                  <c:v>44742</c:v>
                </c:pt>
              </c:numCache>
            </c:numRef>
          </c:cat>
          <c:val>
            <c:numRef>
              <c:f>'[2]7_dpf_se'!$D$3:$D$95</c:f>
              <c:numCache>
                <c:formatCode>General</c:formatCode>
                <c:ptCount val="93"/>
                <c:pt idx="0">
                  <c:v>206.318704</c:v>
                </c:pt>
                <c:pt idx="1">
                  <c:v>206.77562499999999</c:v>
                </c:pt>
                <c:pt idx="2">
                  <c:v>207.043499</c:v>
                </c:pt>
                <c:pt idx="3">
                  <c:v>207.05004299999999</c:v>
                </c:pt>
                <c:pt idx="4">
                  <c:v>207.57275899999999</c:v>
                </c:pt>
                <c:pt idx="5">
                  <c:v>207.03974400000001</c:v>
                </c:pt>
                <c:pt idx="6">
                  <c:v>206.56099599999999</c:v>
                </c:pt>
                <c:pt idx="7">
                  <c:v>207.006122</c:v>
                </c:pt>
                <c:pt idx="8">
                  <c:v>206.945638</c:v>
                </c:pt>
                <c:pt idx="9">
                  <c:v>207.250451</c:v>
                </c:pt>
                <c:pt idx="10">
                  <c:v>207.25694300000001</c:v>
                </c:pt>
                <c:pt idx="11">
                  <c:v>206.36146599999998</c:v>
                </c:pt>
                <c:pt idx="12">
                  <c:v>205.78850599999998</c:v>
                </c:pt>
                <c:pt idx="13">
                  <c:v>206.73825200000002</c:v>
                </c:pt>
                <c:pt idx="14">
                  <c:v>206.25767100000002</c:v>
                </c:pt>
                <c:pt idx="15">
                  <c:v>205.953678</c:v>
                </c:pt>
                <c:pt idx="16">
                  <c:v>206.25445099999999</c:v>
                </c:pt>
                <c:pt idx="17">
                  <c:v>206.26092800000001</c:v>
                </c:pt>
                <c:pt idx="18">
                  <c:v>206.10918000000001</c:v>
                </c:pt>
                <c:pt idx="19">
                  <c:v>206.74150299999999</c:v>
                </c:pt>
                <c:pt idx="20">
                  <c:v>206.952246</c:v>
                </c:pt>
                <c:pt idx="21">
                  <c:v>205.95821699999999</c:v>
                </c:pt>
                <c:pt idx="22">
                  <c:v>204.288883</c:v>
                </c:pt>
                <c:pt idx="23">
                  <c:v>204.29532800000001</c:v>
                </c:pt>
                <c:pt idx="24">
                  <c:v>204.3015</c:v>
                </c:pt>
                <c:pt idx="25">
                  <c:v>204.42451800000001</c:v>
                </c:pt>
                <c:pt idx="26">
                  <c:v>202.80632600000001</c:v>
                </c:pt>
                <c:pt idx="27">
                  <c:v>204.17968500000001</c:v>
                </c:pt>
                <c:pt idx="28">
                  <c:v>205.778333</c:v>
                </c:pt>
                <c:pt idx="29">
                  <c:v>204.878714</c:v>
                </c:pt>
                <c:pt idx="30">
                  <c:v>204.58337699999998</c:v>
                </c:pt>
                <c:pt idx="31">
                  <c:v>204.590047</c:v>
                </c:pt>
                <c:pt idx="32">
                  <c:v>204.737144</c:v>
                </c:pt>
                <c:pt idx="33">
                  <c:v>205.07570900000002</c:v>
                </c:pt>
                <c:pt idx="34">
                  <c:v>206.37885799999998</c:v>
                </c:pt>
                <c:pt idx="35">
                  <c:v>204.55792199999999</c:v>
                </c:pt>
                <c:pt idx="36">
                  <c:v>203.916032</c:v>
                </c:pt>
                <c:pt idx="37">
                  <c:v>203.96416199999999</c:v>
                </c:pt>
                <c:pt idx="38">
                  <c:v>203.970832</c:v>
                </c:pt>
                <c:pt idx="39">
                  <c:v>202.18701300000001</c:v>
                </c:pt>
                <c:pt idx="40">
                  <c:v>202.48067800000001</c:v>
                </c:pt>
                <c:pt idx="41">
                  <c:v>201.831503</c:v>
                </c:pt>
                <c:pt idx="42">
                  <c:v>201.74318699999998</c:v>
                </c:pt>
                <c:pt idx="43">
                  <c:v>203.92555000000002</c:v>
                </c:pt>
                <c:pt idx="44">
                  <c:v>204.05537899999999</c:v>
                </c:pt>
                <c:pt idx="45">
                  <c:v>204.06239000000002</c:v>
                </c:pt>
                <c:pt idx="46">
                  <c:v>203.8526</c:v>
                </c:pt>
                <c:pt idx="47">
                  <c:v>204.79333</c:v>
                </c:pt>
                <c:pt idx="48">
                  <c:v>202.27481899999998</c:v>
                </c:pt>
                <c:pt idx="49">
                  <c:v>202.352136</c:v>
                </c:pt>
                <c:pt idx="50">
                  <c:v>202.50504899999999</c:v>
                </c:pt>
                <c:pt idx="51">
                  <c:v>202.237843</c:v>
                </c:pt>
                <c:pt idx="52">
                  <c:v>202.24490399999999</c:v>
                </c:pt>
                <c:pt idx="53">
                  <c:v>203.19723000000002</c:v>
                </c:pt>
                <c:pt idx="54">
                  <c:v>202.32108700000001</c:v>
                </c:pt>
                <c:pt idx="55">
                  <c:v>202.58620099999999</c:v>
                </c:pt>
                <c:pt idx="56">
                  <c:v>203.50844600000002</c:v>
                </c:pt>
                <c:pt idx="57">
                  <c:v>204.45118500000001</c:v>
                </c:pt>
                <c:pt idx="58">
                  <c:v>204.32354599999999</c:v>
                </c:pt>
                <c:pt idx="59">
                  <c:v>204.33036299999998</c:v>
                </c:pt>
                <c:pt idx="60">
                  <c:v>204.38361399999999</c:v>
                </c:pt>
                <c:pt idx="61">
                  <c:v>204.00445500000001</c:v>
                </c:pt>
                <c:pt idx="62">
                  <c:v>203.798641</c:v>
                </c:pt>
                <c:pt idx="63">
                  <c:v>205.020894</c:v>
                </c:pt>
                <c:pt idx="64">
                  <c:v>204.10780299999999</c:v>
                </c:pt>
                <c:pt idx="65">
                  <c:v>203.91204099999999</c:v>
                </c:pt>
                <c:pt idx="66">
                  <c:v>203.91860299999999</c:v>
                </c:pt>
                <c:pt idx="67">
                  <c:v>204.13262900000001</c:v>
                </c:pt>
                <c:pt idx="68">
                  <c:v>204.48416</c:v>
                </c:pt>
                <c:pt idx="69">
                  <c:v>204.21273099999999</c:v>
                </c:pt>
                <c:pt idx="70">
                  <c:v>202.264106</c:v>
                </c:pt>
                <c:pt idx="71">
                  <c:v>200.73351299999999</c:v>
                </c:pt>
                <c:pt idx="72">
                  <c:v>200.73971700000001</c:v>
                </c:pt>
                <c:pt idx="73">
                  <c:v>200.74599000000001</c:v>
                </c:pt>
                <c:pt idx="74">
                  <c:v>198.797279</c:v>
                </c:pt>
                <c:pt idx="75">
                  <c:v>199.937521</c:v>
                </c:pt>
                <c:pt idx="76">
                  <c:v>200.90976500000002</c:v>
                </c:pt>
                <c:pt idx="77">
                  <c:v>199.365025</c:v>
                </c:pt>
                <c:pt idx="78">
                  <c:v>199.47072500000002</c:v>
                </c:pt>
                <c:pt idx="79">
                  <c:v>199.04020600000001</c:v>
                </c:pt>
                <c:pt idx="80">
                  <c:v>199.04688099999998</c:v>
                </c:pt>
                <c:pt idx="81">
                  <c:v>199.15827300000001</c:v>
                </c:pt>
                <c:pt idx="82">
                  <c:v>200.133656</c:v>
                </c:pt>
                <c:pt idx="83">
                  <c:v>199.74588800000001</c:v>
                </c:pt>
                <c:pt idx="84">
                  <c:v>200.22470100000001</c:v>
                </c:pt>
                <c:pt idx="85">
                  <c:v>202.02025300000003</c:v>
                </c:pt>
                <c:pt idx="86">
                  <c:v>201.86234100000001</c:v>
                </c:pt>
                <c:pt idx="87">
                  <c:v>201.86911700000002</c:v>
                </c:pt>
                <c:pt idx="88">
                  <c:v>201.69462100000001</c:v>
                </c:pt>
                <c:pt idx="89">
                  <c:v>200.547696</c:v>
                </c:pt>
                <c:pt idx="90">
                  <c:v>200.52207899999999</c:v>
                </c:pt>
                <c:pt idx="91">
                  <c:v>200.34867599999998</c:v>
                </c:pt>
              </c:numCache>
            </c:numRef>
          </c:val>
          <c:smooth val="0"/>
          <c:extLst>
            <c:ext xmlns:c16="http://schemas.microsoft.com/office/drawing/2014/chart" uri="{C3380CC4-5D6E-409C-BE32-E72D297353CC}">
              <c16:uniqueId val="{00000001-6481-429E-A66C-0106C6F8E5CA}"/>
            </c:ext>
          </c:extLst>
        </c:ser>
        <c:ser>
          <c:idx val="2"/>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pt idx="31">
                  <c:v>44682</c:v>
                </c:pt>
                <c:pt idx="32">
                  <c:v>44683</c:v>
                </c:pt>
                <c:pt idx="33">
                  <c:v>44684</c:v>
                </c:pt>
                <c:pt idx="34">
                  <c:v>44685</c:v>
                </c:pt>
                <c:pt idx="35">
                  <c:v>44686</c:v>
                </c:pt>
                <c:pt idx="36">
                  <c:v>44687</c:v>
                </c:pt>
                <c:pt idx="37">
                  <c:v>44688</c:v>
                </c:pt>
                <c:pt idx="38">
                  <c:v>44689</c:v>
                </c:pt>
                <c:pt idx="39">
                  <c:v>44690</c:v>
                </c:pt>
                <c:pt idx="40">
                  <c:v>44691</c:v>
                </c:pt>
                <c:pt idx="41">
                  <c:v>44692</c:v>
                </c:pt>
                <c:pt idx="42">
                  <c:v>44693</c:v>
                </c:pt>
                <c:pt idx="43">
                  <c:v>44694</c:v>
                </c:pt>
                <c:pt idx="44">
                  <c:v>44695</c:v>
                </c:pt>
                <c:pt idx="45">
                  <c:v>44696</c:v>
                </c:pt>
                <c:pt idx="46">
                  <c:v>44697</c:v>
                </c:pt>
                <c:pt idx="47">
                  <c:v>44698</c:v>
                </c:pt>
                <c:pt idx="48">
                  <c:v>44699</c:v>
                </c:pt>
                <c:pt idx="49">
                  <c:v>44700</c:v>
                </c:pt>
                <c:pt idx="50">
                  <c:v>44701</c:v>
                </c:pt>
                <c:pt idx="51">
                  <c:v>44702</c:v>
                </c:pt>
                <c:pt idx="52">
                  <c:v>44703</c:v>
                </c:pt>
                <c:pt idx="53">
                  <c:v>44704</c:v>
                </c:pt>
                <c:pt idx="54">
                  <c:v>44705</c:v>
                </c:pt>
                <c:pt idx="55">
                  <c:v>44706</c:v>
                </c:pt>
                <c:pt idx="56">
                  <c:v>44707</c:v>
                </c:pt>
                <c:pt idx="57">
                  <c:v>44708</c:v>
                </c:pt>
                <c:pt idx="58">
                  <c:v>44709</c:v>
                </c:pt>
                <c:pt idx="59">
                  <c:v>44710</c:v>
                </c:pt>
                <c:pt idx="60">
                  <c:v>44711</c:v>
                </c:pt>
                <c:pt idx="61">
                  <c:v>44712</c:v>
                </c:pt>
                <c:pt idx="62">
                  <c:v>44713</c:v>
                </c:pt>
                <c:pt idx="63">
                  <c:v>44714</c:v>
                </c:pt>
                <c:pt idx="64">
                  <c:v>44715</c:v>
                </c:pt>
                <c:pt idx="65">
                  <c:v>44716</c:v>
                </c:pt>
                <c:pt idx="66">
                  <c:v>44717</c:v>
                </c:pt>
                <c:pt idx="67">
                  <c:v>44718</c:v>
                </c:pt>
                <c:pt idx="68">
                  <c:v>44719</c:v>
                </c:pt>
                <c:pt idx="69">
                  <c:v>44720</c:v>
                </c:pt>
                <c:pt idx="70">
                  <c:v>44721</c:v>
                </c:pt>
                <c:pt idx="71">
                  <c:v>44722</c:v>
                </c:pt>
                <c:pt idx="72">
                  <c:v>44723</c:v>
                </c:pt>
                <c:pt idx="73">
                  <c:v>44724</c:v>
                </c:pt>
                <c:pt idx="74">
                  <c:v>44725</c:v>
                </c:pt>
                <c:pt idx="75">
                  <c:v>44726</c:v>
                </c:pt>
                <c:pt idx="76">
                  <c:v>44727</c:v>
                </c:pt>
                <c:pt idx="77">
                  <c:v>44728</c:v>
                </c:pt>
                <c:pt idx="78">
                  <c:v>44729</c:v>
                </c:pt>
                <c:pt idx="79">
                  <c:v>44730</c:v>
                </c:pt>
                <c:pt idx="80">
                  <c:v>44731</c:v>
                </c:pt>
                <c:pt idx="81">
                  <c:v>44732</c:v>
                </c:pt>
                <c:pt idx="82">
                  <c:v>44733</c:v>
                </c:pt>
                <c:pt idx="83">
                  <c:v>44734</c:v>
                </c:pt>
                <c:pt idx="84">
                  <c:v>44735</c:v>
                </c:pt>
                <c:pt idx="85">
                  <c:v>44736</c:v>
                </c:pt>
                <c:pt idx="86">
                  <c:v>44737</c:v>
                </c:pt>
                <c:pt idx="87">
                  <c:v>44738</c:v>
                </c:pt>
                <c:pt idx="88">
                  <c:v>44739</c:v>
                </c:pt>
                <c:pt idx="89">
                  <c:v>44740</c:v>
                </c:pt>
                <c:pt idx="90">
                  <c:v>44741</c:v>
                </c:pt>
                <c:pt idx="91">
                  <c:v>44742</c:v>
                </c:pt>
              </c:numCache>
            </c:numRef>
          </c:cat>
          <c:val>
            <c:numRef>
              <c:f>'[2]7_dpf_se'!$E$3:$E$95</c:f>
              <c:numCache>
                <c:formatCode>General</c:formatCode>
                <c:ptCount val="93"/>
                <c:pt idx="0">
                  <c:v>103.404732</c:v>
                </c:pt>
                <c:pt idx="1">
                  <c:v>103.542479</c:v>
                </c:pt>
                <c:pt idx="2">
                  <c:v>103.662542</c:v>
                </c:pt>
                <c:pt idx="3">
                  <c:v>103.66448899999999</c:v>
                </c:pt>
                <c:pt idx="4">
                  <c:v>103.872946</c:v>
                </c:pt>
                <c:pt idx="5">
                  <c:v>103.69605199999999</c:v>
                </c:pt>
                <c:pt idx="6">
                  <c:v>103.502308</c:v>
                </c:pt>
                <c:pt idx="7">
                  <c:v>103.680536</c:v>
                </c:pt>
                <c:pt idx="8">
                  <c:v>103.691293</c:v>
                </c:pt>
                <c:pt idx="9">
                  <c:v>103.82626499999999</c:v>
                </c:pt>
                <c:pt idx="10">
                  <c:v>103.828132</c:v>
                </c:pt>
                <c:pt idx="11">
                  <c:v>103.495997</c:v>
                </c:pt>
                <c:pt idx="12">
                  <c:v>103.25527599999999</c:v>
                </c:pt>
                <c:pt idx="13">
                  <c:v>103.61348199999999</c:v>
                </c:pt>
                <c:pt idx="14">
                  <c:v>103.45527000000001</c:v>
                </c:pt>
                <c:pt idx="15">
                  <c:v>103.328592</c:v>
                </c:pt>
                <c:pt idx="16">
                  <c:v>103.472831</c:v>
                </c:pt>
                <c:pt idx="17">
                  <c:v>103.475408</c:v>
                </c:pt>
                <c:pt idx="18">
                  <c:v>103.423028</c:v>
                </c:pt>
                <c:pt idx="19">
                  <c:v>103.75833799999999</c:v>
                </c:pt>
                <c:pt idx="20">
                  <c:v>103.818529</c:v>
                </c:pt>
                <c:pt idx="21">
                  <c:v>103.417666</c:v>
                </c:pt>
                <c:pt idx="22">
                  <c:v>102.633607</c:v>
                </c:pt>
                <c:pt idx="23">
                  <c:v>102.636199</c:v>
                </c:pt>
                <c:pt idx="24">
                  <c:v>102.638791</c:v>
                </c:pt>
                <c:pt idx="25">
                  <c:v>102.681719</c:v>
                </c:pt>
                <c:pt idx="26">
                  <c:v>101.846371</c:v>
                </c:pt>
                <c:pt idx="27">
                  <c:v>102.36456999999999</c:v>
                </c:pt>
                <c:pt idx="28">
                  <c:v>103.221675</c:v>
                </c:pt>
                <c:pt idx="29">
                  <c:v>102.72427399999999</c:v>
                </c:pt>
                <c:pt idx="30">
                  <c:v>102.59491100000001</c:v>
                </c:pt>
                <c:pt idx="31">
                  <c:v>102.59712300000001</c:v>
                </c:pt>
                <c:pt idx="32">
                  <c:v>102.659198</c:v>
                </c:pt>
                <c:pt idx="33">
                  <c:v>102.78797299999999</c:v>
                </c:pt>
                <c:pt idx="34">
                  <c:v>103.427584</c:v>
                </c:pt>
                <c:pt idx="35">
                  <c:v>102.63486200000001</c:v>
                </c:pt>
                <c:pt idx="36">
                  <c:v>102.351468</c:v>
                </c:pt>
                <c:pt idx="37">
                  <c:v>102.36335699999999</c:v>
                </c:pt>
                <c:pt idx="38">
                  <c:v>102.365512</c:v>
                </c:pt>
                <c:pt idx="39">
                  <c:v>101.51027800000001</c:v>
                </c:pt>
                <c:pt idx="40">
                  <c:v>101.524368</c:v>
                </c:pt>
                <c:pt idx="41">
                  <c:v>101.266578</c:v>
                </c:pt>
                <c:pt idx="42">
                  <c:v>101.27978499999999</c:v>
                </c:pt>
                <c:pt idx="43">
                  <c:v>102.205984</c:v>
                </c:pt>
                <c:pt idx="44">
                  <c:v>102.264517</c:v>
                </c:pt>
                <c:pt idx="45">
                  <c:v>102.26720999999999</c:v>
                </c:pt>
                <c:pt idx="46">
                  <c:v>102.291146</c:v>
                </c:pt>
                <c:pt idx="47">
                  <c:v>102.701598</c:v>
                </c:pt>
                <c:pt idx="48">
                  <c:v>101.557829</c:v>
                </c:pt>
                <c:pt idx="49">
                  <c:v>101.455384</c:v>
                </c:pt>
                <c:pt idx="50">
                  <c:v>101.481146</c:v>
                </c:pt>
                <c:pt idx="51">
                  <c:v>101.363078</c:v>
                </c:pt>
                <c:pt idx="52">
                  <c:v>101.36579500000001</c:v>
                </c:pt>
                <c:pt idx="53">
                  <c:v>101.86339000000001</c:v>
                </c:pt>
                <c:pt idx="54">
                  <c:v>101.51731399999998</c:v>
                </c:pt>
                <c:pt idx="55">
                  <c:v>101.72500700000001</c:v>
                </c:pt>
                <c:pt idx="56">
                  <c:v>102.208693</c:v>
                </c:pt>
                <c:pt idx="57">
                  <c:v>102.70714599999999</c:v>
                </c:pt>
                <c:pt idx="58">
                  <c:v>102.64534300000001</c:v>
                </c:pt>
                <c:pt idx="59">
                  <c:v>102.647283</c:v>
                </c:pt>
                <c:pt idx="60">
                  <c:v>102.698779</c:v>
                </c:pt>
                <c:pt idx="61">
                  <c:v>102.42785600000001</c:v>
                </c:pt>
                <c:pt idx="62">
                  <c:v>102.294076</c:v>
                </c:pt>
                <c:pt idx="63">
                  <c:v>102.76836999999999</c:v>
                </c:pt>
                <c:pt idx="64">
                  <c:v>102.44698099999999</c:v>
                </c:pt>
                <c:pt idx="65">
                  <c:v>102.35406599999999</c:v>
                </c:pt>
                <c:pt idx="66">
                  <c:v>102.355862</c:v>
                </c:pt>
                <c:pt idx="67">
                  <c:v>102.41561900000001</c:v>
                </c:pt>
                <c:pt idx="68">
                  <c:v>102.685823</c:v>
                </c:pt>
                <c:pt idx="69">
                  <c:v>102.52654</c:v>
                </c:pt>
                <c:pt idx="70">
                  <c:v>101.65536999999999</c:v>
                </c:pt>
                <c:pt idx="71">
                  <c:v>100.907527</c:v>
                </c:pt>
                <c:pt idx="72">
                  <c:v>100.91003500000001</c:v>
                </c:pt>
                <c:pt idx="73">
                  <c:v>100.912543</c:v>
                </c:pt>
                <c:pt idx="74">
                  <c:v>99.807744</c:v>
                </c:pt>
                <c:pt idx="75">
                  <c:v>100.27975500000001</c:v>
                </c:pt>
                <c:pt idx="76">
                  <c:v>100.669318</c:v>
                </c:pt>
                <c:pt idx="77">
                  <c:v>99.972420999999997</c:v>
                </c:pt>
                <c:pt idx="78">
                  <c:v>99.963185999999993</c:v>
                </c:pt>
                <c:pt idx="79">
                  <c:v>99.760881999999995</c:v>
                </c:pt>
                <c:pt idx="80">
                  <c:v>99.76359699999999</c:v>
                </c:pt>
                <c:pt idx="81">
                  <c:v>99.785756000000006</c:v>
                </c:pt>
                <c:pt idx="82">
                  <c:v>100.29162599999999</c:v>
                </c:pt>
                <c:pt idx="83">
                  <c:v>100.14369799999999</c:v>
                </c:pt>
                <c:pt idx="84">
                  <c:v>100.358063</c:v>
                </c:pt>
                <c:pt idx="85">
                  <c:v>101.25093100000001</c:v>
                </c:pt>
                <c:pt idx="86">
                  <c:v>101.171994</c:v>
                </c:pt>
                <c:pt idx="87">
                  <c:v>101.17466599999999</c:v>
                </c:pt>
                <c:pt idx="88">
                  <c:v>101.201517</c:v>
                </c:pt>
                <c:pt idx="89">
                  <c:v>100.67117900000001</c:v>
                </c:pt>
                <c:pt idx="90">
                  <c:v>100.612871</c:v>
                </c:pt>
                <c:pt idx="91">
                  <c:v>100.516971</c:v>
                </c:pt>
              </c:numCache>
            </c:numRef>
          </c:val>
          <c:smooth val="0"/>
          <c:extLst>
            <c:ext xmlns:c16="http://schemas.microsoft.com/office/drawing/2014/chart" uri="{C3380CC4-5D6E-409C-BE32-E72D297353CC}">
              <c16:uniqueId val="{00000002-6481-429E-A66C-0106C6F8E5CA}"/>
            </c:ext>
          </c:extLst>
        </c:ser>
        <c:dLbls>
          <c:showLegendKey val="0"/>
          <c:showVal val="0"/>
          <c:showCatName val="0"/>
          <c:showSerName val="0"/>
          <c:showPercent val="0"/>
          <c:showBubbleSize val="0"/>
        </c:dLbls>
        <c:smooth val="0"/>
        <c:axId val="168713216"/>
        <c:axId val="168727680"/>
      </c:lineChart>
      <c:dateAx>
        <c:axId val="168713216"/>
        <c:scaling>
          <c:orientation val="minMax"/>
          <c:min val="44651"/>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2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'[2]8_dpf_sredstva_se'!$C$67</c:f>
              <c:strCache>
                <c:ptCount val="1"/>
                <c:pt idx="0">
                  <c:v>САВАд</c:v>
                </c:pt>
              </c:strCache>
            </c:strRef>
          </c:tx>
          <c:spPr>
            <a:solidFill>
              <a:srgbClr val="000080"/>
            </a:solidFill>
          </c:spPr>
          <c:invertIfNegative val="0"/>
          <c:cat>
            <c:numRef>
              <c:f>'[2]8_dpf_sredstva_se'!$B$68:$B$74</c:f>
              <c:numCache>
                <c:formatCode>General</c:formatCode>
                <c:ptCount val="7"/>
                <c:pt idx="0">
                  <c:v>44651</c:v>
                </c:pt>
                <c:pt idx="1">
                  <c:v>44666</c:v>
                </c:pt>
                <c:pt idx="2">
                  <c:v>44681</c:v>
                </c:pt>
                <c:pt idx="3">
                  <c:v>44696</c:v>
                </c:pt>
                <c:pt idx="4">
                  <c:v>44712</c:v>
                </c:pt>
                <c:pt idx="5">
                  <c:v>44727</c:v>
                </c:pt>
                <c:pt idx="6">
                  <c:v>44742</c:v>
                </c:pt>
              </c:numCache>
            </c:numRef>
          </c:cat>
          <c:val>
            <c:numRef>
              <c:f>'[2]8_dpf_sredstva_se'!$C$68:$C$74</c:f>
              <c:numCache>
                <c:formatCode>General</c:formatCode>
                <c:ptCount val="7"/>
                <c:pt idx="0">
                  <c:v>1429.0548725583631</c:v>
                </c:pt>
                <c:pt idx="1">
                  <c:v>1433.3762676285201</c:v>
                </c:pt>
                <c:pt idx="2">
                  <c:v>1431.8748639159501</c:v>
                </c:pt>
                <c:pt idx="3">
                  <c:v>1430.3483417316002</c:v>
                </c:pt>
                <c:pt idx="4">
                  <c:v>1435.1220039905199</c:v>
                </c:pt>
                <c:pt idx="5">
                  <c:v>1416.7136612023999</c:v>
                </c:pt>
                <c:pt idx="6">
                  <c:v>1418.4061397067899</c:v>
                </c:pt>
              </c:numCache>
            </c:numRef>
          </c:val>
          <c:extLst>
            <c:ext xmlns:c16="http://schemas.microsoft.com/office/drawing/2014/chart" uri="{C3380CC4-5D6E-409C-BE32-E72D297353CC}">
              <c16:uniqueId val="{00000000-39DB-4284-878C-634107AD3D8C}"/>
            </c:ext>
          </c:extLst>
        </c:ser>
        <c:ser>
          <c:idx val="0"/>
          <c:order val="1"/>
          <c:tx>
            <c:strRef>
              <c:f>'[2]8_dpf_sredstva_se'!$D$67</c:f>
              <c:strCache>
                <c:ptCount val="1"/>
                <c:pt idx="0">
                  <c:v>КБПд</c:v>
                </c:pt>
              </c:strCache>
            </c:strRef>
          </c:tx>
          <c:spPr>
            <a:solidFill>
              <a:srgbClr val="8EB4E3"/>
            </a:solidFill>
            <a:ln w="12700">
              <a:noFill/>
              <a:prstDash val="solid"/>
            </a:ln>
          </c:spPr>
          <c:invertIfNegative val="0"/>
          <c:cat>
            <c:numRef>
              <c:f>'[2]8_dpf_sredstva_se'!$B$68:$B$74</c:f>
              <c:numCache>
                <c:formatCode>General</c:formatCode>
                <c:ptCount val="7"/>
                <c:pt idx="0">
                  <c:v>44651</c:v>
                </c:pt>
                <c:pt idx="1">
                  <c:v>44666</c:v>
                </c:pt>
                <c:pt idx="2">
                  <c:v>44681</c:v>
                </c:pt>
                <c:pt idx="3">
                  <c:v>44696</c:v>
                </c:pt>
                <c:pt idx="4">
                  <c:v>44712</c:v>
                </c:pt>
                <c:pt idx="5">
                  <c:v>44727</c:v>
                </c:pt>
                <c:pt idx="6">
                  <c:v>44742</c:v>
                </c:pt>
              </c:numCache>
            </c:numRef>
          </c:cat>
          <c:val>
            <c:numRef>
              <c:f>'[2]8_dpf_sredstva_se'!$D$68:$D$74</c:f>
              <c:numCache>
                <c:formatCode>General</c:formatCode>
                <c:ptCount val="7"/>
                <c:pt idx="0">
                  <c:v>1466.6688819059018</c:v>
                </c:pt>
                <c:pt idx="1">
                  <c:v>1470.45116841396</c:v>
                </c:pt>
                <c:pt idx="2">
                  <c:v>1465.3171676269901</c:v>
                </c:pt>
                <c:pt idx="3">
                  <c:v>1473.7500841036101</c:v>
                </c:pt>
                <c:pt idx="4">
                  <c:v>1479.0348035060899</c:v>
                </c:pt>
                <c:pt idx="5">
                  <c:v>1461.04419979715</c:v>
                </c:pt>
                <c:pt idx="6">
                  <c:v>1457.9119167720598</c:v>
                </c:pt>
              </c:numCache>
            </c:numRef>
          </c:val>
          <c:extLst>
            <c:ext xmlns:c16="http://schemas.microsoft.com/office/drawing/2014/chart" uri="{C3380CC4-5D6E-409C-BE32-E72D297353CC}">
              <c16:uniqueId val="{00000001-39DB-4284-878C-634107AD3D8C}"/>
            </c:ext>
          </c:extLst>
        </c:ser>
        <c:ser>
          <c:idx val="1"/>
          <c:order val="2"/>
          <c:tx>
            <c:strRef>
              <c:f>'[2]8_dpf_sredstva_se'!$E$67</c:f>
              <c:strCache>
                <c:ptCount val="1"/>
                <c:pt idx="0">
                  <c:v>ТРИГЛАВд</c:v>
                </c:pt>
              </c:strCache>
            </c:strRef>
          </c:tx>
          <c:spPr>
            <a:solidFill>
              <a:schemeClr val="accent4">
                <a:lumMod val="75000"/>
              </a:schemeClr>
            </a:solidFill>
            <a:ln w="12700">
              <a:noFill/>
              <a:prstDash val="solid"/>
            </a:ln>
          </c:spPr>
          <c:invertIfNegative val="0"/>
          <c:cat>
            <c:numRef>
              <c:f>'[2]8_dpf_sredstva_se'!$B$68:$B$74</c:f>
              <c:numCache>
                <c:formatCode>General</c:formatCode>
                <c:ptCount val="7"/>
                <c:pt idx="0">
                  <c:v>44651</c:v>
                </c:pt>
                <c:pt idx="1">
                  <c:v>44666</c:v>
                </c:pt>
                <c:pt idx="2">
                  <c:v>44681</c:v>
                </c:pt>
                <c:pt idx="3">
                  <c:v>44696</c:v>
                </c:pt>
                <c:pt idx="4">
                  <c:v>44712</c:v>
                </c:pt>
                <c:pt idx="5">
                  <c:v>44727</c:v>
                </c:pt>
                <c:pt idx="6">
                  <c:v>44742</c:v>
                </c:pt>
              </c:numCache>
            </c:numRef>
          </c:cat>
          <c:val>
            <c:numRef>
              <c:f>'[2]8_dpf_sredstva_se'!$E$68:$E$74</c:f>
              <c:numCache>
                <c:formatCode>General</c:formatCode>
                <c:ptCount val="7"/>
                <c:pt idx="0">
                  <c:v>3.7836605224729998</c:v>
                </c:pt>
                <c:pt idx="1">
                  <c:v>3.8721554552959998</c:v>
                </c:pt>
                <c:pt idx="2">
                  <c:v>4.2186087360910003</c:v>
                </c:pt>
                <c:pt idx="3">
                  <c:v>4.334207415991</c:v>
                </c:pt>
                <c:pt idx="4">
                  <c:v>4.3894162059389998</c:v>
                </c:pt>
                <c:pt idx="5">
                  <c:v>4.3936530403519996</c:v>
                </c:pt>
                <c:pt idx="6">
                  <c:v>4.5332476938199999</c:v>
                </c:pt>
              </c:numCache>
            </c:numRef>
          </c:val>
          <c:extLst>
            <c:ext xmlns:c16="http://schemas.microsoft.com/office/drawing/2014/chart" uri="{C3380CC4-5D6E-409C-BE32-E72D297353CC}">
              <c16:uniqueId val="{00000002-39DB-4284-878C-634107AD3D8C}"/>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6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44651</c:v>
                </c:pt>
                <c:pt idx="1">
                  <c:v>44666</c:v>
                </c:pt>
                <c:pt idx="2">
                  <c:v>44681</c:v>
                </c:pt>
                <c:pt idx="3">
                  <c:v>44696</c:v>
                </c:pt>
                <c:pt idx="4">
                  <c:v>44712</c:v>
                </c:pt>
                <c:pt idx="5">
                  <c:v>44727</c:v>
                </c:pt>
                <c:pt idx="6">
                  <c:v>44742</c:v>
                </c:pt>
              </c:numCache>
            </c:numRef>
          </c:cat>
          <c:val>
            <c:numRef>
              <c:f>'[2]8_dpf_sredstva_se'!$C$4:$C$10</c:f>
              <c:numCache>
                <c:formatCode>General</c:formatCode>
                <c:ptCount val="7"/>
                <c:pt idx="0">
                  <c:v>1429.0548725583631</c:v>
                </c:pt>
                <c:pt idx="1">
                  <c:v>1433.3762676285201</c:v>
                </c:pt>
                <c:pt idx="2">
                  <c:v>1431.8748639159501</c:v>
                </c:pt>
                <c:pt idx="3">
                  <c:v>1430.3483417316002</c:v>
                </c:pt>
                <c:pt idx="4">
                  <c:v>1435.1220039905199</c:v>
                </c:pt>
                <c:pt idx="5">
                  <c:v>1416.7136612023999</c:v>
                </c:pt>
                <c:pt idx="6">
                  <c:v>1418.4061397067899</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44651</c:v>
                </c:pt>
                <c:pt idx="1">
                  <c:v>44666</c:v>
                </c:pt>
                <c:pt idx="2">
                  <c:v>44681</c:v>
                </c:pt>
                <c:pt idx="3">
                  <c:v>44696</c:v>
                </c:pt>
                <c:pt idx="4">
                  <c:v>44712</c:v>
                </c:pt>
                <c:pt idx="5">
                  <c:v>44727</c:v>
                </c:pt>
                <c:pt idx="6">
                  <c:v>44742</c:v>
                </c:pt>
              </c:numCache>
            </c:numRef>
          </c:cat>
          <c:val>
            <c:numRef>
              <c:f>'[2]8_dpf_sredstva_se'!$D$4:$D$10</c:f>
              <c:numCache>
                <c:formatCode>General</c:formatCode>
                <c:ptCount val="7"/>
                <c:pt idx="0">
                  <c:v>208.58499399999999</c:v>
                </c:pt>
                <c:pt idx="1">
                  <c:v>208.755574</c:v>
                </c:pt>
                <c:pt idx="2">
                  <c:v>207.214575</c:v>
                </c:pt>
                <c:pt idx="3">
                  <c:v>206.57407700000002</c:v>
                </c:pt>
                <c:pt idx="4">
                  <c:v>206.65156899999999</c:v>
                </c:pt>
                <c:pt idx="5">
                  <c:v>203.62396200000001</c:v>
                </c:pt>
                <c:pt idx="6">
                  <c:v>203.007328</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6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44651</c:v>
                </c:pt>
                <c:pt idx="1">
                  <c:v>44666</c:v>
                </c:pt>
                <c:pt idx="2">
                  <c:v>44681</c:v>
                </c:pt>
                <c:pt idx="3">
                  <c:v>44696</c:v>
                </c:pt>
                <c:pt idx="4">
                  <c:v>44712</c:v>
                </c:pt>
                <c:pt idx="5">
                  <c:v>44727</c:v>
                </c:pt>
                <c:pt idx="6">
                  <c:v>44742</c:v>
                </c:pt>
              </c:numCache>
            </c:numRef>
          </c:cat>
          <c:val>
            <c:numRef>
              <c:f>'[2]8_dpf_sredstva_se'!$C$4:$C$10</c:f>
              <c:numCache>
                <c:formatCode>General</c:formatCode>
                <c:ptCount val="7"/>
                <c:pt idx="0">
                  <c:v>1429.0548725583631</c:v>
                </c:pt>
                <c:pt idx="1">
                  <c:v>1433.3762676285201</c:v>
                </c:pt>
                <c:pt idx="2">
                  <c:v>1431.8748639159501</c:v>
                </c:pt>
                <c:pt idx="3">
                  <c:v>1430.3483417316002</c:v>
                </c:pt>
                <c:pt idx="4">
                  <c:v>1435.1220039905199</c:v>
                </c:pt>
                <c:pt idx="5">
                  <c:v>1416.7136612023999</c:v>
                </c:pt>
                <c:pt idx="6">
                  <c:v>1418.4061397067899</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44651</c:v>
                </c:pt>
                <c:pt idx="1">
                  <c:v>44666</c:v>
                </c:pt>
                <c:pt idx="2">
                  <c:v>44681</c:v>
                </c:pt>
                <c:pt idx="3">
                  <c:v>44696</c:v>
                </c:pt>
                <c:pt idx="4">
                  <c:v>44712</c:v>
                </c:pt>
                <c:pt idx="5">
                  <c:v>44727</c:v>
                </c:pt>
                <c:pt idx="6">
                  <c:v>44742</c:v>
                </c:pt>
              </c:numCache>
            </c:numRef>
          </c:cat>
          <c:val>
            <c:numRef>
              <c:f>'[2]8_dpf_sredstva_se'!$D$26:$D$32</c:f>
              <c:numCache>
                <c:formatCode>General</c:formatCode>
                <c:ptCount val="7"/>
                <c:pt idx="0">
                  <c:v>206.318704</c:v>
                </c:pt>
                <c:pt idx="1">
                  <c:v>205.953678</c:v>
                </c:pt>
                <c:pt idx="2">
                  <c:v>204.58337699999998</c:v>
                </c:pt>
                <c:pt idx="3">
                  <c:v>204.06239000000002</c:v>
                </c:pt>
                <c:pt idx="4">
                  <c:v>204.00445500000001</c:v>
                </c:pt>
                <c:pt idx="5">
                  <c:v>200.90976500000002</c:v>
                </c:pt>
                <c:pt idx="6">
                  <c:v>200.34867599999998</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6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44651</c:v>
                </c:pt>
                <c:pt idx="1">
                  <c:v>44666</c:v>
                </c:pt>
                <c:pt idx="2">
                  <c:v>44681</c:v>
                </c:pt>
                <c:pt idx="3">
                  <c:v>44696</c:v>
                </c:pt>
                <c:pt idx="4">
                  <c:v>44712</c:v>
                </c:pt>
                <c:pt idx="5">
                  <c:v>44727</c:v>
                </c:pt>
                <c:pt idx="6">
                  <c:v>44742</c:v>
                </c:pt>
              </c:numCache>
            </c:numRef>
          </c:cat>
          <c:val>
            <c:numRef>
              <c:f>'[2]8_dpf_sredstva_se'!$C$47:$C$53</c:f>
              <c:numCache>
                <c:formatCode>General</c:formatCode>
                <c:ptCount val="7"/>
                <c:pt idx="0">
                  <c:v>3.7836605224729998</c:v>
                </c:pt>
                <c:pt idx="1">
                  <c:v>3.8721554552959998</c:v>
                </c:pt>
                <c:pt idx="2">
                  <c:v>4.2186087360910003</c:v>
                </c:pt>
                <c:pt idx="3">
                  <c:v>4.334207415991</c:v>
                </c:pt>
                <c:pt idx="4">
                  <c:v>4.3894162059389998</c:v>
                </c:pt>
                <c:pt idx="5">
                  <c:v>4.3936530403519996</c:v>
                </c:pt>
                <c:pt idx="6">
                  <c:v>4.5332476938199999</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44651</c:v>
                </c:pt>
                <c:pt idx="1">
                  <c:v>44666</c:v>
                </c:pt>
                <c:pt idx="2">
                  <c:v>44681</c:v>
                </c:pt>
                <c:pt idx="3">
                  <c:v>44696</c:v>
                </c:pt>
                <c:pt idx="4">
                  <c:v>44712</c:v>
                </c:pt>
                <c:pt idx="5">
                  <c:v>44727</c:v>
                </c:pt>
                <c:pt idx="6">
                  <c:v>44742</c:v>
                </c:pt>
              </c:numCache>
            </c:numRef>
          </c:cat>
          <c:val>
            <c:numRef>
              <c:f>'[2]8_dpf_sredstva_se'!$D$47:$D$53</c:f>
              <c:numCache>
                <c:formatCode>General</c:formatCode>
                <c:ptCount val="7"/>
                <c:pt idx="0">
                  <c:v>103.404732</c:v>
                </c:pt>
                <c:pt idx="1">
                  <c:v>103.328592</c:v>
                </c:pt>
                <c:pt idx="2">
                  <c:v>102.59491100000001</c:v>
                </c:pt>
                <c:pt idx="3">
                  <c:v>102.26720999999999</c:v>
                </c:pt>
                <c:pt idx="4">
                  <c:v>102.42785600000001</c:v>
                </c:pt>
                <c:pt idx="5">
                  <c:v>100.669318</c:v>
                </c:pt>
                <c:pt idx="6">
                  <c:v>100.516971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5"/>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0.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5"/>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c:f>
              <c:strCache>
                <c:ptCount val="3"/>
                <c:pt idx="0">
                  <c:v>САВАд</c:v>
                </c:pt>
                <c:pt idx="1">
                  <c:v>КБПд</c:v>
                </c:pt>
                <c:pt idx="2">
                  <c:v>ТРИГЛАВд</c:v>
                </c:pt>
              </c:strCache>
            </c:strRef>
          </c:cat>
          <c:val>
            <c:numRef>
              <c:f>('[2]10_dpf_inv'!$D$26,'[2]10_dpf_inv'!$F$26,'[2]10_dpf_inv'!$H$26)</c:f>
              <c:numCache>
                <c:formatCode>General</c:formatCode>
                <c:ptCount val="3"/>
                <c:pt idx="0">
                  <c:v>0.11361592281244354</c:v>
                </c:pt>
                <c:pt idx="1">
                  <c:v>1.8448777200955405E-2</c:v>
                </c:pt>
                <c:pt idx="2">
                  <c:v>0</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('[2]10_dpf_inv'!$D$27,'[2]10_dpf_inv'!$F$27,'[2]10_dpf_inv'!$H$27)</c:f>
              <c:numCache>
                <c:formatCode>General</c:formatCode>
                <c:ptCount val="3"/>
                <c:pt idx="0">
                  <c:v>0.49511722810245845</c:v>
                </c:pt>
                <c:pt idx="1">
                  <c:v>0.6008097894392197</c:v>
                </c:pt>
                <c:pt idx="2">
                  <c:v>0.63764649023571573</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1"/>
              <c:delete val="1"/>
              <c:extLst>
                <c:ext xmlns:c15="http://schemas.microsoft.com/office/drawing/2012/chart" uri="{CE6537A1-D6FC-4f65-9D91-7224C49458BB}"/>
                <c:ext xmlns:c16="http://schemas.microsoft.com/office/drawing/2014/chart" uri="{C3380CC4-5D6E-409C-BE32-E72D297353CC}">
                  <c16:uniqueId val="{00000001-1F03-4C97-98E0-58EDACA73A1D}"/>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('[2]10_dpf_inv'!$D$28,'[2]10_dpf_inv'!$F$28,'[2]10_dpf_inv'!$H$28)</c:f>
              <c:numCache>
                <c:formatCode>General</c:formatCode>
                <c:ptCount val="3"/>
                <c:pt idx="0">
                  <c:v>9.919821198613208E-5</c:v>
                </c:pt>
                <c:pt idx="1">
                  <c:v>0</c:v>
                </c:pt>
                <c:pt idx="2">
                  <c:v>4.1725473259815779E-2</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c:f>
              <c:strCache>
                <c:ptCount val="3"/>
                <c:pt idx="0">
                  <c:v>САВАд</c:v>
                </c:pt>
                <c:pt idx="1">
                  <c:v>КБПд</c:v>
                </c:pt>
                <c:pt idx="2">
                  <c:v>ТРИГЛАВд</c:v>
                </c:pt>
              </c:strCache>
            </c:strRef>
          </c:cat>
          <c:val>
            <c:numRef>
              <c:f>('[2]10_dpf_inv'!$D$29,'[2]10_dpf_inv'!$F$29,'[2]10_dpf_inv'!$H$29)</c:f>
              <c:numCache>
                <c:formatCode>General</c:formatCode>
                <c:ptCount val="3"/>
                <c:pt idx="0">
                  <c:v>0</c:v>
                </c:pt>
                <c:pt idx="1">
                  <c:v>0</c:v>
                </c:pt>
                <c:pt idx="2">
                  <c:v>0</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A-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('[2]10_dpf_inv'!$D$30,'[2]10_dpf_inv'!$F$30,'[2]10_dpf_inv'!$H$30)</c:f>
              <c:numCache>
                <c:formatCode>General</c:formatCode>
                <c:ptCount val="3"/>
                <c:pt idx="0">
                  <c:v>9.7790954908873684E-2</c:v>
                </c:pt>
                <c:pt idx="1">
                  <c:v>0</c:v>
                </c:pt>
                <c:pt idx="2">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2.5124726319945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('[2]10_dpf_inv'!$D$31,'[2]10_dpf_inv'!$F$31,'[2]10_dpf_inv'!$H$31)</c:f>
              <c:numCache>
                <c:formatCode>General</c:formatCode>
                <c:ptCount val="3"/>
                <c:pt idx="0">
                  <c:v>1.778561568438192E-2</c:v>
                </c:pt>
                <c:pt idx="1">
                  <c:v>0</c:v>
                </c:pt>
                <c:pt idx="2">
                  <c:v>0</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('[2]10_dpf_inv'!$D$32,'[2]10_dpf_inv'!$F$32,'[2]10_dpf_inv'!$H$32)</c:f>
              <c:numCache>
                <c:formatCode>General</c:formatCode>
                <c:ptCount val="3"/>
                <c:pt idx="0">
                  <c:v>0.18682681398002521</c:v>
                </c:pt>
                <c:pt idx="1">
                  <c:v>0.27639978467918375</c:v>
                </c:pt>
                <c:pt idx="2">
                  <c:v>0.28062855765079991</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('[2]10_dpf_inv'!$D$33,'[2]10_dpf_inv'!$F$33,'[2]10_dpf_inv'!$H$33)</c:f>
              <c:numCache>
                <c:formatCode>General</c:formatCode>
                <c:ptCount val="3"/>
                <c:pt idx="0">
                  <c:v>8.481460348759412E-2</c:v>
                </c:pt>
                <c:pt idx="1">
                  <c:v>9.9638687140594484E-2</c:v>
                </c:pt>
                <c:pt idx="2">
                  <c:v>0</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1.6339680523662022E-16"/>
                  <c:y val="-2.1917808219178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('[2]10_dpf_inv'!$D$34,'[2]10_dpf_inv'!$F$34,'[2]10_dpf_inv'!$H$34)</c:f>
              <c:numCache>
                <c:formatCode>General</c:formatCode>
                <c:ptCount val="3"/>
                <c:pt idx="0">
                  <c:v>3.5369029245295347E-3</c:v>
                </c:pt>
                <c:pt idx="1">
                  <c:v>4.3374610196262884E-3</c:v>
                </c:pt>
                <c:pt idx="2">
                  <c:v>1.1712084885555899E-2</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('[2]10_dpf_inv'!$D$35,'[2]10_dpf_inv'!$F$35,'[2]10_dpf_inv'!$H$35)</c:f>
              <c:numCache>
                <c:formatCode>General</c:formatCode>
                <c:ptCount val="3"/>
                <c:pt idx="0">
                  <c:v>4.1275988770752745E-4</c:v>
                </c:pt>
                <c:pt idx="1">
                  <c:v>3.6550052042050909E-4</c:v>
                </c:pt>
                <c:pt idx="2">
                  <c:v>2.8287393968112695E-2</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1105</c:v>
                </c:pt>
                <c:pt idx="1">
                  <c:v>4513</c:v>
                </c:pt>
                <c:pt idx="2">
                  <c:v>3942</c:v>
                </c:pt>
                <c:pt idx="3">
                  <c:v>2629</c:v>
                </c:pt>
                <c:pt idx="4">
                  <c:v>2518</c:v>
                </c:pt>
                <c:pt idx="5">
                  <c:v>1355</c:v>
                </c:pt>
                <c:pt idx="6">
                  <c:v>635</c:v>
                </c:pt>
                <c:pt idx="7">
                  <c:v>247</c:v>
                </c:pt>
                <c:pt idx="8">
                  <c:v>10</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-1556</c:v>
                </c:pt>
                <c:pt idx="1">
                  <c:v>-5799</c:v>
                </c:pt>
                <c:pt idx="2">
                  <c:v>-3963</c:v>
                </c:pt>
                <c:pt idx="3">
                  <c:v>-2884</c:v>
                </c:pt>
                <c:pt idx="4">
                  <c:v>-2622</c:v>
                </c:pt>
                <c:pt idx="5">
                  <c:v>-1461</c:v>
                </c:pt>
                <c:pt idx="6">
                  <c:v>-713</c:v>
                </c:pt>
                <c:pt idx="7">
                  <c:v>-257</c:v>
                </c:pt>
                <c:pt idx="8">
                  <c:v>-5</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1352</c:v>
                </c:pt>
                <c:pt idx="1">
                  <c:v>9771</c:v>
                </c:pt>
                <c:pt idx="2">
                  <c:v>19290</c:v>
                </c:pt>
                <c:pt idx="3">
                  <c:v>24304</c:v>
                </c:pt>
                <c:pt idx="4">
                  <c:v>25851</c:v>
                </c:pt>
                <c:pt idx="5">
                  <c:v>21076</c:v>
                </c:pt>
                <c:pt idx="6">
                  <c:v>15550</c:v>
                </c:pt>
                <c:pt idx="7">
                  <c:v>9053</c:v>
                </c:pt>
                <c:pt idx="8">
                  <c:v>340</c:v>
                </c:pt>
                <c:pt idx="9">
                  <c:v>41</c:v>
                </c:pt>
                <c:pt idx="10">
                  <c:v>5</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-1993</c:v>
                </c:pt>
                <c:pt idx="1">
                  <c:v>-13484</c:v>
                </c:pt>
                <c:pt idx="2">
                  <c:v>-23305</c:v>
                </c:pt>
                <c:pt idx="3">
                  <c:v>-29144</c:v>
                </c:pt>
                <c:pt idx="4">
                  <c:v>-29454</c:v>
                </c:pt>
                <c:pt idx="5">
                  <c:v>-22524</c:v>
                </c:pt>
                <c:pt idx="6">
                  <c:v>-16116</c:v>
                </c:pt>
                <c:pt idx="7">
                  <c:v>-8569</c:v>
                </c:pt>
                <c:pt idx="8">
                  <c:v>-290</c:v>
                </c:pt>
                <c:pt idx="9">
                  <c:v>-39</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1349</c:v>
                </c:pt>
                <c:pt idx="1">
                  <c:v>9664</c:v>
                </c:pt>
                <c:pt idx="2">
                  <c:v>18249</c:v>
                </c:pt>
                <c:pt idx="3">
                  <c:v>23258</c:v>
                </c:pt>
                <c:pt idx="4">
                  <c:v>24663</c:v>
                </c:pt>
                <c:pt idx="5">
                  <c:v>19369</c:v>
                </c:pt>
                <c:pt idx="6">
                  <c:v>13322</c:v>
                </c:pt>
                <c:pt idx="7">
                  <c:v>7281</c:v>
                </c:pt>
                <c:pt idx="8">
                  <c:v>256</c:v>
                </c:pt>
                <c:pt idx="9">
                  <c:v>22</c:v>
                </c:pt>
                <c:pt idx="10">
                  <c:v>3</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-1977</c:v>
                </c:pt>
                <c:pt idx="1">
                  <c:v>-12701</c:v>
                </c:pt>
                <c:pt idx="2">
                  <c:v>-22039</c:v>
                </c:pt>
                <c:pt idx="3">
                  <c:v>-27372</c:v>
                </c:pt>
                <c:pt idx="4">
                  <c:v>-27705</c:v>
                </c:pt>
                <c:pt idx="5">
                  <c:v>-21790</c:v>
                </c:pt>
                <c:pt idx="6">
                  <c:v>-14652</c:v>
                </c:pt>
                <c:pt idx="7">
                  <c:v>-7813</c:v>
                </c:pt>
                <c:pt idx="8">
                  <c:v>-207</c:v>
                </c:pt>
                <c:pt idx="9">
                  <c:v>-17</c:v>
                </c:pt>
                <c:pt idx="10">
                  <c:v>-2</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44651</c:v>
                </c:pt>
                <c:pt idx="1">
                  <c:v>44666</c:v>
                </c:pt>
                <c:pt idx="2">
                  <c:v>44681</c:v>
                </c:pt>
                <c:pt idx="3">
                  <c:v>44696</c:v>
                </c:pt>
                <c:pt idx="4">
                  <c:v>44712</c:v>
                </c:pt>
                <c:pt idx="5">
                  <c:v>44727</c:v>
                </c:pt>
                <c:pt idx="6">
                  <c:v>44742</c:v>
                </c:pt>
              </c:numCache>
            </c:numRef>
          </c:cat>
          <c:val>
            <c:numRef>
              <c:f>'[1]6_zpf_sredstva_se'!$E$74:$E$80</c:f>
              <c:numCache>
                <c:formatCode>General</c:formatCode>
                <c:ptCount val="7"/>
                <c:pt idx="0">
                  <c:v>3410.4221049461489</c:v>
                </c:pt>
                <c:pt idx="1">
                  <c:v>3638.9969891472401</c:v>
                </c:pt>
                <c:pt idx="2">
                  <c:v>3629.7793184316502</c:v>
                </c:pt>
                <c:pt idx="3">
                  <c:v>3667.71789079682</c:v>
                </c:pt>
                <c:pt idx="4">
                  <c:v>3823.76834860794</c:v>
                </c:pt>
                <c:pt idx="5">
                  <c:v>3903.10667343666</c:v>
                </c:pt>
                <c:pt idx="6">
                  <c:v>3915.4686366675501</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44651</c:v>
                </c:pt>
                <c:pt idx="1">
                  <c:v>44666</c:v>
                </c:pt>
                <c:pt idx="2">
                  <c:v>44681</c:v>
                </c:pt>
                <c:pt idx="3">
                  <c:v>44696</c:v>
                </c:pt>
                <c:pt idx="4">
                  <c:v>44712</c:v>
                </c:pt>
                <c:pt idx="5">
                  <c:v>44727</c:v>
                </c:pt>
                <c:pt idx="6">
                  <c:v>44742</c:v>
                </c:pt>
              </c:numCache>
            </c:numRef>
          </c:cat>
          <c:val>
            <c:numRef>
              <c:f>'[1]6_zpf_sredstva_se'!$D$74:$D$80</c:f>
              <c:numCache>
                <c:formatCode>General</c:formatCode>
                <c:ptCount val="7"/>
                <c:pt idx="0">
                  <c:v>55145.241617599051</c:v>
                </c:pt>
                <c:pt idx="1">
                  <c:v>55236.463054459804</c:v>
                </c:pt>
                <c:pt idx="2">
                  <c:v>55006.556759115403</c:v>
                </c:pt>
                <c:pt idx="3">
                  <c:v>55239.359499264101</c:v>
                </c:pt>
                <c:pt idx="4">
                  <c:v>55321.067935514395</c:v>
                </c:pt>
                <c:pt idx="5">
                  <c:v>54762.597139334001</c:v>
                </c:pt>
                <c:pt idx="6">
                  <c:v>54753.665854026302</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44651</c:v>
                </c:pt>
                <c:pt idx="1">
                  <c:v>44666</c:v>
                </c:pt>
                <c:pt idx="2">
                  <c:v>44681</c:v>
                </c:pt>
                <c:pt idx="3">
                  <c:v>44696</c:v>
                </c:pt>
                <c:pt idx="4">
                  <c:v>44712</c:v>
                </c:pt>
                <c:pt idx="5">
                  <c:v>44727</c:v>
                </c:pt>
                <c:pt idx="6">
                  <c:v>44742</c:v>
                </c:pt>
              </c:numCache>
            </c:numRef>
          </c:cat>
          <c:val>
            <c:numRef>
              <c:f>'[1]6_zpf_sredstva_se'!$C$74:$C$80</c:f>
              <c:numCache>
                <c:formatCode>General</c:formatCode>
                <c:ptCount val="7"/>
                <c:pt idx="0">
                  <c:v>48743.084386259339</c:v>
                </c:pt>
                <c:pt idx="1">
                  <c:v>48898.844692114602</c:v>
                </c:pt>
                <c:pt idx="2">
                  <c:v>48622.457553083099</c:v>
                </c:pt>
                <c:pt idx="3">
                  <c:v>48820.623005427697</c:v>
                </c:pt>
                <c:pt idx="4">
                  <c:v>48943.009741099901</c:v>
                </c:pt>
                <c:pt idx="5">
                  <c:v>48387.336354661304</c:v>
                </c:pt>
                <c:pt idx="6">
                  <c:v>48371.416766641996</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6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pt idx="31">
                  <c:v>44682</c:v>
                </c:pt>
                <c:pt idx="32">
                  <c:v>44683</c:v>
                </c:pt>
                <c:pt idx="33">
                  <c:v>44684</c:v>
                </c:pt>
                <c:pt idx="34">
                  <c:v>44685</c:v>
                </c:pt>
                <c:pt idx="35">
                  <c:v>44686</c:v>
                </c:pt>
                <c:pt idx="36">
                  <c:v>44687</c:v>
                </c:pt>
                <c:pt idx="37">
                  <c:v>44688</c:v>
                </c:pt>
                <c:pt idx="38">
                  <c:v>44689</c:v>
                </c:pt>
                <c:pt idx="39">
                  <c:v>44690</c:v>
                </c:pt>
                <c:pt idx="40">
                  <c:v>44691</c:v>
                </c:pt>
                <c:pt idx="41">
                  <c:v>44692</c:v>
                </c:pt>
                <c:pt idx="42">
                  <c:v>44693</c:v>
                </c:pt>
                <c:pt idx="43">
                  <c:v>44694</c:v>
                </c:pt>
                <c:pt idx="44">
                  <c:v>44695</c:v>
                </c:pt>
                <c:pt idx="45">
                  <c:v>44696</c:v>
                </c:pt>
                <c:pt idx="46">
                  <c:v>44697</c:v>
                </c:pt>
                <c:pt idx="47">
                  <c:v>44698</c:v>
                </c:pt>
                <c:pt idx="48">
                  <c:v>44699</c:v>
                </c:pt>
                <c:pt idx="49">
                  <c:v>44700</c:v>
                </c:pt>
                <c:pt idx="50">
                  <c:v>44701</c:v>
                </c:pt>
                <c:pt idx="51">
                  <c:v>44702</c:v>
                </c:pt>
                <c:pt idx="52">
                  <c:v>44703</c:v>
                </c:pt>
                <c:pt idx="53">
                  <c:v>44704</c:v>
                </c:pt>
                <c:pt idx="54">
                  <c:v>44705</c:v>
                </c:pt>
                <c:pt idx="55">
                  <c:v>44706</c:v>
                </c:pt>
                <c:pt idx="56">
                  <c:v>44707</c:v>
                </c:pt>
                <c:pt idx="57">
                  <c:v>44708</c:v>
                </c:pt>
                <c:pt idx="58">
                  <c:v>44709</c:v>
                </c:pt>
                <c:pt idx="59">
                  <c:v>44710</c:v>
                </c:pt>
                <c:pt idx="60">
                  <c:v>44711</c:v>
                </c:pt>
                <c:pt idx="61">
                  <c:v>44712</c:v>
                </c:pt>
                <c:pt idx="62">
                  <c:v>44713</c:v>
                </c:pt>
                <c:pt idx="63">
                  <c:v>44714</c:v>
                </c:pt>
                <c:pt idx="64">
                  <c:v>44715</c:v>
                </c:pt>
                <c:pt idx="65">
                  <c:v>44716</c:v>
                </c:pt>
                <c:pt idx="66">
                  <c:v>44717</c:v>
                </c:pt>
                <c:pt idx="67">
                  <c:v>44718</c:v>
                </c:pt>
                <c:pt idx="68">
                  <c:v>44719</c:v>
                </c:pt>
                <c:pt idx="69">
                  <c:v>44720</c:v>
                </c:pt>
                <c:pt idx="70">
                  <c:v>44721</c:v>
                </c:pt>
                <c:pt idx="71">
                  <c:v>44722</c:v>
                </c:pt>
                <c:pt idx="72">
                  <c:v>44723</c:v>
                </c:pt>
                <c:pt idx="73">
                  <c:v>44724</c:v>
                </c:pt>
                <c:pt idx="74">
                  <c:v>44725</c:v>
                </c:pt>
                <c:pt idx="75">
                  <c:v>44726</c:v>
                </c:pt>
                <c:pt idx="76">
                  <c:v>44727</c:v>
                </c:pt>
                <c:pt idx="77">
                  <c:v>44728</c:v>
                </c:pt>
                <c:pt idx="78">
                  <c:v>44729</c:v>
                </c:pt>
                <c:pt idx="79">
                  <c:v>44730</c:v>
                </c:pt>
                <c:pt idx="80">
                  <c:v>44731</c:v>
                </c:pt>
                <c:pt idx="81">
                  <c:v>44732</c:v>
                </c:pt>
                <c:pt idx="82">
                  <c:v>44733</c:v>
                </c:pt>
                <c:pt idx="83">
                  <c:v>44734</c:v>
                </c:pt>
                <c:pt idx="84">
                  <c:v>44735</c:v>
                </c:pt>
                <c:pt idx="85">
                  <c:v>44736</c:v>
                </c:pt>
                <c:pt idx="86">
                  <c:v>44737</c:v>
                </c:pt>
                <c:pt idx="87">
                  <c:v>44738</c:v>
                </c:pt>
                <c:pt idx="88">
                  <c:v>44739</c:v>
                </c:pt>
                <c:pt idx="89">
                  <c:v>44740</c:v>
                </c:pt>
                <c:pt idx="90">
                  <c:v>44741</c:v>
                </c:pt>
                <c:pt idx="91">
                  <c:v>44742</c:v>
                </c:pt>
              </c:numCache>
            </c:numRef>
          </c:cat>
          <c:val>
            <c:numRef>
              <c:f>'[1]5 zpf_se'!$C$3:$C$95</c:f>
              <c:numCache>
                <c:formatCode>General</c:formatCode>
                <c:ptCount val="93"/>
                <c:pt idx="0">
                  <c:v>240.31200799999999</c:v>
                </c:pt>
                <c:pt idx="1">
                  <c:v>240.93943000000002</c:v>
                </c:pt>
                <c:pt idx="2">
                  <c:v>241.21033500000001</c:v>
                </c:pt>
                <c:pt idx="3">
                  <c:v>241.22217999999998</c:v>
                </c:pt>
                <c:pt idx="4">
                  <c:v>242.13289899999998</c:v>
                </c:pt>
                <c:pt idx="5">
                  <c:v>241.495803</c:v>
                </c:pt>
                <c:pt idx="6">
                  <c:v>240.84050999999999</c:v>
                </c:pt>
                <c:pt idx="7">
                  <c:v>241.059009</c:v>
                </c:pt>
                <c:pt idx="8">
                  <c:v>241.15211299999999</c:v>
                </c:pt>
                <c:pt idx="9">
                  <c:v>241.45217200000002</c:v>
                </c:pt>
                <c:pt idx="10">
                  <c:v>241.46379000000002</c:v>
                </c:pt>
                <c:pt idx="11">
                  <c:v>240.60641699999999</c:v>
                </c:pt>
                <c:pt idx="12">
                  <c:v>240.13201099999998</c:v>
                </c:pt>
                <c:pt idx="13">
                  <c:v>241.14969600000001</c:v>
                </c:pt>
                <c:pt idx="14">
                  <c:v>240.59795499999998</c:v>
                </c:pt>
                <c:pt idx="15">
                  <c:v>240.242817</c:v>
                </c:pt>
                <c:pt idx="16">
                  <c:v>240.51037099999999</c:v>
                </c:pt>
                <c:pt idx="17">
                  <c:v>240.52210100000002</c:v>
                </c:pt>
                <c:pt idx="18">
                  <c:v>240.28012299999997</c:v>
                </c:pt>
                <c:pt idx="19">
                  <c:v>241.086094</c:v>
                </c:pt>
                <c:pt idx="20">
                  <c:v>241.063974</c:v>
                </c:pt>
                <c:pt idx="21">
                  <c:v>240.04460800000001</c:v>
                </c:pt>
                <c:pt idx="22">
                  <c:v>238.20882399999999</c:v>
                </c:pt>
                <c:pt idx="23">
                  <c:v>238.22046599999999</c:v>
                </c:pt>
                <c:pt idx="24">
                  <c:v>238.232045</c:v>
                </c:pt>
                <c:pt idx="25">
                  <c:v>238.28089300000002</c:v>
                </c:pt>
                <c:pt idx="26">
                  <c:v>236.66142100000002</c:v>
                </c:pt>
                <c:pt idx="27">
                  <c:v>237.89021</c:v>
                </c:pt>
                <c:pt idx="28">
                  <c:v>239.557491</c:v>
                </c:pt>
                <c:pt idx="29">
                  <c:v>238.59449499999999</c:v>
                </c:pt>
                <c:pt idx="30">
                  <c:v>238.32183000000001</c:v>
                </c:pt>
                <c:pt idx="31">
                  <c:v>238.33369500000001</c:v>
                </c:pt>
                <c:pt idx="32">
                  <c:v>238.49890800000003</c:v>
                </c:pt>
                <c:pt idx="33">
                  <c:v>238.97426100000001</c:v>
                </c:pt>
                <c:pt idx="34">
                  <c:v>240.174916</c:v>
                </c:pt>
                <c:pt idx="35">
                  <c:v>238.23641799999999</c:v>
                </c:pt>
                <c:pt idx="36">
                  <c:v>237.261866</c:v>
                </c:pt>
                <c:pt idx="37">
                  <c:v>237.31374499999998</c:v>
                </c:pt>
                <c:pt idx="38">
                  <c:v>237.32544799999999</c:v>
                </c:pt>
                <c:pt idx="39">
                  <c:v>235.22995</c:v>
                </c:pt>
                <c:pt idx="40">
                  <c:v>235.72497099999998</c:v>
                </c:pt>
                <c:pt idx="41">
                  <c:v>235.214088</c:v>
                </c:pt>
                <c:pt idx="42">
                  <c:v>235.02205599999999</c:v>
                </c:pt>
                <c:pt idx="43">
                  <c:v>237.540516</c:v>
                </c:pt>
                <c:pt idx="44">
                  <c:v>237.66929099999999</c:v>
                </c:pt>
                <c:pt idx="45">
                  <c:v>237.68132</c:v>
                </c:pt>
                <c:pt idx="46">
                  <c:v>237.33205699999999</c:v>
                </c:pt>
                <c:pt idx="47">
                  <c:v>238.46826200000001</c:v>
                </c:pt>
                <c:pt idx="48">
                  <c:v>236.03640299999998</c:v>
                </c:pt>
                <c:pt idx="49">
                  <c:v>235.999911</c:v>
                </c:pt>
                <c:pt idx="50">
                  <c:v>236.188976</c:v>
                </c:pt>
                <c:pt idx="51">
                  <c:v>235.94104799999999</c:v>
                </c:pt>
                <c:pt idx="52">
                  <c:v>235.95295400000001</c:v>
                </c:pt>
                <c:pt idx="53">
                  <c:v>236.99632800000001</c:v>
                </c:pt>
                <c:pt idx="54">
                  <c:v>235.79233099999999</c:v>
                </c:pt>
                <c:pt idx="55">
                  <c:v>236.22927300000001</c:v>
                </c:pt>
                <c:pt idx="56">
                  <c:v>237.41574499999999</c:v>
                </c:pt>
                <c:pt idx="57">
                  <c:v>238.63647700000001</c:v>
                </c:pt>
                <c:pt idx="58">
                  <c:v>238.527298</c:v>
                </c:pt>
                <c:pt idx="59">
                  <c:v>238.53921</c:v>
                </c:pt>
                <c:pt idx="60">
                  <c:v>238.65382200000002</c:v>
                </c:pt>
                <c:pt idx="61">
                  <c:v>238.041616</c:v>
                </c:pt>
                <c:pt idx="62">
                  <c:v>237.83317700000001</c:v>
                </c:pt>
                <c:pt idx="63">
                  <c:v>239.190864</c:v>
                </c:pt>
                <c:pt idx="64">
                  <c:v>238.31307800000002</c:v>
                </c:pt>
                <c:pt idx="65">
                  <c:v>238.12791300000001</c:v>
                </c:pt>
                <c:pt idx="66">
                  <c:v>238.139422</c:v>
                </c:pt>
                <c:pt idx="67">
                  <c:v>238.44762800000001</c:v>
                </c:pt>
                <c:pt idx="68">
                  <c:v>238.834486</c:v>
                </c:pt>
                <c:pt idx="69">
                  <c:v>238.493899</c:v>
                </c:pt>
                <c:pt idx="70">
                  <c:v>236.45438799999999</c:v>
                </c:pt>
                <c:pt idx="71">
                  <c:v>234.55935199999999</c:v>
                </c:pt>
                <c:pt idx="72">
                  <c:v>234.57092900000001</c:v>
                </c:pt>
                <c:pt idx="73">
                  <c:v>234.58256399999999</c:v>
                </c:pt>
                <c:pt idx="74">
                  <c:v>232.12471199999999</c:v>
                </c:pt>
                <c:pt idx="75">
                  <c:v>233.09069300000002</c:v>
                </c:pt>
                <c:pt idx="76">
                  <c:v>234.235872</c:v>
                </c:pt>
                <c:pt idx="77">
                  <c:v>232.42182200000002</c:v>
                </c:pt>
                <c:pt idx="78">
                  <c:v>232.98113499999999</c:v>
                </c:pt>
                <c:pt idx="79">
                  <c:v>232.563434</c:v>
                </c:pt>
                <c:pt idx="80">
                  <c:v>232.57510100000002</c:v>
                </c:pt>
                <c:pt idx="81">
                  <c:v>232.75870399999999</c:v>
                </c:pt>
                <c:pt idx="82">
                  <c:v>233.55303900000001</c:v>
                </c:pt>
                <c:pt idx="83">
                  <c:v>233.19089</c:v>
                </c:pt>
                <c:pt idx="84">
                  <c:v>233.80409999999998</c:v>
                </c:pt>
                <c:pt idx="85">
                  <c:v>235.87589600000001</c:v>
                </c:pt>
                <c:pt idx="86">
                  <c:v>235.73492400000001</c:v>
                </c:pt>
                <c:pt idx="87">
                  <c:v>235.746711</c:v>
                </c:pt>
                <c:pt idx="88">
                  <c:v>235.44848399999998</c:v>
                </c:pt>
                <c:pt idx="89">
                  <c:v>234.220426</c:v>
                </c:pt>
                <c:pt idx="90">
                  <c:v>234.09136600000002</c:v>
                </c:pt>
                <c:pt idx="91">
                  <c:v>233.58882800000001</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pt idx="31">
                  <c:v>44682</c:v>
                </c:pt>
                <c:pt idx="32">
                  <c:v>44683</c:v>
                </c:pt>
                <c:pt idx="33">
                  <c:v>44684</c:v>
                </c:pt>
                <c:pt idx="34">
                  <c:v>44685</c:v>
                </c:pt>
                <c:pt idx="35">
                  <c:v>44686</c:v>
                </c:pt>
                <c:pt idx="36">
                  <c:v>44687</c:v>
                </c:pt>
                <c:pt idx="37">
                  <c:v>44688</c:v>
                </c:pt>
                <c:pt idx="38">
                  <c:v>44689</c:v>
                </c:pt>
                <c:pt idx="39">
                  <c:v>44690</c:v>
                </c:pt>
                <c:pt idx="40">
                  <c:v>44691</c:v>
                </c:pt>
                <c:pt idx="41">
                  <c:v>44692</c:v>
                </c:pt>
                <c:pt idx="42">
                  <c:v>44693</c:v>
                </c:pt>
                <c:pt idx="43">
                  <c:v>44694</c:v>
                </c:pt>
                <c:pt idx="44">
                  <c:v>44695</c:v>
                </c:pt>
                <c:pt idx="45">
                  <c:v>44696</c:v>
                </c:pt>
                <c:pt idx="46">
                  <c:v>44697</c:v>
                </c:pt>
                <c:pt idx="47">
                  <c:v>44698</c:v>
                </c:pt>
                <c:pt idx="48">
                  <c:v>44699</c:v>
                </c:pt>
                <c:pt idx="49">
                  <c:v>44700</c:v>
                </c:pt>
                <c:pt idx="50">
                  <c:v>44701</c:v>
                </c:pt>
                <c:pt idx="51">
                  <c:v>44702</c:v>
                </c:pt>
                <c:pt idx="52">
                  <c:v>44703</c:v>
                </c:pt>
                <c:pt idx="53">
                  <c:v>44704</c:v>
                </c:pt>
                <c:pt idx="54">
                  <c:v>44705</c:v>
                </c:pt>
                <c:pt idx="55">
                  <c:v>44706</c:v>
                </c:pt>
                <c:pt idx="56">
                  <c:v>44707</c:v>
                </c:pt>
                <c:pt idx="57">
                  <c:v>44708</c:v>
                </c:pt>
                <c:pt idx="58">
                  <c:v>44709</c:v>
                </c:pt>
                <c:pt idx="59">
                  <c:v>44710</c:v>
                </c:pt>
                <c:pt idx="60">
                  <c:v>44711</c:v>
                </c:pt>
                <c:pt idx="61">
                  <c:v>44712</c:v>
                </c:pt>
                <c:pt idx="62">
                  <c:v>44713</c:v>
                </c:pt>
                <c:pt idx="63">
                  <c:v>44714</c:v>
                </c:pt>
                <c:pt idx="64">
                  <c:v>44715</c:v>
                </c:pt>
                <c:pt idx="65">
                  <c:v>44716</c:v>
                </c:pt>
                <c:pt idx="66">
                  <c:v>44717</c:v>
                </c:pt>
                <c:pt idx="67">
                  <c:v>44718</c:v>
                </c:pt>
                <c:pt idx="68">
                  <c:v>44719</c:v>
                </c:pt>
                <c:pt idx="69">
                  <c:v>44720</c:v>
                </c:pt>
                <c:pt idx="70">
                  <c:v>44721</c:v>
                </c:pt>
                <c:pt idx="71">
                  <c:v>44722</c:v>
                </c:pt>
                <c:pt idx="72">
                  <c:v>44723</c:v>
                </c:pt>
                <c:pt idx="73">
                  <c:v>44724</c:v>
                </c:pt>
                <c:pt idx="74">
                  <c:v>44725</c:v>
                </c:pt>
                <c:pt idx="75">
                  <c:v>44726</c:v>
                </c:pt>
                <c:pt idx="76">
                  <c:v>44727</c:v>
                </c:pt>
                <c:pt idx="77">
                  <c:v>44728</c:v>
                </c:pt>
                <c:pt idx="78">
                  <c:v>44729</c:v>
                </c:pt>
                <c:pt idx="79">
                  <c:v>44730</c:v>
                </c:pt>
                <c:pt idx="80">
                  <c:v>44731</c:v>
                </c:pt>
                <c:pt idx="81">
                  <c:v>44732</c:v>
                </c:pt>
                <c:pt idx="82">
                  <c:v>44733</c:v>
                </c:pt>
                <c:pt idx="83">
                  <c:v>44734</c:v>
                </c:pt>
                <c:pt idx="84">
                  <c:v>44735</c:v>
                </c:pt>
                <c:pt idx="85">
                  <c:v>44736</c:v>
                </c:pt>
                <c:pt idx="86">
                  <c:v>44737</c:v>
                </c:pt>
                <c:pt idx="87">
                  <c:v>44738</c:v>
                </c:pt>
                <c:pt idx="88">
                  <c:v>44739</c:v>
                </c:pt>
                <c:pt idx="89">
                  <c:v>44740</c:v>
                </c:pt>
                <c:pt idx="90">
                  <c:v>44741</c:v>
                </c:pt>
                <c:pt idx="91">
                  <c:v>44742</c:v>
                </c:pt>
              </c:numCache>
            </c:numRef>
          </c:cat>
          <c:val>
            <c:numRef>
              <c:f>'[1]5 zpf_se'!$D$3:$D$95</c:f>
              <c:numCache>
                <c:formatCode>General</c:formatCode>
                <c:ptCount val="93"/>
                <c:pt idx="0">
                  <c:v>250.362201</c:v>
                </c:pt>
                <c:pt idx="1">
                  <c:v>250.89327399999999</c:v>
                </c:pt>
                <c:pt idx="2">
                  <c:v>251.21347499999999</c:v>
                </c:pt>
                <c:pt idx="3">
                  <c:v>251.226572</c:v>
                </c:pt>
                <c:pt idx="4">
                  <c:v>251.86121899999998</c:v>
                </c:pt>
                <c:pt idx="5">
                  <c:v>251.23980900000001</c:v>
                </c:pt>
                <c:pt idx="6">
                  <c:v>250.641943</c:v>
                </c:pt>
                <c:pt idx="7">
                  <c:v>251.17334300000002</c:v>
                </c:pt>
                <c:pt idx="8">
                  <c:v>251.13538200000002</c:v>
                </c:pt>
                <c:pt idx="9">
                  <c:v>251.498582</c:v>
                </c:pt>
                <c:pt idx="10">
                  <c:v>251.51165499999999</c:v>
                </c:pt>
                <c:pt idx="11">
                  <c:v>250.439145</c:v>
                </c:pt>
                <c:pt idx="12">
                  <c:v>249.77365599999999</c:v>
                </c:pt>
                <c:pt idx="13">
                  <c:v>250.883137</c:v>
                </c:pt>
                <c:pt idx="14">
                  <c:v>250.31154599999999</c:v>
                </c:pt>
                <c:pt idx="15">
                  <c:v>249.952619</c:v>
                </c:pt>
                <c:pt idx="16">
                  <c:v>250.30912999999998</c:v>
                </c:pt>
                <c:pt idx="17">
                  <c:v>250.322202</c:v>
                </c:pt>
                <c:pt idx="18">
                  <c:v>250.16801799999999</c:v>
                </c:pt>
                <c:pt idx="19">
                  <c:v>250.969728</c:v>
                </c:pt>
                <c:pt idx="20">
                  <c:v>251.18374299999999</c:v>
                </c:pt>
                <c:pt idx="21">
                  <c:v>250.02146900000002</c:v>
                </c:pt>
                <c:pt idx="22">
                  <c:v>247.96779100000001</c:v>
                </c:pt>
                <c:pt idx="23">
                  <c:v>247.98088199999998</c:v>
                </c:pt>
                <c:pt idx="24">
                  <c:v>247.99397300000001</c:v>
                </c:pt>
                <c:pt idx="25">
                  <c:v>248.13134799999997</c:v>
                </c:pt>
                <c:pt idx="26">
                  <c:v>246.19341699999998</c:v>
                </c:pt>
                <c:pt idx="27">
                  <c:v>247.82861700000001</c:v>
                </c:pt>
                <c:pt idx="28">
                  <c:v>249.79343800000001</c:v>
                </c:pt>
                <c:pt idx="29">
                  <c:v>248.670984</c:v>
                </c:pt>
                <c:pt idx="30">
                  <c:v>248.32593799999998</c:v>
                </c:pt>
                <c:pt idx="31">
                  <c:v>248.33909400000002</c:v>
                </c:pt>
                <c:pt idx="32">
                  <c:v>248.505144</c:v>
                </c:pt>
                <c:pt idx="33">
                  <c:v>248.92985300000001</c:v>
                </c:pt>
                <c:pt idx="34">
                  <c:v>250.506463</c:v>
                </c:pt>
                <c:pt idx="35">
                  <c:v>248.33676500000001</c:v>
                </c:pt>
                <c:pt idx="36">
                  <c:v>247.57395499999998</c:v>
                </c:pt>
                <c:pt idx="37">
                  <c:v>247.64110799999997</c:v>
                </c:pt>
                <c:pt idx="38">
                  <c:v>247.65426200000002</c:v>
                </c:pt>
                <c:pt idx="39">
                  <c:v>245.48396600000001</c:v>
                </c:pt>
                <c:pt idx="40">
                  <c:v>245.85159000000002</c:v>
                </c:pt>
                <c:pt idx="41">
                  <c:v>245.10783499999999</c:v>
                </c:pt>
                <c:pt idx="42">
                  <c:v>244.99991600000001</c:v>
                </c:pt>
                <c:pt idx="43">
                  <c:v>247.63756899999998</c:v>
                </c:pt>
                <c:pt idx="44">
                  <c:v>247.79699599999998</c:v>
                </c:pt>
                <c:pt idx="45">
                  <c:v>247.810239</c:v>
                </c:pt>
                <c:pt idx="46">
                  <c:v>247.55566400000001</c:v>
                </c:pt>
                <c:pt idx="47">
                  <c:v>248.71822699999998</c:v>
                </c:pt>
                <c:pt idx="48">
                  <c:v>245.67809</c:v>
                </c:pt>
                <c:pt idx="49">
                  <c:v>245.71787</c:v>
                </c:pt>
                <c:pt idx="50">
                  <c:v>245.90731499999998</c:v>
                </c:pt>
                <c:pt idx="51">
                  <c:v>245.60060899999999</c:v>
                </c:pt>
                <c:pt idx="52">
                  <c:v>245.61384500000003</c:v>
                </c:pt>
                <c:pt idx="53">
                  <c:v>246.77436500000002</c:v>
                </c:pt>
                <c:pt idx="54">
                  <c:v>245.73129</c:v>
                </c:pt>
                <c:pt idx="55">
                  <c:v>246.07899900000001</c:v>
                </c:pt>
                <c:pt idx="56">
                  <c:v>247.236681</c:v>
                </c:pt>
                <c:pt idx="57">
                  <c:v>248.40194100000002</c:v>
                </c:pt>
                <c:pt idx="58">
                  <c:v>248.25788500000002</c:v>
                </c:pt>
                <c:pt idx="59">
                  <c:v>248.271118</c:v>
                </c:pt>
                <c:pt idx="60">
                  <c:v>248.34755999999999</c:v>
                </c:pt>
                <c:pt idx="61">
                  <c:v>247.86033200000003</c:v>
                </c:pt>
                <c:pt idx="62">
                  <c:v>247.60993200000001</c:v>
                </c:pt>
                <c:pt idx="63">
                  <c:v>249.05030799999997</c:v>
                </c:pt>
                <c:pt idx="64">
                  <c:v>248.07016199999998</c:v>
                </c:pt>
                <c:pt idx="65">
                  <c:v>247.84686100000002</c:v>
                </c:pt>
                <c:pt idx="66">
                  <c:v>247.859981</c:v>
                </c:pt>
                <c:pt idx="67">
                  <c:v>248.13884400000001</c:v>
                </c:pt>
                <c:pt idx="68">
                  <c:v>248.57316800000001</c:v>
                </c:pt>
                <c:pt idx="69">
                  <c:v>248.24289999999999</c:v>
                </c:pt>
                <c:pt idx="70">
                  <c:v>245.92389300000002</c:v>
                </c:pt>
                <c:pt idx="71">
                  <c:v>244.05484299999998</c:v>
                </c:pt>
                <c:pt idx="72">
                  <c:v>244.06797</c:v>
                </c:pt>
                <c:pt idx="73">
                  <c:v>244.08108299999998</c:v>
                </c:pt>
                <c:pt idx="74">
                  <c:v>241.76570599999999</c:v>
                </c:pt>
                <c:pt idx="75">
                  <c:v>243.08969999999999</c:v>
                </c:pt>
                <c:pt idx="76">
                  <c:v>244.245025</c:v>
                </c:pt>
                <c:pt idx="77">
                  <c:v>242.36365799999999</c:v>
                </c:pt>
                <c:pt idx="78">
                  <c:v>242.50757899999999</c:v>
                </c:pt>
                <c:pt idx="79">
                  <c:v>242.009727</c:v>
                </c:pt>
                <c:pt idx="80">
                  <c:v>242.02285199999997</c:v>
                </c:pt>
                <c:pt idx="81">
                  <c:v>242.170592</c:v>
                </c:pt>
                <c:pt idx="82">
                  <c:v>243.35044500000001</c:v>
                </c:pt>
                <c:pt idx="83">
                  <c:v>242.89667399999999</c:v>
                </c:pt>
                <c:pt idx="84">
                  <c:v>243.45102900000001</c:v>
                </c:pt>
                <c:pt idx="85">
                  <c:v>245.608237</c:v>
                </c:pt>
                <c:pt idx="86">
                  <c:v>245.42933199999999</c:v>
                </c:pt>
                <c:pt idx="87">
                  <c:v>245.44246100000001</c:v>
                </c:pt>
                <c:pt idx="88">
                  <c:v>245.25352699999999</c:v>
                </c:pt>
                <c:pt idx="89">
                  <c:v>243.89615900000001</c:v>
                </c:pt>
                <c:pt idx="90">
                  <c:v>243.85687100000001</c:v>
                </c:pt>
                <c:pt idx="91">
                  <c:v>243.61699599999997</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pt idx="31">
                  <c:v>44682</c:v>
                </c:pt>
                <c:pt idx="32">
                  <c:v>44683</c:v>
                </c:pt>
                <c:pt idx="33">
                  <c:v>44684</c:v>
                </c:pt>
                <c:pt idx="34">
                  <c:v>44685</c:v>
                </c:pt>
                <c:pt idx="35">
                  <c:v>44686</c:v>
                </c:pt>
                <c:pt idx="36">
                  <c:v>44687</c:v>
                </c:pt>
                <c:pt idx="37">
                  <c:v>44688</c:v>
                </c:pt>
                <c:pt idx="38">
                  <c:v>44689</c:v>
                </c:pt>
                <c:pt idx="39">
                  <c:v>44690</c:v>
                </c:pt>
                <c:pt idx="40">
                  <c:v>44691</c:v>
                </c:pt>
                <c:pt idx="41">
                  <c:v>44692</c:v>
                </c:pt>
                <c:pt idx="42">
                  <c:v>44693</c:v>
                </c:pt>
                <c:pt idx="43">
                  <c:v>44694</c:v>
                </c:pt>
                <c:pt idx="44">
                  <c:v>44695</c:v>
                </c:pt>
                <c:pt idx="45">
                  <c:v>44696</c:v>
                </c:pt>
                <c:pt idx="46">
                  <c:v>44697</c:v>
                </c:pt>
                <c:pt idx="47">
                  <c:v>44698</c:v>
                </c:pt>
                <c:pt idx="48">
                  <c:v>44699</c:v>
                </c:pt>
                <c:pt idx="49">
                  <c:v>44700</c:v>
                </c:pt>
                <c:pt idx="50">
                  <c:v>44701</c:v>
                </c:pt>
                <c:pt idx="51">
                  <c:v>44702</c:v>
                </c:pt>
                <c:pt idx="52">
                  <c:v>44703</c:v>
                </c:pt>
                <c:pt idx="53">
                  <c:v>44704</c:v>
                </c:pt>
                <c:pt idx="54">
                  <c:v>44705</c:v>
                </c:pt>
                <c:pt idx="55">
                  <c:v>44706</c:v>
                </c:pt>
                <c:pt idx="56">
                  <c:v>44707</c:v>
                </c:pt>
                <c:pt idx="57">
                  <c:v>44708</c:v>
                </c:pt>
                <c:pt idx="58">
                  <c:v>44709</c:v>
                </c:pt>
                <c:pt idx="59">
                  <c:v>44710</c:v>
                </c:pt>
                <c:pt idx="60">
                  <c:v>44711</c:v>
                </c:pt>
                <c:pt idx="61">
                  <c:v>44712</c:v>
                </c:pt>
                <c:pt idx="62">
                  <c:v>44713</c:v>
                </c:pt>
                <c:pt idx="63">
                  <c:v>44714</c:v>
                </c:pt>
                <c:pt idx="64">
                  <c:v>44715</c:v>
                </c:pt>
                <c:pt idx="65">
                  <c:v>44716</c:v>
                </c:pt>
                <c:pt idx="66">
                  <c:v>44717</c:v>
                </c:pt>
                <c:pt idx="67">
                  <c:v>44718</c:v>
                </c:pt>
                <c:pt idx="68">
                  <c:v>44719</c:v>
                </c:pt>
                <c:pt idx="69">
                  <c:v>44720</c:v>
                </c:pt>
                <c:pt idx="70">
                  <c:v>44721</c:v>
                </c:pt>
                <c:pt idx="71">
                  <c:v>44722</c:v>
                </c:pt>
                <c:pt idx="72">
                  <c:v>44723</c:v>
                </c:pt>
                <c:pt idx="73">
                  <c:v>44724</c:v>
                </c:pt>
                <c:pt idx="74">
                  <c:v>44725</c:v>
                </c:pt>
                <c:pt idx="75">
                  <c:v>44726</c:v>
                </c:pt>
                <c:pt idx="76">
                  <c:v>44727</c:v>
                </c:pt>
                <c:pt idx="77">
                  <c:v>44728</c:v>
                </c:pt>
                <c:pt idx="78">
                  <c:v>44729</c:v>
                </c:pt>
                <c:pt idx="79">
                  <c:v>44730</c:v>
                </c:pt>
                <c:pt idx="80">
                  <c:v>44731</c:v>
                </c:pt>
                <c:pt idx="81">
                  <c:v>44732</c:v>
                </c:pt>
                <c:pt idx="82">
                  <c:v>44733</c:v>
                </c:pt>
                <c:pt idx="83">
                  <c:v>44734</c:v>
                </c:pt>
                <c:pt idx="84">
                  <c:v>44735</c:v>
                </c:pt>
                <c:pt idx="85">
                  <c:v>44736</c:v>
                </c:pt>
                <c:pt idx="86">
                  <c:v>44737</c:v>
                </c:pt>
                <c:pt idx="87">
                  <c:v>44738</c:v>
                </c:pt>
                <c:pt idx="88">
                  <c:v>44739</c:v>
                </c:pt>
                <c:pt idx="89">
                  <c:v>44740</c:v>
                </c:pt>
                <c:pt idx="90">
                  <c:v>44741</c:v>
                </c:pt>
                <c:pt idx="91">
                  <c:v>44742</c:v>
                </c:pt>
              </c:numCache>
            </c:numRef>
          </c:cat>
          <c:val>
            <c:numRef>
              <c:f>'[1]5 zpf_se'!$E$3:$E$95</c:f>
              <c:numCache>
                <c:formatCode>General</c:formatCode>
                <c:ptCount val="93"/>
                <c:pt idx="0">
                  <c:v>110.26013400000001</c:v>
                </c:pt>
                <c:pt idx="1">
                  <c:v>110.44211900000001</c:v>
                </c:pt>
                <c:pt idx="2">
                  <c:v>110.57033299999999</c:v>
                </c:pt>
                <c:pt idx="3">
                  <c:v>110.57436199999999</c:v>
                </c:pt>
                <c:pt idx="4">
                  <c:v>110.78912999999999</c:v>
                </c:pt>
                <c:pt idx="5">
                  <c:v>110.59105100000001</c:v>
                </c:pt>
                <c:pt idx="6">
                  <c:v>110.39755599999999</c:v>
                </c:pt>
                <c:pt idx="7">
                  <c:v>110.61881699999999</c:v>
                </c:pt>
                <c:pt idx="8">
                  <c:v>110.66083</c:v>
                </c:pt>
                <c:pt idx="9">
                  <c:v>110.80839</c:v>
                </c:pt>
                <c:pt idx="10">
                  <c:v>110.81226700000001</c:v>
                </c:pt>
                <c:pt idx="11">
                  <c:v>110.40535000000001</c:v>
                </c:pt>
                <c:pt idx="12">
                  <c:v>110.172338</c:v>
                </c:pt>
                <c:pt idx="13">
                  <c:v>110.57168999999999</c:v>
                </c:pt>
                <c:pt idx="14">
                  <c:v>110.40448600000001</c:v>
                </c:pt>
                <c:pt idx="15">
                  <c:v>110.26654599999999</c:v>
                </c:pt>
                <c:pt idx="16">
                  <c:v>110.41663800000001</c:v>
                </c:pt>
                <c:pt idx="17">
                  <c:v>110.42071199999999</c:v>
                </c:pt>
                <c:pt idx="18">
                  <c:v>110.37863900000001</c:v>
                </c:pt>
                <c:pt idx="19">
                  <c:v>110.71266300000001</c:v>
                </c:pt>
                <c:pt idx="20">
                  <c:v>110.80744300000001</c:v>
                </c:pt>
                <c:pt idx="21">
                  <c:v>110.37738499999999</c:v>
                </c:pt>
                <c:pt idx="22">
                  <c:v>109.52672999999999</c:v>
                </c:pt>
                <c:pt idx="23">
                  <c:v>109.53051699999999</c:v>
                </c:pt>
                <c:pt idx="24">
                  <c:v>109.53452899999999</c:v>
                </c:pt>
                <c:pt idx="25">
                  <c:v>109.554557</c:v>
                </c:pt>
                <c:pt idx="26">
                  <c:v>108.8181</c:v>
                </c:pt>
                <c:pt idx="27">
                  <c:v>109.39417900000001</c:v>
                </c:pt>
                <c:pt idx="28">
                  <c:v>110.21278</c:v>
                </c:pt>
                <c:pt idx="29">
                  <c:v>109.681308</c:v>
                </c:pt>
                <c:pt idx="30">
                  <c:v>109.544943</c:v>
                </c:pt>
                <c:pt idx="31">
                  <c:v>109.549122</c:v>
                </c:pt>
                <c:pt idx="32">
                  <c:v>109.58992499999999</c:v>
                </c:pt>
                <c:pt idx="33">
                  <c:v>109.764871</c:v>
                </c:pt>
                <c:pt idx="34">
                  <c:v>110.42436600000001</c:v>
                </c:pt>
                <c:pt idx="35">
                  <c:v>109.580831</c:v>
                </c:pt>
                <c:pt idx="36">
                  <c:v>109.289424</c:v>
                </c:pt>
                <c:pt idx="37">
                  <c:v>109.30275800000001</c:v>
                </c:pt>
                <c:pt idx="38">
                  <c:v>109.306804</c:v>
                </c:pt>
                <c:pt idx="39">
                  <c:v>108.393372</c:v>
                </c:pt>
                <c:pt idx="40">
                  <c:v>108.46779100000001</c:v>
                </c:pt>
                <c:pt idx="41">
                  <c:v>108.213061</c:v>
                </c:pt>
                <c:pt idx="42">
                  <c:v>108.193128</c:v>
                </c:pt>
                <c:pt idx="43">
                  <c:v>109.219283</c:v>
                </c:pt>
                <c:pt idx="44">
                  <c:v>109.282967</c:v>
                </c:pt>
                <c:pt idx="45">
                  <c:v>109.287372</c:v>
                </c:pt>
                <c:pt idx="46">
                  <c:v>109.251385</c:v>
                </c:pt>
                <c:pt idx="47">
                  <c:v>109.694721</c:v>
                </c:pt>
                <c:pt idx="48">
                  <c:v>108.47646599999999</c:v>
                </c:pt>
                <c:pt idx="49">
                  <c:v>108.387096</c:v>
                </c:pt>
                <c:pt idx="50">
                  <c:v>108.437404</c:v>
                </c:pt>
                <c:pt idx="51">
                  <c:v>108.318923</c:v>
                </c:pt>
                <c:pt idx="52">
                  <c:v>108.32311299999999</c:v>
                </c:pt>
                <c:pt idx="53">
                  <c:v>108.82378</c:v>
                </c:pt>
                <c:pt idx="54">
                  <c:v>108.458431</c:v>
                </c:pt>
                <c:pt idx="55">
                  <c:v>108.664092</c:v>
                </c:pt>
                <c:pt idx="56">
                  <c:v>109.149632</c:v>
                </c:pt>
                <c:pt idx="57">
                  <c:v>109.65390599999999</c:v>
                </c:pt>
                <c:pt idx="58">
                  <c:v>109.594613</c:v>
                </c:pt>
                <c:pt idx="59">
                  <c:v>109.598508</c:v>
                </c:pt>
                <c:pt idx="60">
                  <c:v>109.63791800000001</c:v>
                </c:pt>
                <c:pt idx="61">
                  <c:v>109.37078099999999</c:v>
                </c:pt>
                <c:pt idx="62">
                  <c:v>109.24969400000001</c:v>
                </c:pt>
                <c:pt idx="63">
                  <c:v>109.759275</c:v>
                </c:pt>
                <c:pt idx="64">
                  <c:v>109.40505900000001</c:v>
                </c:pt>
                <c:pt idx="65">
                  <c:v>109.31141100000001</c:v>
                </c:pt>
                <c:pt idx="66">
                  <c:v>109.31514300000001</c:v>
                </c:pt>
                <c:pt idx="67">
                  <c:v>109.41285400000001</c:v>
                </c:pt>
                <c:pt idx="68">
                  <c:v>109.656918</c:v>
                </c:pt>
                <c:pt idx="69">
                  <c:v>109.483869</c:v>
                </c:pt>
                <c:pt idx="70">
                  <c:v>108.57244999999999</c:v>
                </c:pt>
                <c:pt idx="71">
                  <c:v>107.761695</c:v>
                </c:pt>
                <c:pt idx="72">
                  <c:v>107.765762</c:v>
                </c:pt>
                <c:pt idx="73">
                  <c:v>107.76961799999999</c:v>
                </c:pt>
                <c:pt idx="74">
                  <c:v>106.675349</c:v>
                </c:pt>
                <c:pt idx="75">
                  <c:v>107.19319800000001</c:v>
                </c:pt>
                <c:pt idx="76">
                  <c:v>107.60348499999999</c:v>
                </c:pt>
                <c:pt idx="77">
                  <c:v>106.840779</c:v>
                </c:pt>
                <c:pt idx="78">
                  <c:v>106.89230200000002</c:v>
                </c:pt>
                <c:pt idx="79">
                  <c:v>106.68988400000001</c:v>
                </c:pt>
                <c:pt idx="80">
                  <c:v>106.693744</c:v>
                </c:pt>
                <c:pt idx="81">
                  <c:v>106.719623</c:v>
                </c:pt>
                <c:pt idx="82">
                  <c:v>107.231651</c:v>
                </c:pt>
                <c:pt idx="83">
                  <c:v>107.057035</c:v>
                </c:pt>
                <c:pt idx="84">
                  <c:v>107.285943</c:v>
                </c:pt>
                <c:pt idx="85">
                  <c:v>108.20788899999999</c:v>
                </c:pt>
                <c:pt idx="86">
                  <c:v>108.13179000000001</c:v>
                </c:pt>
                <c:pt idx="87">
                  <c:v>108.135822</c:v>
                </c:pt>
                <c:pt idx="88">
                  <c:v>108.11527000000001</c:v>
                </c:pt>
                <c:pt idx="89">
                  <c:v>107.588387</c:v>
                </c:pt>
                <c:pt idx="90">
                  <c:v>107.544692</c:v>
                </c:pt>
                <c:pt idx="91">
                  <c:v>107.43127100000001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min val="44651"/>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6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44651</c:v>
                </c:pt>
                <c:pt idx="1">
                  <c:v>44666</c:v>
                </c:pt>
                <c:pt idx="2">
                  <c:v>44681</c:v>
                </c:pt>
                <c:pt idx="3">
                  <c:v>44696</c:v>
                </c:pt>
                <c:pt idx="4">
                  <c:v>44712</c:v>
                </c:pt>
                <c:pt idx="5">
                  <c:v>44727</c:v>
                </c:pt>
                <c:pt idx="6">
                  <c:v>44742</c:v>
                </c:pt>
              </c:numCache>
            </c:numRef>
          </c:cat>
          <c:val>
            <c:numRef>
              <c:f>'[1]6_zpf_sredstva_se'!$C$4:$C$10</c:f>
              <c:numCache>
                <c:formatCode>General</c:formatCode>
                <c:ptCount val="7"/>
                <c:pt idx="0">
                  <c:v>48743.084386259339</c:v>
                </c:pt>
                <c:pt idx="1">
                  <c:v>48898.844692114602</c:v>
                </c:pt>
                <c:pt idx="2">
                  <c:v>48622.457553083099</c:v>
                </c:pt>
                <c:pt idx="3">
                  <c:v>48820.623005427697</c:v>
                </c:pt>
                <c:pt idx="4">
                  <c:v>48943.009741099901</c:v>
                </c:pt>
                <c:pt idx="5">
                  <c:v>48387.336354661304</c:v>
                </c:pt>
                <c:pt idx="6">
                  <c:v>48371.416766641996</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44651</c:v>
                </c:pt>
                <c:pt idx="1">
                  <c:v>44666</c:v>
                </c:pt>
                <c:pt idx="2">
                  <c:v>44681</c:v>
                </c:pt>
                <c:pt idx="3">
                  <c:v>44696</c:v>
                </c:pt>
                <c:pt idx="4">
                  <c:v>44712</c:v>
                </c:pt>
                <c:pt idx="5">
                  <c:v>44727</c:v>
                </c:pt>
                <c:pt idx="6">
                  <c:v>44742</c:v>
                </c:pt>
              </c:numCache>
            </c:numRef>
          </c:cat>
          <c:val>
            <c:numRef>
              <c:f>'[1]6_zpf_sredstva_se'!$D$4:$D$10</c:f>
              <c:numCache>
                <c:formatCode>General</c:formatCode>
                <c:ptCount val="7"/>
                <c:pt idx="0">
                  <c:v>240.31200799999999</c:v>
                </c:pt>
                <c:pt idx="1">
                  <c:v>240.242817</c:v>
                </c:pt>
                <c:pt idx="2">
                  <c:v>238.32183000000001</c:v>
                </c:pt>
                <c:pt idx="3">
                  <c:v>237.68132</c:v>
                </c:pt>
                <c:pt idx="4">
                  <c:v>238.041616</c:v>
                </c:pt>
                <c:pt idx="5">
                  <c:v>234.235872</c:v>
                </c:pt>
                <c:pt idx="6">
                  <c:v>233.58882800000001</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6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26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44651</c:v>
                </c:pt>
                <c:pt idx="1">
                  <c:v>44666</c:v>
                </c:pt>
                <c:pt idx="2">
                  <c:v>44681</c:v>
                </c:pt>
                <c:pt idx="3">
                  <c:v>44696</c:v>
                </c:pt>
                <c:pt idx="4">
                  <c:v>44712</c:v>
                </c:pt>
                <c:pt idx="5">
                  <c:v>44727</c:v>
                </c:pt>
                <c:pt idx="6">
                  <c:v>44742</c:v>
                </c:pt>
              </c:numCache>
            </c:numRef>
          </c:cat>
          <c:val>
            <c:numRef>
              <c:f>'[1]6_zpf_sredstva_se'!$C$25:$C$31</c:f>
              <c:numCache>
                <c:formatCode>General</c:formatCode>
                <c:ptCount val="7"/>
                <c:pt idx="0">
                  <c:v>55145.241617599051</c:v>
                </c:pt>
                <c:pt idx="1">
                  <c:v>55236.463054459804</c:v>
                </c:pt>
                <c:pt idx="2">
                  <c:v>55006.556759115403</c:v>
                </c:pt>
                <c:pt idx="3">
                  <c:v>55239.359499264101</c:v>
                </c:pt>
                <c:pt idx="4">
                  <c:v>55321.067935514395</c:v>
                </c:pt>
                <c:pt idx="5">
                  <c:v>54762.597139334001</c:v>
                </c:pt>
                <c:pt idx="6">
                  <c:v>54753.665854026302</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44651</c:v>
                </c:pt>
                <c:pt idx="1">
                  <c:v>44666</c:v>
                </c:pt>
                <c:pt idx="2">
                  <c:v>44681</c:v>
                </c:pt>
                <c:pt idx="3">
                  <c:v>44696</c:v>
                </c:pt>
                <c:pt idx="4">
                  <c:v>44712</c:v>
                </c:pt>
                <c:pt idx="5">
                  <c:v>44727</c:v>
                </c:pt>
                <c:pt idx="6">
                  <c:v>44742</c:v>
                </c:pt>
              </c:numCache>
            </c:numRef>
          </c:cat>
          <c:val>
            <c:numRef>
              <c:f>'[1]6_zpf_sredstva_se'!$D$25:$D$31</c:f>
              <c:numCache>
                <c:formatCode>General</c:formatCode>
                <c:ptCount val="7"/>
                <c:pt idx="0">
                  <c:v>250.362201</c:v>
                </c:pt>
                <c:pt idx="1">
                  <c:v>249.952619</c:v>
                </c:pt>
                <c:pt idx="2">
                  <c:v>248.32593799999998</c:v>
                </c:pt>
                <c:pt idx="3">
                  <c:v>247.810239</c:v>
                </c:pt>
                <c:pt idx="4">
                  <c:v>247.86033200000003</c:v>
                </c:pt>
                <c:pt idx="5">
                  <c:v>244.245025</c:v>
                </c:pt>
                <c:pt idx="6">
                  <c:v>243.61699599999997</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6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26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44651</c:v>
                </c:pt>
                <c:pt idx="1">
                  <c:v>44666</c:v>
                </c:pt>
                <c:pt idx="2">
                  <c:v>44681</c:v>
                </c:pt>
                <c:pt idx="3">
                  <c:v>44696</c:v>
                </c:pt>
                <c:pt idx="4">
                  <c:v>44712</c:v>
                </c:pt>
                <c:pt idx="5">
                  <c:v>44727</c:v>
                </c:pt>
                <c:pt idx="6">
                  <c:v>44742</c:v>
                </c:pt>
              </c:numCache>
            </c:numRef>
          </c:cat>
          <c:val>
            <c:numRef>
              <c:f>'[1]6_zpf_sredstva_se'!$C$50:$C$56</c:f>
              <c:numCache>
                <c:formatCode>General</c:formatCode>
                <c:ptCount val="7"/>
                <c:pt idx="0">
                  <c:v>3410.4221049461489</c:v>
                </c:pt>
                <c:pt idx="1">
                  <c:v>3638.9969891472401</c:v>
                </c:pt>
                <c:pt idx="2">
                  <c:v>3629.7793184316502</c:v>
                </c:pt>
                <c:pt idx="3">
                  <c:v>3667.71789079682</c:v>
                </c:pt>
                <c:pt idx="4">
                  <c:v>3823.76834860794</c:v>
                </c:pt>
                <c:pt idx="5">
                  <c:v>3903.10667343666</c:v>
                </c:pt>
                <c:pt idx="6">
                  <c:v>3915.4686366675501</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General</c:formatCode>
                <c:ptCount val="7"/>
                <c:pt idx="0">
                  <c:v>44651</c:v>
                </c:pt>
                <c:pt idx="1">
                  <c:v>44666</c:v>
                </c:pt>
                <c:pt idx="2">
                  <c:v>44681</c:v>
                </c:pt>
                <c:pt idx="3">
                  <c:v>44696</c:v>
                </c:pt>
                <c:pt idx="4">
                  <c:v>44712</c:v>
                </c:pt>
                <c:pt idx="5">
                  <c:v>44727</c:v>
                </c:pt>
                <c:pt idx="6">
                  <c:v>44742</c:v>
                </c:pt>
              </c:numCache>
            </c:numRef>
          </c:cat>
          <c:val>
            <c:numRef>
              <c:f>'[1]6_zpf_sredstva_se'!$D$50:$D$56</c:f>
              <c:numCache>
                <c:formatCode>General</c:formatCode>
                <c:ptCount val="7"/>
                <c:pt idx="0">
                  <c:v>110.26013400000001</c:v>
                </c:pt>
                <c:pt idx="1">
                  <c:v>110.26654599999999</c:v>
                </c:pt>
                <c:pt idx="2">
                  <c:v>109.544943</c:v>
                </c:pt>
                <c:pt idx="3">
                  <c:v>109.287372</c:v>
                </c:pt>
                <c:pt idx="4">
                  <c:v>109.37078099999999</c:v>
                </c:pt>
                <c:pt idx="5">
                  <c:v>107.60348499999999</c:v>
                </c:pt>
                <c:pt idx="6">
                  <c:v>107.43127100000001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5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12"/>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5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3.8806655391877783E-2</c:v>
                </c:pt>
                <c:pt idx="1">
                  <c:v>1.5975553449453245E-2</c:v>
                </c:pt>
                <c:pt idx="2">
                  <c:v>4.6266396175527373E-3</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0.57714292493640307</c:v>
                </c:pt>
                <c:pt idx="1">
                  <c:v>0.66837767348987132</c:v>
                </c:pt>
                <c:pt idx="2">
                  <c:v>0.60770041823473331</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9.3946509812762513E-6</c:v>
                </c:pt>
                <c:pt idx="1">
                  <c:v>3.3494234927853586E-4</c:v>
                </c:pt>
                <c:pt idx="2">
                  <c:v>1.7597907898892141E-2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1.2537463718778336E-2</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8.1682447587845111E-2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1.0375656726326813E-2</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0.20372955034485341</c:v>
                </c:pt>
                <c:pt idx="1">
                  <c:v>0.2739353370280776</c:v>
                </c:pt>
                <c:pt idx="2">
                  <c:v>0.27320634436047075</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8.7145512574916775E-2</c:v>
                </c:pt>
                <c:pt idx="1">
                  <c:v>3.9088550044261747E-2</c:v>
                </c:pt>
                <c:pt idx="2">
                  <c:v>7.5450101573199063E-2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6.3428520569871279E-4</c:v>
                </c:pt>
                <c:pt idx="1">
                  <c:v>1.7027689817380404E-3</c:v>
                </c:pt>
                <c:pt idx="2">
                  <c:v>2.5718376409750933E-3</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4.7357258109701362E-4</c:v>
                </c:pt>
                <c:pt idx="1">
                  <c:v>5.8517465731941715E-4</c:v>
                </c:pt>
                <c:pt idx="2">
                  <c:v>6.3092869553985492E-3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'[2]1_dpf_clenovi'!$C$16</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'[2]1_dpf_clenovi'!$B$17:$B$20</c:f>
              <c:strCache>
                <c:ptCount val="4"/>
                <c:pt idx="0">
                  <c:v>САВАд </c:v>
                </c:pt>
                <c:pt idx="1">
                  <c:v>КБПд</c:v>
                </c:pt>
                <c:pt idx="2">
                  <c:v>ТРИГЛАВд</c:v>
                </c:pt>
                <c:pt idx="3">
                  <c:v>Вкупно</c:v>
                </c:pt>
              </c:strCache>
            </c:strRef>
          </c:cat>
          <c:val>
            <c:numRef>
              <c:f>'[2]1_dpf_clenovi'!$C$17:$C$20</c:f>
              <c:numCache>
                <c:formatCode>General</c:formatCode>
                <c:ptCount val="4"/>
                <c:pt idx="0">
                  <c:v>0.67410857693543202</c:v>
                </c:pt>
                <c:pt idx="1">
                  <c:v>0.27335138880141086</c:v>
                </c:pt>
                <c:pt idx="2">
                  <c:v>0.61538461538461542</c:v>
                </c:pt>
                <c:pt idx="3">
                  <c:v>0.45011078676186123</c:v>
                </c:pt>
              </c:numCache>
            </c:numRef>
          </c:val>
          <c:extLst>
            <c:ext xmlns:c16="http://schemas.microsoft.com/office/drawing/2014/chart" uri="{C3380CC4-5D6E-409C-BE32-E72D297353CC}">
              <c16:uniqueId val="{00000001-D2F6-4BFD-9FB6-C193B2F3BBA5}"/>
            </c:ext>
          </c:extLst>
        </c:ser>
        <c:ser>
          <c:idx val="1"/>
          <c:order val="1"/>
          <c:tx>
            <c:strRef>
              <c:f>'[2]1_dpf_clenovi'!$D$16</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'[2]1_dpf_clenovi'!$B$17:$B$20</c:f>
              <c:strCache>
                <c:ptCount val="4"/>
                <c:pt idx="0">
                  <c:v>САВАд </c:v>
                </c:pt>
                <c:pt idx="1">
                  <c:v>КБПд</c:v>
                </c:pt>
                <c:pt idx="2">
                  <c:v>ТРИГЛАВд</c:v>
                </c:pt>
                <c:pt idx="3">
                  <c:v>Вкупно</c:v>
                </c:pt>
              </c:strCache>
            </c:strRef>
          </c:cat>
          <c:val>
            <c:numRef>
              <c:f>'[2]1_dpf_clenovi'!$D$17:$D$20</c:f>
              <c:numCache>
                <c:formatCode>General</c:formatCode>
                <c:ptCount val="4"/>
                <c:pt idx="0">
                  <c:v>0.32589142306456792</c:v>
                </c:pt>
                <c:pt idx="1">
                  <c:v>0.72664861119858914</c:v>
                </c:pt>
                <c:pt idx="2">
                  <c:v>0.38461538461538464</c:v>
                </c:pt>
                <c:pt idx="3">
                  <c:v>0.54988921323813877</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66</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 јуни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a:t>
          </a:r>
          <a:r>
            <a:rPr lang="en-US" sz="2000" b="0" i="0" u="none" strike="noStrike">
              <a:solidFill>
                <a:schemeClr val="dk1"/>
              </a:solidFill>
              <a:effectLst/>
              <a:latin typeface="Arial" panose="020B0604020202020204" pitchFamily="34" charset="0"/>
              <a:ea typeface="+mn-ea"/>
              <a:cs typeface="Arial" panose="020B0604020202020204" pitchFamily="34" charset="0"/>
            </a:rPr>
            <a:t>2</a:t>
          </a:r>
          <a:r>
            <a:rPr lang="mk-MK" sz="2000" b="0" i="0" u="none" strike="noStrike">
              <a:solidFill>
                <a:schemeClr val="dk1"/>
              </a:solidFill>
              <a:effectLst/>
              <a:latin typeface="Arial" panose="020B0604020202020204" pitchFamily="34" charset="0"/>
              <a:ea typeface="+mn-ea"/>
              <a:cs typeface="Arial" panose="020B0604020202020204" pitchFamily="34" charset="0"/>
            </a:rPr>
            <a:t>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6</a:t>
          </a:r>
          <a:r>
            <a:rPr lang="mk-MK" sz="2000" b="0" i="0" u="none" strike="noStrike">
              <a:solidFill>
                <a:srgbClr val="5A3C92"/>
              </a:solidFill>
              <a:effectLst/>
              <a:latin typeface="Arial" panose="020B0604020202020204" pitchFamily="34" charset="0"/>
              <a:ea typeface="+mn-ea"/>
              <a:cs typeface="Arial" panose="020B0604020202020204" pitchFamily="34" charset="0"/>
            </a:rPr>
            <a:t>6</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June 30, 2022</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47625" y="5972177"/>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xdr:col>
      <xdr:colOff>30480</xdr:colOff>
      <xdr:row>38</xdr:row>
      <xdr:rowOff>150495</xdr:rowOff>
    </xdr:from>
    <xdr:to>
      <xdr:col>4</xdr:col>
      <xdr:colOff>674295</xdr:colOff>
      <xdr:row>59</xdr:row>
      <xdr:rowOff>38100</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0.24295</cdr:x>
      <cdr:y>0.78574</cdr:y>
    </cdr:from>
    <cdr:to>
      <cdr:x>0.32516</cdr:x>
      <cdr:y>0.84326</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213485" y="2504599"/>
          <a:ext cx="410654" cy="18335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0.44611</cdr:x>
      <cdr:y>0.78228</cdr:y>
    </cdr:from>
    <cdr:to>
      <cdr:x>0.53488</cdr:x>
      <cdr:y>0.84564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228265" y="2493566"/>
          <a:ext cx="443392" cy="2019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0.88306</cdr:x>
      <cdr:y>0.77325</cdr:y>
    </cdr:from>
    <cdr:to>
      <cdr:x>0.97699</cdr:x>
      <cdr:y>0.84404</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410762" y="2464777"/>
          <a:ext cx="469165" cy="2256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0.67532</cdr:x>
      <cdr:y>0.80243</cdr:y>
    </cdr:from>
    <cdr:to>
      <cdr:x>0.76925</cdr:x>
      <cdr:y>0.87322</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3373120" y="2557780"/>
          <a:ext cx="469165" cy="2256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438152</xdr:colOff>
      <xdr:row>18</xdr:row>
      <xdr:rowOff>0</xdr:rowOff>
    </xdr:from>
    <xdr:to>
      <xdr:col>2</xdr:col>
      <xdr:colOff>657225</xdr:colOff>
      <xdr:row>20</xdr:row>
      <xdr:rowOff>28578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2019302" y="2714625"/>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83820</xdr:colOff>
      <xdr:row>31</xdr:row>
      <xdr:rowOff>13335</xdr:rowOff>
    </xdr:from>
    <xdr:to>
      <xdr:col>4</xdr:col>
      <xdr:colOff>654615</xdr:colOff>
      <xdr:row>55</xdr:row>
      <xdr:rowOff>49830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0.37461</cdr:x>
      <cdr:y>0.91856</cdr:y>
    </cdr:from>
    <cdr:to>
      <cdr:x>0.51067</cdr:x>
      <cdr:y>0.99347</cdr:y>
    </cdr:to>
    <cdr:sp macro="" textlink="">
      <cdr:nvSpPr>
        <cdr:cNvPr id="4" name="Text Box 2"/>
        <cdr:cNvSpPr txBox="1">
          <a:spLocks xmlns:a="http://schemas.openxmlformats.org/drawingml/2006/main" noChangeArrowheads="1"/>
        </cdr:cNvSpPr>
      </cdr:nvSpPr>
      <cdr:spPr bwMode="auto">
        <a:xfrm xmlns:a="http://schemas.openxmlformats.org/drawingml/2006/main">
          <a:off x="1826877" y="3114731"/>
          <a:ext cx="663537" cy="2540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0.62174</cdr:x>
      <cdr:y>0.91667</cdr:y>
    </cdr:from>
    <cdr:to>
      <cdr:x>0.73563</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3032102" y="3108337"/>
          <a:ext cx="555418" cy="14921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0.84831</cdr:x>
      <cdr:y>0.9185</cdr:y>
    </cdr:from>
    <cdr:to>
      <cdr:x>0.98242</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4137038" y="3114542"/>
          <a:ext cx="654028" cy="133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0.40495</cdr:x>
      <cdr:y>0.56835</cdr:y>
    </cdr:from>
    <cdr:to>
      <cdr:x>0.528</cdr:x>
      <cdr:y>0.66854</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974850" y="1927225"/>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0.82119</cdr:x>
      <cdr:y>0.78499</cdr:y>
    </cdr:from>
    <cdr:to>
      <cdr:x>0.93619</cdr:x>
      <cdr:y>0.86231</cdr:y>
    </cdr:to>
    <cdr:sp macro="" textlink="">
      <cdr:nvSpPr>
        <cdr:cNvPr id="3" name="Text Box 2"/>
        <cdr:cNvSpPr txBox="1">
          <a:spLocks xmlns:a="http://schemas.openxmlformats.org/drawingml/2006/main" noChangeArrowheads="1"/>
        </cdr:cNvSpPr>
      </cdr:nvSpPr>
      <cdr:spPr bwMode="auto">
        <a:xfrm xmlns:a="http://schemas.openxmlformats.org/drawingml/2006/main">
          <a:off x="4116840" y="2762262"/>
          <a:ext cx="576525" cy="2720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0.33253</cdr:x>
      <cdr:y>0.77704</cdr:y>
    </cdr:from>
    <cdr:to>
      <cdr:x>0.4462</cdr:x>
      <cdr:y>0.8508</cdr:y>
    </cdr:to>
    <cdr:sp macro="" textlink="">
      <cdr:nvSpPr>
        <cdr:cNvPr id="24" name="Text Box 2"/>
        <cdr:cNvSpPr txBox="1">
          <a:spLocks xmlns:a="http://schemas.openxmlformats.org/drawingml/2006/main" noChangeArrowheads="1"/>
        </cdr:cNvSpPr>
      </cdr:nvSpPr>
      <cdr:spPr bwMode="auto">
        <a:xfrm xmlns:a="http://schemas.openxmlformats.org/drawingml/2006/main">
          <a:off x="1667063" y="2734271"/>
          <a:ext cx="569857" cy="2595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0.56128</cdr:x>
      <cdr:y>0.777</cdr:y>
    </cdr:from>
    <cdr:to>
      <cdr:x>0.67628</cdr:x>
      <cdr:y>0.86034</cdr:y>
    </cdr:to>
    <cdr:sp macro="" textlink="">
      <cdr:nvSpPr>
        <cdr:cNvPr id="25" name="Text Box 2"/>
        <cdr:cNvSpPr txBox="1">
          <a:spLocks xmlns:a="http://schemas.openxmlformats.org/drawingml/2006/main" noChangeArrowheads="1"/>
        </cdr:cNvSpPr>
      </cdr:nvSpPr>
      <cdr:spPr bwMode="auto">
        <a:xfrm xmlns:a="http://schemas.openxmlformats.org/drawingml/2006/main">
          <a:off x="2813844" y="2734143"/>
          <a:ext cx="576524" cy="2932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0.90292</cdr:y>
    </cdr:from>
    <cdr:to>
      <cdr:x>0.49223</cdr:x>
      <cdr:y>0.9689</cdr:y>
    </cdr:to>
    <cdr:sp macro="" textlink="">
      <cdr:nvSpPr>
        <cdr:cNvPr id="26" name="Text Box 2"/>
        <cdr:cNvSpPr txBox="1">
          <a:spLocks xmlns:a="http://schemas.openxmlformats.org/drawingml/2006/main" noChangeArrowheads="1"/>
        </cdr:cNvSpPr>
      </cdr:nvSpPr>
      <cdr:spPr bwMode="auto">
        <a:xfrm xmlns:a="http://schemas.openxmlformats.org/drawingml/2006/main">
          <a:off x="1146027" y="3177244"/>
          <a:ext cx="1321644" cy="232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a:t>
          </a:r>
          <a:r>
            <a:rPr lang="en-US" sz="900" b="0" i="0" strike="noStrike" baseline="0">
              <a:solidFill>
                <a:srgbClr val="5A3C92"/>
              </a:solidFill>
              <a:latin typeface="Arial" panose="020B0604020202020204" pitchFamily="34" charset="0"/>
              <a:cs typeface="Arial" panose="020B0604020202020204" pitchFamily="34" charset="0"/>
            </a:rPr>
            <a:t> &amp; payer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0.90848</cdr:y>
    </cdr:from>
    <cdr:to>
      <cdr:x>0.81013</cdr:x>
      <cdr:y>0.95691</cdr:y>
    </cdr:to>
    <cdr:sp macro="" textlink="">
      <cdr:nvSpPr>
        <cdr:cNvPr id="27" name="Text Box 2"/>
        <cdr:cNvSpPr txBox="1">
          <a:spLocks xmlns:a="http://schemas.openxmlformats.org/drawingml/2006/main" noChangeArrowheads="1"/>
        </cdr:cNvSpPr>
      </cdr:nvSpPr>
      <cdr:spPr bwMode="auto">
        <a:xfrm xmlns:a="http://schemas.openxmlformats.org/drawingml/2006/main">
          <a:off x="2799344" y="3196796"/>
          <a:ext cx="1262037" cy="1704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80010</xdr:colOff>
      <xdr:row>51</xdr:row>
      <xdr:rowOff>93345</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en-US" sz="900" baseline="0">
              <a:solidFill>
                <a:srgbClr val="5A3C8C"/>
              </a:solidFill>
              <a:latin typeface="Arial" panose="020B0604020202020204" pitchFamily="34" charset="0"/>
              <a:cs typeface="Arial" panose="020B0604020202020204" pitchFamily="34" charset="0"/>
            </a:rPr>
            <a:t>number of members </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0.01677</cdr:x>
      <cdr:y>0.06687</cdr:y>
    </cdr:from>
    <cdr:to>
      <cdr:x>0.99195</cdr:x>
      <cdr:y>0.11259</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96520" y="287020"/>
          <a:ext cx="5614036" cy="1962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men         SAVAv women     KBPv men    KBPv women     TRIGLAV</a:t>
          </a:r>
          <a:r>
            <a:rPr lang="en-US" sz="800" baseline="0">
              <a:solidFill>
                <a:srgbClr val="7C609A"/>
              </a:solidFill>
              <a:latin typeface="Arial" panose="020B0604020202020204" pitchFamily="34" charset="0"/>
              <a:cs typeface="Arial" panose="020B0604020202020204" pitchFamily="34" charset="0"/>
            </a:rPr>
            <a:t>v men       TRIGLAVv women</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0.13192</cdr:x>
      <cdr:y>0.84095</cdr:y>
    </cdr:from>
    <cdr:to>
      <cdr:x>0.99158</cdr:x>
      <cdr:y>0.89665</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759460" y="3609340"/>
          <a:ext cx="4948965" cy="239034"/>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7620</xdr:colOff>
      <xdr:row>66</xdr:row>
      <xdr:rowOff>15240</xdr:rowOff>
    </xdr:from>
    <xdr:to>
      <xdr:col>6</xdr:col>
      <xdr:colOff>441960</xdr:colOff>
      <xdr:row>89</xdr:row>
      <xdr:rowOff>24766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83820</xdr:colOff>
      <xdr:row>22</xdr:row>
      <xdr:rowOff>22860</xdr:rowOff>
    </xdr:from>
    <xdr:to>
      <xdr:col>6</xdr:col>
      <xdr:colOff>297180</xdr:colOff>
      <xdr:row>41</xdr:row>
      <xdr:rowOff>70485</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userShapes>
</file>

<file path=xl/drawings/drawing24.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74295</xdr:colOff>
      <xdr:row>44</xdr:row>
      <xdr:rowOff>114300</xdr:rowOff>
    </xdr:from>
    <xdr:to>
      <xdr:col>5</xdr:col>
      <xdr:colOff>607545</xdr:colOff>
      <xdr:row>63</xdr:row>
      <xdr:rowOff>28575</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1</xdr:col>
      <xdr:colOff>5715</xdr:colOff>
      <xdr:row>30</xdr:row>
      <xdr:rowOff>19050</xdr:rowOff>
    </xdr:from>
    <xdr:to>
      <xdr:col>7</xdr:col>
      <xdr:colOff>428625</xdr:colOff>
      <xdr:row>52</xdr:row>
      <xdr:rowOff>28575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30.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0.92416</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6409" y="2177796"/>
          <a:ext cx="1836861" cy="10351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0.03899</cdr:x>
      <cdr:y>0.32393</cdr:y>
    </cdr:from>
    <cdr:to>
      <cdr:x>0.08924</cdr:x>
      <cdr:y>0.37149</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250" y="1146174"/>
          <a:ext cx="286385" cy="168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55245</xdr:rowOff>
    </xdr:from>
    <xdr:to>
      <xdr:col>6</xdr:col>
      <xdr:colOff>300990</xdr:colOff>
      <xdr:row>41</xdr:row>
      <xdr:rowOff>102870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43815</xdr:colOff>
      <xdr:row>63</xdr:row>
      <xdr:rowOff>59055</xdr:rowOff>
    </xdr:from>
    <xdr:to>
      <xdr:col>6</xdr:col>
      <xdr:colOff>478155</xdr:colOff>
      <xdr:row>86</xdr:row>
      <xdr:rowOff>68581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66_30062022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66_30062022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44651</v>
          </cell>
        </row>
        <row r="6">
          <cell r="C6">
            <v>28372</v>
          </cell>
          <cell r="D6">
            <v>80365</v>
          </cell>
          <cell r="E6">
            <v>131528</v>
          </cell>
          <cell r="F6">
            <v>12102</v>
          </cell>
          <cell r="G6">
            <v>223995</v>
          </cell>
          <cell r="H6">
            <v>252367</v>
          </cell>
        </row>
        <row r="7">
          <cell r="C7">
            <v>32822</v>
          </cell>
          <cell r="D7">
            <v>87968</v>
          </cell>
          <cell r="E7">
            <v>136607</v>
          </cell>
          <cell r="F7">
            <v>12680</v>
          </cell>
          <cell r="G7">
            <v>237255</v>
          </cell>
          <cell r="H7">
            <v>270077</v>
          </cell>
        </row>
        <row r="8">
          <cell r="C8">
            <v>1175</v>
          </cell>
          <cell r="D8">
            <v>10199</v>
          </cell>
          <cell r="E8">
            <v>17472</v>
          </cell>
          <cell r="F8">
            <v>4012</v>
          </cell>
          <cell r="G8">
            <v>31683</v>
          </cell>
          <cell r="H8">
            <v>32858</v>
          </cell>
        </row>
        <row r="9">
          <cell r="C9">
            <v>62369</v>
          </cell>
          <cell r="D9">
            <v>178532</v>
          </cell>
          <cell r="E9">
            <v>285607</v>
          </cell>
          <cell r="F9">
            <v>28794</v>
          </cell>
          <cell r="G9">
            <v>492933</v>
          </cell>
          <cell r="H9">
            <v>555302</v>
          </cell>
        </row>
        <row r="10">
          <cell r="B10">
            <v>44742</v>
          </cell>
        </row>
        <row r="11">
          <cell r="C11">
            <v>28249</v>
          </cell>
          <cell r="D11">
            <v>80293</v>
          </cell>
          <cell r="E11">
            <v>132948</v>
          </cell>
          <cell r="F11">
            <v>12221</v>
          </cell>
          <cell r="G11">
            <v>225462</v>
          </cell>
          <cell r="H11">
            <v>253711</v>
          </cell>
        </row>
        <row r="12">
          <cell r="C12">
            <v>32743</v>
          </cell>
          <cell r="D12">
            <v>87921</v>
          </cell>
          <cell r="E12">
            <v>138036</v>
          </cell>
          <cell r="F12">
            <v>12852</v>
          </cell>
          <cell r="G12">
            <v>238809</v>
          </cell>
          <cell r="H12">
            <v>271552</v>
          </cell>
        </row>
        <row r="13">
          <cell r="C13">
            <v>1339</v>
          </cell>
          <cell r="D13">
            <v>11671</v>
          </cell>
          <cell r="E13">
            <v>19122</v>
          </cell>
          <cell r="F13">
            <v>4082</v>
          </cell>
          <cell r="G13">
            <v>34875</v>
          </cell>
          <cell r="H13">
            <v>36214</v>
          </cell>
        </row>
        <row r="14">
          <cell r="C14">
            <v>62331</v>
          </cell>
          <cell r="D14">
            <v>179885</v>
          </cell>
          <cell r="E14">
            <v>290106</v>
          </cell>
          <cell r="F14">
            <v>29155</v>
          </cell>
          <cell r="G14">
            <v>499146</v>
          </cell>
          <cell r="H14">
            <v>561477</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0.11134322122414873</v>
          </cell>
          <cell r="D29">
            <v>0.31647425614183067</v>
          </cell>
          <cell r="E29">
            <v>0.52401354296818037</v>
          </cell>
          <cell r="F29">
            <v>4.8168979665840266E-2</v>
          </cell>
        </row>
        <row r="30">
          <cell r="B30" t="str">
            <v>КБПз</v>
          </cell>
          <cell r="C30">
            <v>0.1205772743341975</v>
          </cell>
          <cell r="D30">
            <v>0.32377224251708697</v>
          </cell>
          <cell r="E30">
            <v>0.50832253122790483</v>
          </cell>
          <cell r="F30">
            <v>4.7327951920810747E-2</v>
          </cell>
        </row>
        <row r="31">
          <cell r="B31" t="str">
            <v>ТРИГЛАВз</v>
          </cell>
          <cell r="C31">
            <v>3.6974650687579387E-2</v>
          </cell>
          <cell r="D31">
            <v>0.32227867675484617</v>
          </cell>
          <cell r="E31">
            <v>0.52802783453912849</v>
          </cell>
          <cell r="F31">
            <v>0.1127188380184459</v>
          </cell>
        </row>
        <row r="32">
          <cell r="B32" t="str">
            <v>Вкупно</v>
          </cell>
          <cell r="C32">
            <v>0.11101256151186958</v>
          </cell>
          <cell r="D32">
            <v>0.32037821673906502</v>
          </cell>
          <cell r="E32">
            <v>0.51668367537762006</v>
          </cell>
          <cell r="F32">
            <v>5.1925546371445315E-2</v>
          </cell>
        </row>
      </sheetData>
      <sheetData sheetId="1">
        <row r="6">
          <cell r="C6">
            <v>1977</v>
          </cell>
          <cell r="D6">
            <v>1349</v>
          </cell>
          <cell r="E6">
            <v>3326</v>
          </cell>
          <cell r="F6">
            <v>1993</v>
          </cell>
          <cell r="G6">
            <v>1352</v>
          </cell>
          <cell r="H6">
            <v>3345</v>
          </cell>
          <cell r="I6">
            <v>1556</v>
          </cell>
          <cell r="J6">
            <v>1105</v>
          </cell>
          <cell r="K6">
            <v>2661</v>
          </cell>
          <cell r="L6">
            <v>9332</v>
          </cell>
        </row>
        <row r="7">
          <cell r="C7">
            <v>12701</v>
          </cell>
          <cell r="D7">
            <v>9664</v>
          </cell>
          <cell r="E7">
            <v>22365</v>
          </cell>
          <cell r="F7">
            <v>13484</v>
          </cell>
          <cell r="G7">
            <v>9771</v>
          </cell>
          <cell r="H7">
            <v>23255</v>
          </cell>
          <cell r="I7">
            <v>5799</v>
          </cell>
          <cell r="J7">
            <v>4513</v>
          </cell>
          <cell r="K7">
            <v>10312</v>
          </cell>
          <cell r="L7">
            <v>55932</v>
          </cell>
        </row>
        <row r="8">
          <cell r="C8">
            <v>22039</v>
          </cell>
          <cell r="D8">
            <v>18249</v>
          </cell>
          <cell r="E8">
            <v>40288</v>
          </cell>
          <cell r="F8">
            <v>23305</v>
          </cell>
          <cell r="G8">
            <v>19290</v>
          </cell>
          <cell r="H8">
            <v>42595</v>
          </cell>
          <cell r="I8">
            <v>3963</v>
          </cell>
          <cell r="J8">
            <v>3942</v>
          </cell>
          <cell r="K8">
            <v>7905</v>
          </cell>
          <cell r="L8">
            <v>90788</v>
          </cell>
        </row>
        <row r="9">
          <cell r="C9">
            <v>27372</v>
          </cell>
          <cell r="D9">
            <v>23258</v>
          </cell>
          <cell r="E9">
            <v>50630</v>
          </cell>
          <cell r="F9">
            <v>29144</v>
          </cell>
          <cell r="G9">
            <v>24304</v>
          </cell>
          <cell r="H9">
            <v>53448</v>
          </cell>
          <cell r="I9">
            <v>2884</v>
          </cell>
          <cell r="J9">
            <v>2629</v>
          </cell>
          <cell r="K9">
            <v>5513</v>
          </cell>
          <cell r="L9">
            <v>109591</v>
          </cell>
        </row>
        <row r="10">
          <cell r="C10">
            <v>27705</v>
          </cell>
          <cell r="D10">
            <v>24663</v>
          </cell>
          <cell r="E10">
            <v>52368</v>
          </cell>
          <cell r="F10">
            <v>29454</v>
          </cell>
          <cell r="G10">
            <v>25851</v>
          </cell>
          <cell r="H10">
            <v>55305</v>
          </cell>
          <cell r="I10">
            <v>2622</v>
          </cell>
          <cell r="J10">
            <v>2518</v>
          </cell>
          <cell r="K10">
            <v>5140</v>
          </cell>
          <cell r="L10">
            <v>112813</v>
          </cell>
        </row>
        <row r="11">
          <cell r="C11">
            <v>21790</v>
          </cell>
          <cell r="D11">
            <v>19369</v>
          </cell>
          <cell r="E11">
            <v>41159</v>
          </cell>
          <cell r="F11">
            <v>22524</v>
          </cell>
          <cell r="G11">
            <v>21076</v>
          </cell>
          <cell r="H11">
            <v>43600</v>
          </cell>
          <cell r="I11">
            <v>1461</v>
          </cell>
          <cell r="J11">
            <v>1355</v>
          </cell>
          <cell r="K11">
            <v>2816</v>
          </cell>
          <cell r="L11">
            <v>87575</v>
          </cell>
        </row>
        <row r="12">
          <cell r="C12">
            <v>14652</v>
          </cell>
          <cell r="D12">
            <v>13322</v>
          </cell>
          <cell r="E12">
            <v>27974</v>
          </cell>
          <cell r="F12">
            <v>16116</v>
          </cell>
          <cell r="G12">
            <v>15550</v>
          </cell>
          <cell r="H12">
            <v>31666</v>
          </cell>
          <cell r="I12">
            <v>713</v>
          </cell>
          <cell r="J12">
            <v>635</v>
          </cell>
          <cell r="K12">
            <v>1348</v>
          </cell>
          <cell r="L12">
            <v>60988</v>
          </cell>
        </row>
        <row r="13">
          <cell r="C13">
            <v>7813</v>
          </cell>
          <cell r="D13">
            <v>7281</v>
          </cell>
          <cell r="E13">
            <v>15094</v>
          </cell>
          <cell r="F13">
            <v>8569</v>
          </cell>
          <cell r="G13">
            <v>9053</v>
          </cell>
          <cell r="H13">
            <v>17622</v>
          </cell>
          <cell r="I13">
            <v>257</v>
          </cell>
          <cell r="J13">
            <v>247</v>
          </cell>
          <cell r="K13">
            <v>504</v>
          </cell>
          <cell r="L13">
            <v>33220</v>
          </cell>
        </row>
        <row r="14">
          <cell r="C14">
            <v>207</v>
          </cell>
          <cell r="D14">
            <v>256</v>
          </cell>
          <cell r="E14">
            <v>463</v>
          </cell>
          <cell r="F14">
            <v>290</v>
          </cell>
          <cell r="G14">
            <v>340</v>
          </cell>
          <cell r="H14">
            <v>630</v>
          </cell>
          <cell r="I14">
            <v>5</v>
          </cell>
          <cell r="J14">
            <v>10</v>
          </cell>
          <cell r="K14">
            <v>15</v>
          </cell>
          <cell r="L14">
            <v>1108</v>
          </cell>
        </row>
        <row r="15">
          <cell r="C15">
            <v>17</v>
          </cell>
          <cell r="D15">
            <v>22</v>
          </cell>
          <cell r="E15">
            <v>39</v>
          </cell>
          <cell r="F15">
            <v>39</v>
          </cell>
          <cell r="G15">
            <v>41</v>
          </cell>
          <cell r="H15">
            <v>80</v>
          </cell>
          <cell r="I15">
            <v>0</v>
          </cell>
          <cell r="J15">
            <v>0</v>
          </cell>
          <cell r="K15">
            <v>0</v>
          </cell>
          <cell r="L15">
            <v>119</v>
          </cell>
        </row>
        <row r="16">
          <cell r="C16">
            <v>2</v>
          </cell>
          <cell r="D16">
            <v>3</v>
          </cell>
          <cell r="E16">
            <v>5</v>
          </cell>
          <cell r="F16">
            <v>1</v>
          </cell>
          <cell r="G16">
            <v>5</v>
          </cell>
          <cell r="H16">
            <v>6</v>
          </cell>
          <cell r="I16">
            <v>0</v>
          </cell>
          <cell r="J16">
            <v>0</v>
          </cell>
          <cell r="K16">
            <v>0</v>
          </cell>
          <cell r="L16">
            <v>11</v>
          </cell>
        </row>
        <row r="17">
          <cell r="C17">
            <v>136275</v>
          </cell>
          <cell r="D17">
            <v>117436</v>
          </cell>
          <cell r="E17">
            <v>253711</v>
          </cell>
          <cell r="F17">
            <v>144919</v>
          </cell>
          <cell r="G17">
            <v>126633</v>
          </cell>
          <cell r="H17">
            <v>271552</v>
          </cell>
          <cell r="I17">
            <v>19260</v>
          </cell>
          <cell r="J17">
            <v>16954</v>
          </cell>
          <cell r="K17">
            <v>36214</v>
          </cell>
          <cell r="L17">
            <v>561477</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-1977</v>
          </cell>
          <cell r="E5">
            <v>1349</v>
          </cell>
          <cell r="F5">
            <v>-1993</v>
          </cell>
          <cell r="G5">
            <v>1352</v>
          </cell>
          <cell r="H5">
            <v>-1556</v>
          </cell>
          <cell r="I5">
            <v>1105</v>
          </cell>
        </row>
        <row r="6">
          <cell r="C6" t="str">
            <v>21-25</v>
          </cell>
          <cell r="D6">
            <v>-12701</v>
          </cell>
          <cell r="E6">
            <v>9664</v>
          </cell>
          <cell r="F6">
            <v>-13484</v>
          </cell>
          <cell r="G6">
            <v>9771</v>
          </cell>
          <cell r="H6">
            <v>-5799</v>
          </cell>
          <cell r="I6">
            <v>4513</v>
          </cell>
        </row>
        <row r="7">
          <cell r="C7" t="str">
            <v>26-30</v>
          </cell>
          <cell r="D7">
            <v>-22039</v>
          </cell>
          <cell r="E7">
            <v>18249</v>
          </cell>
          <cell r="F7">
            <v>-23305</v>
          </cell>
          <cell r="G7">
            <v>19290</v>
          </cell>
          <cell r="H7">
            <v>-3963</v>
          </cell>
          <cell r="I7">
            <v>3942</v>
          </cell>
        </row>
        <row r="8">
          <cell r="C8" t="str">
            <v>31-35</v>
          </cell>
          <cell r="D8">
            <v>-27372</v>
          </cell>
          <cell r="E8">
            <v>23258</v>
          </cell>
          <cell r="F8">
            <v>-29144</v>
          </cell>
          <cell r="G8">
            <v>24304</v>
          </cell>
          <cell r="H8">
            <v>-2884</v>
          </cell>
          <cell r="I8">
            <v>2629</v>
          </cell>
        </row>
        <row r="9">
          <cell r="C9" t="str">
            <v>36-40</v>
          </cell>
          <cell r="D9">
            <v>-27705</v>
          </cell>
          <cell r="E9">
            <v>24663</v>
          </cell>
          <cell r="F9">
            <v>-29454</v>
          </cell>
          <cell r="G9">
            <v>25851</v>
          </cell>
          <cell r="H9">
            <v>-2622</v>
          </cell>
          <cell r="I9">
            <v>2518</v>
          </cell>
        </row>
        <row r="10">
          <cell r="C10" t="str">
            <v>41-45</v>
          </cell>
          <cell r="D10">
            <v>-21790</v>
          </cell>
          <cell r="E10">
            <v>19369</v>
          </cell>
          <cell r="F10">
            <v>-22524</v>
          </cell>
          <cell r="G10">
            <v>21076</v>
          </cell>
          <cell r="H10">
            <v>-1461</v>
          </cell>
          <cell r="I10">
            <v>1355</v>
          </cell>
        </row>
        <row r="11">
          <cell r="C11" t="str">
            <v>46-50</v>
          </cell>
          <cell r="D11">
            <v>-14652</v>
          </cell>
          <cell r="E11">
            <v>13322</v>
          </cell>
          <cell r="F11">
            <v>-16116</v>
          </cell>
          <cell r="G11">
            <v>15550</v>
          </cell>
          <cell r="H11">
            <v>-713</v>
          </cell>
          <cell r="I11">
            <v>635</v>
          </cell>
        </row>
        <row r="12">
          <cell r="C12" t="str">
            <v>51-55</v>
          </cell>
          <cell r="D12">
            <v>-7813</v>
          </cell>
          <cell r="E12">
            <v>7281</v>
          </cell>
          <cell r="F12">
            <v>-8569</v>
          </cell>
          <cell r="G12">
            <v>9053</v>
          </cell>
          <cell r="H12">
            <v>-257</v>
          </cell>
          <cell r="I12">
            <v>247</v>
          </cell>
        </row>
        <row r="13">
          <cell r="C13" t="str">
            <v>56-60</v>
          </cell>
          <cell r="D13">
            <v>-207</v>
          </cell>
          <cell r="E13">
            <v>256</v>
          </cell>
          <cell r="F13">
            <v>-290</v>
          </cell>
          <cell r="G13">
            <v>340</v>
          </cell>
          <cell r="H13">
            <v>-5</v>
          </cell>
          <cell r="I13">
            <v>10</v>
          </cell>
        </row>
        <row r="14">
          <cell r="C14" t="str">
            <v>61-64</v>
          </cell>
          <cell r="D14">
            <v>-17</v>
          </cell>
          <cell r="E14">
            <v>22</v>
          </cell>
          <cell r="F14">
            <v>-39</v>
          </cell>
          <cell r="G14">
            <v>41</v>
          </cell>
          <cell r="H14">
            <v>0</v>
          </cell>
          <cell r="I14">
            <v>0</v>
          </cell>
        </row>
        <row r="15">
          <cell r="C15" t="str">
            <v xml:space="preserve"> ≥  65</v>
          </cell>
          <cell r="D15">
            <v>-2</v>
          </cell>
          <cell r="E15">
            <v>3</v>
          </cell>
          <cell r="F15">
            <v>-1</v>
          </cell>
          <cell r="G15">
            <v>5</v>
          </cell>
          <cell r="H15">
            <v>0</v>
          </cell>
          <cell r="I15">
            <v>0</v>
          </cell>
        </row>
      </sheetData>
      <sheetData sheetId="3"/>
      <sheetData sheetId="4">
        <row r="10">
          <cell r="D10">
            <v>44651</v>
          </cell>
          <cell r="E10">
            <v>44681</v>
          </cell>
          <cell r="F10">
            <v>44712</v>
          </cell>
          <cell r="G10">
            <v>44742</v>
          </cell>
        </row>
        <row r="11">
          <cell r="D11">
            <v>439.55647299999998</v>
          </cell>
          <cell r="E11">
            <v>403.97791799999999</v>
          </cell>
          <cell r="F11">
            <v>459.719403</v>
          </cell>
          <cell r="G11">
            <v>415.38473199999999</v>
          </cell>
        </row>
        <row r="12">
          <cell r="D12">
            <v>23.275155999999999</v>
          </cell>
          <cell r="E12">
            <v>22.750117929999998</v>
          </cell>
          <cell r="F12">
            <v>23.791495380000004</v>
          </cell>
          <cell r="G12">
            <v>22.89809361</v>
          </cell>
        </row>
        <row r="13">
          <cell r="D13">
            <v>48743.084386259339</v>
          </cell>
          <cell r="E13">
            <v>48622.457553083099</v>
          </cell>
          <cell r="F13">
            <v>48943.009741099901</v>
          </cell>
          <cell r="G13">
            <v>48371.416766641996</v>
          </cell>
        </row>
        <row r="14">
          <cell r="D14">
            <v>473.60517599999997</v>
          </cell>
          <cell r="E14">
            <v>435.78018200000002</v>
          </cell>
          <cell r="F14">
            <v>495.09759300000002</v>
          </cell>
          <cell r="G14">
            <v>443.00234899999998</v>
          </cell>
        </row>
        <row r="15">
          <cell r="D15">
            <v>25.857454000000001</v>
          </cell>
          <cell r="E15">
            <v>25.298949810000003</v>
          </cell>
          <cell r="F15">
            <v>26.41136784</v>
          </cell>
          <cell r="G15">
            <v>25.346482399999999</v>
          </cell>
        </row>
        <row r="16">
          <cell r="D16">
            <v>55145.241617599051</v>
          </cell>
          <cell r="E16">
            <v>55006.556759115403</v>
          </cell>
          <cell r="F16">
            <v>55321.067935514395</v>
          </cell>
          <cell r="G16">
            <v>54753.665854026302</v>
          </cell>
        </row>
        <row r="17">
          <cell r="D17">
            <v>55.745716999999999</v>
          </cell>
          <cell r="E17">
            <v>54.656193999999999</v>
          </cell>
          <cell r="F17">
            <v>64.387770000000003</v>
          </cell>
          <cell r="G17">
            <v>63.512864</v>
          </cell>
        </row>
        <row r="18">
          <cell r="D18">
            <v>2.109334</v>
          </cell>
          <cell r="E18">
            <v>2.1551573500000001</v>
          </cell>
          <cell r="F18">
            <v>2.4046427499999998</v>
          </cell>
          <cell r="G18">
            <v>2.4312693600000004</v>
          </cell>
        </row>
        <row r="19">
          <cell r="D19">
            <v>3410.4221049461489</v>
          </cell>
          <cell r="E19">
            <v>3629.7793184316502</v>
          </cell>
          <cell r="F19">
            <v>3823.76834860794</v>
          </cell>
          <cell r="G19">
            <v>3915.4686366675501</v>
          </cell>
        </row>
      </sheetData>
      <sheetData sheetId="5">
        <row r="2">
          <cell r="C2" t="str">
            <v>САВАз</v>
          </cell>
          <cell r="D2" t="str">
            <v>КБПз</v>
          </cell>
          <cell r="E2" t="str">
            <v>ТРИГЛАВз</v>
          </cell>
        </row>
        <row r="3">
          <cell r="B3">
            <v>44651</v>
          </cell>
          <cell r="C3">
            <v>240.31200799999999</v>
          </cell>
          <cell r="D3">
            <v>250.362201</v>
          </cell>
          <cell r="E3">
            <v>110.26013400000001</v>
          </cell>
          <cell r="G3">
            <v>44651</v>
          </cell>
          <cell r="H3">
            <v>240.31200799999999</v>
          </cell>
          <cell r="I3">
            <v>250.362201</v>
          </cell>
          <cell r="J3">
            <v>110.26013400000001</v>
          </cell>
        </row>
        <row r="4">
          <cell r="B4">
            <v>44652</v>
          </cell>
          <cell r="C4">
            <v>240.93943000000002</v>
          </cell>
          <cell r="D4">
            <v>250.89327399999999</v>
          </cell>
          <cell r="E4">
            <v>110.44211900000001</v>
          </cell>
          <cell r="G4">
            <v>44666</v>
          </cell>
          <cell r="H4">
            <v>240.242817</v>
          </cell>
          <cell r="I4">
            <v>249.952619</v>
          </cell>
          <cell r="J4">
            <v>110.26654599999999</v>
          </cell>
        </row>
        <row r="5">
          <cell r="B5">
            <v>44653</v>
          </cell>
          <cell r="C5">
            <v>241.21033500000001</v>
          </cell>
          <cell r="D5">
            <v>251.21347499999999</v>
          </cell>
          <cell r="E5">
            <v>110.57033299999999</v>
          </cell>
          <cell r="G5">
            <v>44681</v>
          </cell>
          <cell r="H5">
            <v>238.32183000000001</v>
          </cell>
          <cell r="I5">
            <v>248.32593799999998</v>
          </cell>
          <cell r="J5">
            <v>109.544943</v>
          </cell>
        </row>
        <row r="6">
          <cell r="B6">
            <v>44654</v>
          </cell>
          <cell r="C6">
            <v>241.22217999999998</v>
          </cell>
          <cell r="D6">
            <v>251.226572</v>
          </cell>
          <cell r="E6">
            <v>110.57436199999999</v>
          </cell>
          <cell r="G6">
            <v>44696</v>
          </cell>
          <cell r="H6">
            <v>237.68132</v>
          </cell>
          <cell r="I6">
            <v>247.810239</v>
          </cell>
          <cell r="J6">
            <v>109.287372</v>
          </cell>
        </row>
        <row r="7">
          <cell r="B7">
            <v>44655</v>
          </cell>
          <cell r="C7">
            <v>242.13289899999998</v>
          </cell>
          <cell r="D7">
            <v>251.86121899999998</v>
          </cell>
          <cell r="E7">
            <v>110.78912999999999</v>
          </cell>
          <cell r="G7">
            <v>44712</v>
          </cell>
          <cell r="H7">
            <v>238.041616</v>
          </cell>
          <cell r="I7">
            <v>247.86033200000003</v>
          </cell>
          <cell r="J7">
            <v>109.37078099999999</v>
          </cell>
        </row>
        <row r="8">
          <cell r="B8">
            <v>44656</v>
          </cell>
          <cell r="C8">
            <v>241.495803</v>
          </cell>
          <cell r="D8">
            <v>251.23980900000001</v>
          </cell>
          <cell r="E8">
            <v>110.59105100000001</v>
          </cell>
          <cell r="G8">
            <v>44727</v>
          </cell>
          <cell r="H8">
            <v>234.235872</v>
          </cell>
          <cell r="I8">
            <v>244.245025</v>
          </cell>
          <cell r="J8">
            <v>107.60348499999999</v>
          </cell>
        </row>
        <row r="9">
          <cell r="B9">
            <v>44657</v>
          </cell>
          <cell r="C9">
            <v>240.84050999999999</v>
          </cell>
          <cell r="D9">
            <v>250.641943</v>
          </cell>
          <cell r="E9">
            <v>110.39755599999999</v>
          </cell>
          <cell r="G9">
            <v>44742</v>
          </cell>
          <cell r="H9">
            <v>233.58882800000001</v>
          </cell>
          <cell r="I9">
            <v>243.61699599999997</v>
          </cell>
          <cell r="J9">
            <v>107.43127100000001</v>
          </cell>
        </row>
        <row r="10">
          <cell r="B10">
            <v>44658</v>
          </cell>
          <cell r="C10">
            <v>241.059009</v>
          </cell>
          <cell r="D10">
            <v>251.17334300000002</v>
          </cell>
          <cell r="E10">
            <v>110.61881699999999</v>
          </cell>
        </row>
        <row r="11">
          <cell r="B11">
            <v>44659</v>
          </cell>
          <cell r="C11">
            <v>241.15211299999999</v>
          </cell>
          <cell r="D11">
            <v>251.13538200000002</v>
          </cell>
          <cell r="E11">
            <v>110.66083</v>
          </cell>
        </row>
        <row r="12">
          <cell r="B12">
            <v>44660</v>
          </cell>
          <cell r="C12">
            <v>241.45217200000002</v>
          </cell>
          <cell r="D12">
            <v>251.498582</v>
          </cell>
          <cell r="E12">
            <v>110.80839</v>
          </cell>
        </row>
        <row r="13">
          <cell r="B13">
            <v>44661</v>
          </cell>
          <cell r="C13">
            <v>241.46379000000002</v>
          </cell>
          <cell r="D13">
            <v>251.51165499999999</v>
          </cell>
          <cell r="E13">
            <v>110.81226700000001</v>
          </cell>
        </row>
        <row r="14">
          <cell r="B14">
            <v>44662</v>
          </cell>
          <cell r="C14">
            <v>240.60641699999999</v>
          </cell>
          <cell r="D14">
            <v>250.439145</v>
          </cell>
          <cell r="E14">
            <v>110.40535000000001</v>
          </cell>
        </row>
        <row r="15">
          <cell r="B15">
            <v>44663</v>
          </cell>
          <cell r="C15">
            <v>240.13201099999998</v>
          </cell>
          <cell r="D15">
            <v>249.77365599999999</v>
          </cell>
          <cell r="E15">
            <v>110.172338</v>
          </cell>
        </row>
        <row r="16">
          <cell r="B16">
            <v>44664</v>
          </cell>
          <cell r="C16">
            <v>241.14969600000001</v>
          </cell>
          <cell r="D16">
            <v>250.883137</v>
          </cell>
          <cell r="E16">
            <v>110.57168999999999</v>
          </cell>
        </row>
        <row r="17">
          <cell r="B17">
            <v>44665</v>
          </cell>
          <cell r="C17">
            <v>240.59795499999998</v>
          </cell>
          <cell r="D17">
            <v>250.31154599999999</v>
          </cell>
          <cell r="E17">
            <v>110.40448600000001</v>
          </cell>
        </row>
        <row r="18">
          <cell r="B18">
            <v>44666</v>
          </cell>
          <cell r="C18">
            <v>240.242817</v>
          </cell>
          <cell r="D18">
            <v>249.952619</v>
          </cell>
          <cell r="E18">
            <v>110.26654599999999</v>
          </cell>
        </row>
        <row r="19">
          <cell r="B19">
            <v>44667</v>
          </cell>
          <cell r="C19">
            <v>240.51037099999999</v>
          </cell>
          <cell r="D19">
            <v>250.30912999999998</v>
          </cell>
          <cell r="E19">
            <v>110.41663800000001</v>
          </cell>
        </row>
        <row r="20">
          <cell r="B20">
            <v>44668</v>
          </cell>
          <cell r="C20">
            <v>240.52210100000002</v>
          </cell>
          <cell r="D20">
            <v>250.322202</v>
          </cell>
          <cell r="E20">
            <v>110.42071199999999</v>
          </cell>
        </row>
        <row r="21">
          <cell r="B21">
            <v>44669</v>
          </cell>
          <cell r="C21">
            <v>240.28012299999997</v>
          </cell>
          <cell r="D21">
            <v>250.16801799999999</v>
          </cell>
          <cell r="E21">
            <v>110.37863900000001</v>
          </cell>
        </row>
        <row r="22">
          <cell r="B22">
            <v>44670</v>
          </cell>
          <cell r="C22">
            <v>241.086094</v>
          </cell>
          <cell r="D22">
            <v>250.969728</v>
          </cell>
          <cell r="E22">
            <v>110.71266300000001</v>
          </cell>
        </row>
        <row r="23">
          <cell r="B23">
            <v>44671</v>
          </cell>
          <cell r="C23">
            <v>241.063974</v>
          </cell>
          <cell r="D23">
            <v>251.18374299999999</v>
          </cell>
          <cell r="E23">
            <v>110.80744300000001</v>
          </cell>
        </row>
        <row r="24">
          <cell r="B24">
            <v>44672</v>
          </cell>
          <cell r="C24">
            <v>240.04460800000001</v>
          </cell>
          <cell r="D24">
            <v>250.02146900000002</v>
          </cell>
          <cell r="E24">
            <v>110.37738499999999</v>
          </cell>
        </row>
        <row r="25">
          <cell r="B25">
            <v>44673</v>
          </cell>
          <cell r="C25">
            <v>238.20882399999999</v>
          </cell>
          <cell r="D25">
            <v>247.96779100000001</v>
          </cell>
          <cell r="E25">
            <v>109.52672999999999</v>
          </cell>
        </row>
        <row r="26">
          <cell r="B26">
            <v>44674</v>
          </cell>
          <cell r="C26">
            <v>238.22046599999999</v>
          </cell>
          <cell r="D26">
            <v>247.98088199999998</v>
          </cell>
          <cell r="E26">
            <v>109.53051699999999</v>
          </cell>
        </row>
        <row r="27">
          <cell r="B27">
            <v>44675</v>
          </cell>
          <cell r="C27">
            <v>238.232045</v>
          </cell>
          <cell r="D27">
            <v>247.99397300000001</v>
          </cell>
          <cell r="E27">
            <v>109.53452899999999</v>
          </cell>
        </row>
        <row r="28">
          <cell r="B28">
            <v>44676</v>
          </cell>
          <cell r="C28">
            <v>238.28089300000002</v>
          </cell>
          <cell r="D28">
            <v>248.13134799999997</v>
          </cell>
          <cell r="E28">
            <v>109.554557</v>
          </cell>
        </row>
        <row r="29">
          <cell r="B29">
            <v>44677</v>
          </cell>
          <cell r="C29">
            <v>236.66142100000002</v>
          </cell>
          <cell r="D29">
            <v>246.19341699999998</v>
          </cell>
          <cell r="E29">
            <v>108.8181</v>
          </cell>
        </row>
        <row r="30">
          <cell r="B30">
            <v>44678</v>
          </cell>
          <cell r="C30">
            <v>237.89021</v>
          </cell>
          <cell r="D30">
            <v>247.82861700000001</v>
          </cell>
          <cell r="E30">
            <v>109.39417900000001</v>
          </cell>
        </row>
        <row r="31">
          <cell r="B31">
            <v>44679</v>
          </cell>
          <cell r="C31">
            <v>239.557491</v>
          </cell>
          <cell r="D31">
            <v>249.79343800000001</v>
          </cell>
          <cell r="E31">
            <v>110.21278</v>
          </cell>
        </row>
        <row r="32">
          <cell r="B32">
            <v>44680</v>
          </cell>
          <cell r="C32">
            <v>238.59449499999999</v>
          </cell>
          <cell r="D32">
            <v>248.670984</v>
          </cell>
          <cell r="E32">
            <v>109.681308</v>
          </cell>
        </row>
        <row r="33">
          <cell r="B33">
            <v>44681</v>
          </cell>
          <cell r="C33">
            <v>238.32183000000001</v>
          </cell>
          <cell r="D33">
            <v>248.32593799999998</v>
          </cell>
          <cell r="E33">
            <v>109.544943</v>
          </cell>
        </row>
        <row r="34">
          <cell r="B34">
            <v>44682</v>
          </cell>
          <cell r="C34">
            <v>238.33369500000001</v>
          </cell>
          <cell r="D34">
            <v>248.33909400000002</v>
          </cell>
          <cell r="E34">
            <v>109.549122</v>
          </cell>
        </row>
        <row r="35">
          <cell r="B35">
            <v>44683</v>
          </cell>
          <cell r="C35">
            <v>238.49890800000003</v>
          </cell>
          <cell r="D35">
            <v>248.505144</v>
          </cell>
          <cell r="E35">
            <v>109.58992499999999</v>
          </cell>
        </row>
        <row r="36">
          <cell r="B36">
            <v>44684</v>
          </cell>
          <cell r="C36">
            <v>238.97426100000001</v>
          </cell>
          <cell r="D36">
            <v>248.92985300000001</v>
          </cell>
          <cell r="E36">
            <v>109.764871</v>
          </cell>
        </row>
        <row r="37">
          <cell r="B37">
            <v>44685</v>
          </cell>
          <cell r="C37">
            <v>240.174916</v>
          </cell>
          <cell r="D37">
            <v>250.506463</v>
          </cell>
          <cell r="E37">
            <v>110.42436600000001</v>
          </cell>
        </row>
        <row r="38">
          <cell r="B38">
            <v>44686</v>
          </cell>
          <cell r="C38">
            <v>238.23641799999999</v>
          </cell>
          <cell r="D38">
            <v>248.33676500000001</v>
          </cell>
          <cell r="E38">
            <v>109.580831</v>
          </cell>
        </row>
        <row r="39">
          <cell r="B39">
            <v>44687</v>
          </cell>
          <cell r="C39">
            <v>237.261866</v>
          </cell>
          <cell r="D39">
            <v>247.57395499999998</v>
          </cell>
          <cell r="E39">
            <v>109.289424</v>
          </cell>
        </row>
        <row r="40">
          <cell r="B40">
            <v>44688</v>
          </cell>
          <cell r="C40">
            <v>237.31374499999998</v>
          </cell>
          <cell r="D40">
            <v>247.64110799999997</v>
          </cell>
          <cell r="E40">
            <v>109.30275800000001</v>
          </cell>
        </row>
        <row r="41">
          <cell r="B41">
            <v>44689</v>
          </cell>
          <cell r="C41">
            <v>237.32544799999999</v>
          </cell>
          <cell r="D41">
            <v>247.65426200000002</v>
          </cell>
          <cell r="E41">
            <v>109.306804</v>
          </cell>
        </row>
        <row r="42">
          <cell r="B42">
            <v>44690</v>
          </cell>
          <cell r="C42">
            <v>235.22995</v>
          </cell>
          <cell r="D42">
            <v>245.48396600000001</v>
          </cell>
          <cell r="E42">
            <v>108.393372</v>
          </cell>
        </row>
        <row r="43">
          <cell r="B43">
            <v>44691</v>
          </cell>
          <cell r="C43">
            <v>235.72497099999998</v>
          </cell>
          <cell r="D43">
            <v>245.85159000000002</v>
          </cell>
          <cell r="E43">
            <v>108.46779100000001</v>
          </cell>
        </row>
        <row r="44">
          <cell r="B44">
            <v>44692</v>
          </cell>
          <cell r="C44">
            <v>235.214088</v>
          </cell>
          <cell r="D44">
            <v>245.10783499999999</v>
          </cell>
          <cell r="E44">
            <v>108.213061</v>
          </cell>
        </row>
        <row r="45">
          <cell r="B45">
            <v>44693</v>
          </cell>
          <cell r="C45">
            <v>235.02205599999999</v>
          </cell>
          <cell r="D45">
            <v>244.99991600000001</v>
          </cell>
          <cell r="E45">
            <v>108.193128</v>
          </cell>
        </row>
        <row r="46">
          <cell r="B46">
            <v>44694</v>
          </cell>
          <cell r="C46">
            <v>237.540516</v>
          </cell>
          <cell r="D46">
            <v>247.63756899999998</v>
          </cell>
          <cell r="E46">
            <v>109.219283</v>
          </cell>
        </row>
        <row r="47">
          <cell r="B47">
            <v>44695</v>
          </cell>
          <cell r="C47">
            <v>237.66929099999999</v>
          </cell>
          <cell r="D47">
            <v>247.79699599999998</v>
          </cell>
          <cell r="E47">
            <v>109.282967</v>
          </cell>
        </row>
        <row r="48">
          <cell r="B48">
            <v>44696</v>
          </cell>
          <cell r="C48">
            <v>237.68132</v>
          </cell>
          <cell r="D48">
            <v>247.810239</v>
          </cell>
          <cell r="E48">
            <v>109.287372</v>
          </cell>
        </row>
        <row r="49">
          <cell r="B49">
            <v>44697</v>
          </cell>
          <cell r="C49">
            <v>237.33205699999999</v>
          </cell>
          <cell r="D49">
            <v>247.55566400000001</v>
          </cell>
          <cell r="E49">
            <v>109.251385</v>
          </cell>
        </row>
        <row r="50">
          <cell r="B50">
            <v>44698</v>
          </cell>
          <cell r="C50">
            <v>238.46826200000001</v>
          </cell>
          <cell r="D50">
            <v>248.71822699999998</v>
          </cell>
          <cell r="E50">
            <v>109.694721</v>
          </cell>
        </row>
        <row r="51">
          <cell r="B51">
            <v>44699</v>
          </cell>
          <cell r="C51">
            <v>236.03640299999998</v>
          </cell>
          <cell r="D51">
            <v>245.67809</v>
          </cell>
          <cell r="E51">
            <v>108.47646599999999</v>
          </cell>
        </row>
        <row r="52">
          <cell r="B52">
            <v>44700</v>
          </cell>
          <cell r="C52">
            <v>235.999911</v>
          </cell>
          <cell r="D52">
            <v>245.71787</v>
          </cell>
          <cell r="E52">
            <v>108.387096</v>
          </cell>
        </row>
        <row r="53">
          <cell r="B53">
            <v>44701</v>
          </cell>
          <cell r="C53">
            <v>236.188976</v>
          </cell>
          <cell r="D53">
            <v>245.90731499999998</v>
          </cell>
          <cell r="E53">
            <v>108.437404</v>
          </cell>
        </row>
        <row r="54">
          <cell r="B54">
            <v>44702</v>
          </cell>
          <cell r="C54">
            <v>235.94104799999999</v>
          </cell>
          <cell r="D54">
            <v>245.60060899999999</v>
          </cell>
          <cell r="E54">
            <v>108.318923</v>
          </cell>
        </row>
        <row r="55">
          <cell r="B55">
            <v>44703</v>
          </cell>
          <cell r="C55">
            <v>235.95295400000001</v>
          </cell>
          <cell r="D55">
            <v>245.61384500000003</v>
          </cell>
          <cell r="E55">
            <v>108.32311299999999</v>
          </cell>
        </row>
        <row r="56">
          <cell r="B56">
            <v>44704</v>
          </cell>
          <cell r="C56">
            <v>236.99632800000001</v>
          </cell>
          <cell r="D56">
            <v>246.77436500000002</v>
          </cell>
          <cell r="E56">
            <v>108.82378</v>
          </cell>
        </row>
        <row r="57">
          <cell r="B57">
            <v>44705</v>
          </cell>
          <cell r="C57">
            <v>235.79233099999999</v>
          </cell>
          <cell r="D57">
            <v>245.73129</v>
          </cell>
          <cell r="E57">
            <v>108.458431</v>
          </cell>
        </row>
        <row r="58">
          <cell r="B58">
            <v>44706</v>
          </cell>
          <cell r="C58">
            <v>236.22927300000001</v>
          </cell>
          <cell r="D58">
            <v>246.07899900000001</v>
          </cell>
          <cell r="E58">
            <v>108.664092</v>
          </cell>
        </row>
        <row r="59">
          <cell r="B59">
            <v>44707</v>
          </cell>
          <cell r="C59">
            <v>237.41574499999999</v>
          </cell>
          <cell r="D59">
            <v>247.236681</v>
          </cell>
          <cell r="E59">
            <v>109.149632</v>
          </cell>
        </row>
        <row r="60">
          <cell r="B60">
            <v>44708</v>
          </cell>
          <cell r="C60">
            <v>238.63647700000001</v>
          </cell>
          <cell r="D60">
            <v>248.40194100000002</v>
          </cell>
          <cell r="E60">
            <v>109.65390599999999</v>
          </cell>
        </row>
        <row r="61">
          <cell r="B61">
            <v>44709</v>
          </cell>
          <cell r="C61">
            <v>238.527298</v>
          </cell>
          <cell r="D61">
            <v>248.25788500000002</v>
          </cell>
          <cell r="E61">
            <v>109.594613</v>
          </cell>
        </row>
        <row r="62">
          <cell r="B62">
            <v>44710</v>
          </cell>
          <cell r="C62">
            <v>238.53921</v>
          </cell>
          <cell r="D62">
            <v>248.271118</v>
          </cell>
          <cell r="E62">
            <v>109.598508</v>
          </cell>
        </row>
        <row r="63">
          <cell r="B63">
            <v>44711</v>
          </cell>
          <cell r="C63">
            <v>238.65382200000002</v>
          </cell>
          <cell r="D63">
            <v>248.34755999999999</v>
          </cell>
          <cell r="E63">
            <v>109.63791800000001</v>
          </cell>
        </row>
        <row r="64">
          <cell r="B64">
            <v>44712</v>
          </cell>
          <cell r="C64">
            <v>238.041616</v>
          </cell>
          <cell r="D64">
            <v>247.86033200000003</v>
          </cell>
          <cell r="E64">
            <v>109.37078099999999</v>
          </cell>
        </row>
        <row r="65">
          <cell r="B65">
            <v>44713</v>
          </cell>
          <cell r="C65">
            <v>237.83317700000001</v>
          </cell>
          <cell r="D65">
            <v>247.60993200000001</v>
          </cell>
          <cell r="E65">
            <v>109.24969400000001</v>
          </cell>
        </row>
        <row r="66">
          <cell r="B66">
            <v>44714</v>
          </cell>
          <cell r="C66">
            <v>239.190864</v>
          </cell>
          <cell r="D66">
            <v>249.05030799999997</v>
          </cell>
          <cell r="E66">
            <v>109.759275</v>
          </cell>
        </row>
        <row r="67">
          <cell r="B67">
            <v>44715</v>
          </cell>
          <cell r="C67">
            <v>238.31307800000002</v>
          </cell>
          <cell r="D67">
            <v>248.07016199999998</v>
          </cell>
          <cell r="E67">
            <v>109.40505900000001</v>
          </cell>
        </row>
        <row r="68">
          <cell r="B68">
            <v>44716</v>
          </cell>
          <cell r="C68">
            <v>238.12791300000001</v>
          </cell>
          <cell r="D68">
            <v>247.84686100000002</v>
          </cell>
          <cell r="E68">
            <v>109.31141100000001</v>
          </cell>
        </row>
        <row r="69">
          <cell r="B69">
            <v>44717</v>
          </cell>
          <cell r="C69">
            <v>238.139422</v>
          </cell>
          <cell r="D69">
            <v>247.859981</v>
          </cell>
          <cell r="E69">
            <v>109.31514300000001</v>
          </cell>
        </row>
        <row r="70">
          <cell r="B70">
            <v>44718</v>
          </cell>
          <cell r="C70">
            <v>238.44762800000001</v>
          </cell>
          <cell r="D70">
            <v>248.13884400000001</v>
          </cell>
          <cell r="E70">
            <v>109.41285400000001</v>
          </cell>
        </row>
        <row r="71">
          <cell r="B71">
            <v>44719</v>
          </cell>
          <cell r="C71">
            <v>238.834486</v>
          </cell>
          <cell r="D71">
            <v>248.57316800000001</v>
          </cell>
          <cell r="E71">
            <v>109.656918</v>
          </cell>
        </row>
        <row r="72">
          <cell r="B72">
            <v>44720</v>
          </cell>
          <cell r="C72">
            <v>238.493899</v>
          </cell>
          <cell r="D72">
            <v>248.24289999999999</v>
          </cell>
          <cell r="E72">
            <v>109.483869</v>
          </cell>
        </row>
        <row r="73">
          <cell r="B73">
            <v>44721</v>
          </cell>
          <cell r="C73">
            <v>236.45438799999999</v>
          </cell>
          <cell r="D73">
            <v>245.92389300000002</v>
          </cell>
          <cell r="E73">
            <v>108.57244999999999</v>
          </cell>
        </row>
        <row r="74">
          <cell r="B74">
            <v>44722</v>
          </cell>
          <cell r="C74">
            <v>234.55935199999999</v>
          </cell>
          <cell r="D74">
            <v>244.05484299999998</v>
          </cell>
          <cell r="E74">
            <v>107.761695</v>
          </cell>
        </row>
        <row r="75">
          <cell r="B75">
            <v>44723</v>
          </cell>
          <cell r="C75">
            <v>234.57092900000001</v>
          </cell>
          <cell r="D75">
            <v>244.06797</v>
          </cell>
          <cell r="E75">
            <v>107.765762</v>
          </cell>
        </row>
        <row r="76">
          <cell r="B76">
            <v>44724</v>
          </cell>
          <cell r="C76">
            <v>234.58256399999999</v>
          </cell>
          <cell r="D76">
            <v>244.08108299999998</v>
          </cell>
          <cell r="E76">
            <v>107.76961799999999</v>
          </cell>
        </row>
        <row r="77">
          <cell r="B77">
            <v>44725</v>
          </cell>
          <cell r="C77">
            <v>232.12471199999999</v>
          </cell>
          <cell r="D77">
            <v>241.76570599999999</v>
          </cell>
          <cell r="E77">
            <v>106.675349</v>
          </cell>
        </row>
        <row r="78">
          <cell r="B78">
            <v>44726</v>
          </cell>
          <cell r="C78">
            <v>233.09069300000002</v>
          </cell>
          <cell r="D78">
            <v>243.08969999999999</v>
          </cell>
          <cell r="E78">
            <v>107.19319800000001</v>
          </cell>
        </row>
        <row r="79">
          <cell r="B79">
            <v>44727</v>
          </cell>
          <cell r="C79">
            <v>234.235872</v>
          </cell>
          <cell r="D79">
            <v>244.245025</v>
          </cell>
          <cell r="E79">
            <v>107.60348499999999</v>
          </cell>
        </row>
        <row r="80">
          <cell r="B80">
            <v>44728</v>
          </cell>
          <cell r="C80">
            <v>232.42182200000002</v>
          </cell>
          <cell r="D80">
            <v>242.36365799999999</v>
          </cell>
          <cell r="E80">
            <v>106.840779</v>
          </cell>
        </row>
        <row r="81">
          <cell r="B81">
            <v>44729</v>
          </cell>
          <cell r="C81">
            <v>232.98113499999999</v>
          </cell>
          <cell r="D81">
            <v>242.50757899999999</v>
          </cell>
          <cell r="E81">
            <v>106.89230200000002</v>
          </cell>
        </row>
        <row r="82">
          <cell r="B82">
            <v>44730</v>
          </cell>
          <cell r="C82">
            <v>232.563434</v>
          </cell>
          <cell r="D82">
            <v>242.009727</v>
          </cell>
          <cell r="E82">
            <v>106.68988400000001</v>
          </cell>
        </row>
        <row r="83">
          <cell r="B83">
            <v>44731</v>
          </cell>
          <cell r="C83">
            <v>232.57510100000002</v>
          </cell>
          <cell r="D83">
            <v>242.02285199999997</v>
          </cell>
          <cell r="E83">
            <v>106.693744</v>
          </cell>
        </row>
        <row r="84">
          <cell r="B84">
            <v>44732</v>
          </cell>
          <cell r="C84">
            <v>232.75870399999999</v>
          </cell>
          <cell r="D84">
            <v>242.170592</v>
          </cell>
          <cell r="E84">
            <v>106.719623</v>
          </cell>
        </row>
        <row r="85">
          <cell r="B85">
            <v>44733</v>
          </cell>
          <cell r="C85">
            <v>233.55303900000001</v>
          </cell>
          <cell r="D85">
            <v>243.35044500000001</v>
          </cell>
          <cell r="E85">
            <v>107.231651</v>
          </cell>
        </row>
        <row r="86">
          <cell r="B86">
            <v>44734</v>
          </cell>
          <cell r="C86">
            <v>233.19089</v>
          </cell>
          <cell r="D86">
            <v>242.89667399999999</v>
          </cell>
          <cell r="E86">
            <v>107.057035</v>
          </cell>
        </row>
        <row r="87">
          <cell r="B87">
            <v>44735</v>
          </cell>
          <cell r="C87">
            <v>233.80409999999998</v>
          </cell>
          <cell r="D87">
            <v>243.45102900000001</v>
          </cell>
          <cell r="E87">
            <v>107.285943</v>
          </cell>
        </row>
        <row r="88">
          <cell r="B88">
            <v>44736</v>
          </cell>
          <cell r="C88">
            <v>235.87589600000001</v>
          </cell>
          <cell r="D88">
            <v>245.608237</v>
          </cell>
          <cell r="E88">
            <v>108.20788899999999</v>
          </cell>
        </row>
        <row r="89">
          <cell r="B89">
            <v>44737</v>
          </cell>
          <cell r="C89">
            <v>235.73492400000001</v>
          </cell>
          <cell r="D89">
            <v>245.42933199999999</v>
          </cell>
          <cell r="E89">
            <v>108.13179000000001</v>
          </cell>
        </row>
        <row r="90">
          <cell r="B90">
            <v>44738</v>
          </cell>
          <cell r="C90">
            <v>235.746711</v>
          </cell>
          <cell r="D90">
            <v>245.44246100000001</v>
          </cell>
          <cell r="E90">
            <v>108.135822</v>
          </cell>
        </row>
        <row r="91">
          <cell r="B91">
            <v>44739</v>
          </cell>
          <cell r="C91">
            <v>235.44848399999998</v>
          </cell>
          <cell r="D91">
            <v>245.25352699999999</v>
          </cell>
          <cell r="E91">
            <v>108.11527000000001</v>
          </cell>
        </row>
        <row r="92">
          <cell r="B92">
            <v>44740</v>
          </cell>
          <cell r="C92">
            <v>234.220426</v>
          </cell>
          <cell r="D92">
            <v>243.89615900000001</v>
          </cell>
          <cell r="E92">
            <v>107.588387</v>
          </cell>
        </row>
        <row r="93">
          <cell r="B93">
            <v>44741</v>
          </cell>
          <cell r="C93">
            <v>234.09136600000002</v>
          </cell>
          <cell r="D93">
            <v>243.85687100000001</v>
          </cell>
          <cell r="E93">
            <v>107.544692</v>
          </cell>
        </row>
        <row r="94">
          <cell r="B94">
            <v>44742</v>
          </cell>
          <cell r="C94">
            <v>233.58882800000001</v>
          </cell>
          <cell r="D94">
            <v>243.61699599999997</v>
          </cell>
          <cell r="E94">
            <v>107.43127100000001</v>
          </cell>
        </row>
        <row r="95">
          <cell r="B95"/>
          <cell r="C95"/>
          <cell r="D95"/>
          <cell r="E95"/>
        </row>
      </sheetData>
      <sheetData sheetId="6">
        <row r="3">
          <cell r="C3" t="str">
            <v>нето средства</v>
          </cell>
          <cell r="D3" t="str">
            <v>вредност на единица</v>
          </cell>
        </row>
        <row r="4">
          <cell r="B4">
            <v>44651</v>
          </cell>
          <cell r="C4">
            <v>48743.084386259339</v>
          </cell>
          <cell r="D4">
            <v>240.31200799999999</v>
          </cell>
        </row>
        <row r="5">
          <cell r="B5">
            <v>44666</v>
          </cell>
          <cell r="C5">
            <v>48898.844692114602</v>
          </cell>
          <cell r="D5">
            <v>240.242817</v>
          </cell>
        </row>
        <row r="6">
          <cell r="B6">
            <v>44681</v>
          </cell>
          <cell r="C6">
            <v>48622.457553083099</v>
          </cell>
          <cell r="D6">
            <v>238.32183000000001</v>
          </cell>
        </row>
        <row r="7">
          <cell r="B7">
            <v>44696</v>
          </cell>
          <cell r="C7">
            <v>48820.623005427697</v>
          </cell>
          <cell r="D7">
            <v>237.68132</v>
          </cell>
        </row>
        <row r="8">
          <cell r="B8">
            <v>44712</v>
          </cell>
          <cell r="C8">
            <v>48943.009741099901</v>
          </cell>
          <cell r="D8">
            <v>238.041616</v>
          </cell>
        </row>
        <row r="9">
          <cell r="B9">
            <v>44727</v>
          </cell>
          <cell r="C9">
            <v>48387.336354661304</v>
          </cell>
          <cell r="D9">
            <v>234.235872</v>
          </cell>
        </row>
        <row r="10">
          <cell r="B10">
            <v>44742</v>
          </cell>
          <cell r="C10">
            <v>48371.416766641996</v>
          </cell>
          <cell r="D10">
            <v>233.58882800000001</v>
          </cell>
        </row>
        <row r="24">
          <cell r="C24" t="str">
            <v>нето средства</v>
          </cell>
          <cell r="D24" t="str">
            <v>вредност на единица</v>
          </cell>
        </row>
        <row r="25">
          <cell r="B25">
            <v>44651</v>
          </cell>
          <cell r="C25">
            <v>55145.241617599051</v>
          </cell>
          <cell r="D25">
            <v>250.362201</v>
          </cell>
        </row>
        <row r="26">
          <cell r="B26">
            <v>44666</v>
          </cell>
          <cell r="C26">
            <v>55236.463054459804</v>
          </cell>
          <cell r="D26">
            <v>249.952619</v>
          </cell>
        </row>
        <row r="27">
          <cell r="B27">
            <v>44681</v>
          </cell>
          <cell r="C27">
            <v>55006.556759115403</v>
          </cell>
          <cell r="D27">
            <v>248.32593799999998</v>
          </cell>
        </row>
        <row r="28">
          <cell r="B28">
            <v>44696</v>
          </cell>
          <cell r="C28">
            <v>55239.359499264101</v>
          </cell>
          <cell r="D28">
            <v>247.810239</v>
          </cell>
        </row>
        <row r="29">
          <cell r="B29">
            <v>44712</v>
          </cell>
          <cell r="C29">
            <v>55321.067935514395</v>
          </cell>
          <cell r="D29">
            <v>247.86033200000003</v>
          </cell>
        </row>
        <row r="30">
          <cell r="B30">
            <v>44727</v>
          </cell>
          <cell r="C30">
            <v>54762.597139334001</v>
          </cell>
          <cell r="D30">
            <v>244.245025</v>
          </cell>
        </row>
        <row r="31">
          <cell r="B31">
            <v>44742</v>
          </cell>
          <cell r="C31">
            <v>54753.665854026302</v>
          </cell>
          <cell r="D31">
            <v>243.61699599999997</v>
          </cell>
        </row>
        <row r="49">
          <cell r="C49" t="str">
            <v>нето средства</v>
          </cell>
          <cell r="D49" t="str">
            <v>вредност на единица</v>
          </cell>
        </row>
        <row r="50">
          <cell r="B50">
            <v>44651</v>
          </cell>
          <cell r="C50">
            <v>3410.4221049461489</v>
          </cell>
          <cell r="D50">
            <v>110.26013400000001</v>
          </cell>
        </row>
        <row r="51">
          <cell r="B51">
            <v>44666</v>
          </cell>
          <cell r="C51">
            <v>3638.9969891472401</v>
          </cell>
          <cell r="D51">
            <v>110.26654599999999</v>
          </cell>
        </row>
        <row r="52">
          <cell r="B52">
            <v>44681</v>
          </cell>
          <cell r="C52">
            <v>3629.7793184316502</v>
          </cell>
          <cell r="D52">
            <v>109.544943</v>
          </cell>
        </row>
        <row r="53">
          <cell r="B53">
            <v>44696</v>
          </cell>
          <cell r="C53">
            <v>3667.71789079682</v>
          </cell>
          <cell r="D53">
            <v>109.287372</v>
          </cell>
        </row>
        <row r="54">
          <cell r="B54">
            <v>44712</v>
          </cell>
          <cell r="C54">
            <v>3823.76834860794</v>
          </cell>
          <cell r="D54">
            <v>109.37078099999999</v>
          </cell>
        </row>
        <row r="55">
          <cell r="B55">
            <v>44727</v>
          </cell>
          <cell r="C55">
            <v>3903.10667343666</v>
          </cell>
          <cell r="D55">
            <v>107.60348499999999</v>
          </cell>
        </row>
        <row r="56">
          <cell r="B56">
            <v>44742</v>
          </cell>
          <cell r="C56">
            <v>3915.4686366675501</v>
          </cell>
          <cell r="D56">
            <v>107.43127100000001</v>
          </cell>
        </row>
        <row r="73">
          <cell r="C73" t="str">
            <v>САВАз</v>
          </cell>
          <cell r="D73" t="str">
            <v>КБПз</v>
          </cell>
          <cell r="E73" t="str">
            <v>ТРИГЛАВз</v>
          </cell>
        </row>
        <row r="74">
          <cell r="B74">
            <v>44651</v>
          </cell>
          <cell r="C74">
            <v>48743.084386259339</v>
          </cell>
          <cell r="D74">
            <v>55145.241617599051</v>
          </cell>
          <cell r="E74">
            <v>3410.4221049461489</v>
          </cell>
        </row>
        <row r="75">
          <cell r="B75">
            <v>44666</v>
          </cell>
          <cell r="C75">
            <v>48898.844692114602</v>
          </cell>
          <cell r="D75">
            <v>55236.463054459804</v>
          </cell>
          <cell r="E75">
            <v>3638.9969891472401</v>
          </cell>
        </row>
        <row r="76">
          <cell r="B76">
            <v>44681</v>
          </cell>
          <cell r="C76">
            <v>48622.457553083099</v>
          </cell>
          <cell r="D76">
            <v>55006.556759115403</v>
          </cell>
          <cell r="E76">
            <v>3629.7793184316502</v>
          </cell>
        </row>
        <row r="77">
          <cell r="B77">
            <v>44696</v>
          </cell>
          <cell r="C77">
            <v>48820.623005427697</v>
          </cell>
          <cell r="D77">
            <v>55239.359499264101</v>
          </cell>
          <cell r="E77">
            <v>3667.71789079682</v>
          </cell>
        </row>
        <row r="78">
          <cell r="B78">
            <v>44712</v>
          </cell>
          <cell r="C78">
            <v>48943.009741099901</v>
          </cell>
          <cell r="D78">
            <v>55321.067935514395</v>
          </cell>
          <cell r="E78">
            <v>3823.76834860794</v>
          </cell>
        </row>
        <row r="79">
          <cell r="B79">
            <v>44727</v>
          </cell>
          <cell r="C79">
            <v>48387.336354661304</v>
          </cell>
          <cell r="D79">
            <v>54762.597139334001</v>
          </cell>
          <cell r="E79">
            <v>3903.10667343666</v>
          </cell>
        </row>
        <row r="80">
          <cell r="B80">
            <v>44742</v>
          </cell>
          <cell r="C80">
            <v>48371.416766641996</v>
          </cell>
          <cell r="D80">
            <v>54753.665854026302</v>
          </cell>
          <cell r="E80">
            <v>3915.4686366675501</v>
          </cell>
        </row>
      </sheetData>
      <sheetData sheetId="7">
        <row r="6">
          <cell r="A6">
            <v>42004</v>
          </cell>
          <cell r="B6">
            <v>44561</v>
          </cell>
          <cell r="C6">
            <v>5.9838846982858129E-2</v>
          </cell>
          <cell r="D6">
            <v>4.4824091450558434E-2</v>
          </cell>
          <cell r="E6">
            <v>6.2928057794991776E-2</v>
          </cell>
          <cell r="F6">
            <v>4.7869537358939063E-2</v>
          </cell>
          <cell r="G6" t="str">
            <v>-</v>
          </cell>
          <cell r="H6" t="str">
            <v>-</v>
          </cell>
        </row>
        <row r="7">
          <cell r="A7">
            <v>43646</v>
          </cell>
          <cell r="B7">
            <v>44561</v>
          </cell>
          <cell r="C7" t="str">
            <v>-</v>
          </cell>
          <cell r="D7" t="str">
            <v>-</v>
          </cell>
          <cell r="E7" t="str">
            <v>-</v>
          </cell>
          <cell r="F7" t="str">
            <v>-</v>
          </cell>
          <cell r="G7">
            <v>3.8399999999999997E-2</v>
          </cell>
          <cell r="H7">
            <v>1.01E-2</v>
          </cell>
        </row>
        <row r="8">
          <cell r="A8">
            <v>42094</v>
          </cell>
          <cell r="B8">
            <v>44651</v>
          </cell>
          <cell r="C8">
            <v>5.1960285964671948E-2</v>
          </cell>
          <cell r="D8">
            <v>3.0656456682229383E-2</v>
          </cell>
          <cell r="E8">
            <v>5.3662046251442108E-2</v>
          </cell>
          <cell r="F8">
            <v>3.2323753680686629E-2</v>
          </cell>
          <cell r="G8" t="str">
            <v>-</v>
          </cell>
          <cell r="H8" t="str">
            <v>-</v>
          </cell>
        </row>
        <row r="9">
          <cell r="A9">
            <v>43646</v>
          </cell>
          <cell r="B9">
            <v>44651</v>
          </cell>
          <cell r="C9" t="str">
            <v>-</v>
          </cell>
          <cell r="D9" t="str">
            <v>-</v>
          </cell>
          <cell r="E9" t="str">
            <v>-</v>
          </cell>
          <cell r="F9" t="str">
            <v>-</v>
          </cell>
          <cell r="G9">
            <v>3.5392327092947928E-2</v>
          </cell>
          <cell r="H9">
            <v>-5.0393353023792109E-3</v>
          </cell>
        </row>
        <row r="10">
          <cell r="A10">
            <v>42185</v>
          </cell>
          <cell r="B10">
            <v>44742</v>
          </cell>
          <cell r="C10">
            <v>4.8348795815425172E-2</v>
          </cell>
          <cell r="D10">
            <v>1.8399746288700447E-2</v>
          </cell>
          <cell r="E10">
            <v>5.0096433614873703E-2</v>
          </cell>
          <cell r="F10">
            <v>2.009745786968109E-2</v>
          </cell>
          <cell r="G10" t="str">
            <v>-</v>
          </cell>
          <cell r="H10" t="str">
            <v>-</v>
          </cell>
        </row>
        <row r="11">
          <cell r="A11">
            <v>43646</v>
          </cell>
          <cell r="B11">
            <v>44742</v>
          </cell>
          <cell r="C11" t="str">
            <v>-</v>
          </cell>
          <cell r="D11" t="str">
            <v>-</v>
          </cell>
          <cell r="E11" t="str">
            <v>-</v>
          </cell>
          <cell r="F11" t="str">
            <v>-</v>
          </cell>
          <cell r="G11">
            <v>2.3508899767154867E-2</v>
          </cell>
          <cell r="H11">
            <v>-3.5487388276721932E-2</v>
          </cell>
        </row>
        <row r="12">
          <cell r="B12">
            <v>44742</v>
          </cell>
          <cell r="C12">
            <v>5.2749073736346297E-2</v>
          </cell>
          <cell r="D12">
            <v>2.5115922510530631E-2</v>
          </cell>
          <cell r="E12">
            <v>5.5433773647622475E-2</v>
          </cell>
          <cell r="F12">
            <v>2.7730152904905658E-2</v>
          </cell>
          <cell r="G12">
            <v>2.2305507031720628E-2</v>
          </cell>
          <cell r="H12">
            <v>-3.2702275997637642E-2</v>
          </cell>
        </row>
        <row r="17">
          <cell r="B17">
            <v>0.02</v>
          </cell>
          <cell r="C17">
            <v>0.02</v>
          </cell>
          <cell r="D17">
            <v>0.02</v>
          </cell>
        </row>
        <row r="18">
          <cell r="B18">
            <v>2.9999999999999997E-4</v>
          </cell>
          <cell r="C18">
            <v>2.9999999999999997E-4</v>
          </cell>
          <cell r="D18">
            <v>2.9999999999999997E-4</v>
          </cell>
        </row>
      </sheetData>
      <sheetData sheetId="8">
        <row r="6">
          <cell r="C6">
            <v>29858654170.73</v>
          </cell>
          <cell r="D6">
            <v>0.61595897497926211</v>
          </cell>
          <cell r="E6">
            <v>37505281704.379997</v>
          </cell>
          <cell r="F6">
            <v>0.6846881692886031</v>
          </cell>
          <cell r="G6">
            <v>2544934907.4099998</v>
          </cell>
          <cell r="H6">
            <v>0.64246242946995658</v>
          </cell>
        </row>
        <row r="7">
          <cell r="C7">
            <v>1881155320.3</v>
          </cell>
          <cell r="D7">
            <v>3.8806655391877783E-2</v>
          </cell>
          <cell r="E7">
            <v>875095641.16999996</v>
          </cell>
          <cell r="F7">
            <v>1.5975553449453245E-2</v>
          </cell>
          <cell r="G7">
            <v>18327136.539999999</v>
          </cell>
          <cell r="H7">
            <v>4.6266396175527373E-3</v>
          </cell>
        </row>
        <row r="8">
          <cell r="C8">
            <v>27977043444.07</v>
          </cell>
          <cell r="D8">
            <v>0.57714292493640307</v>
          </cell>
          <cell r="E8">
            <v>36611838868.489998</v>
          </cell>
          <cell r="F8">
            <v>0.66837767348987132</v>
          </cell>
          <cell r="G8">
            <v>2407234939.6199999</v>
          </cell>
          <cell r="H8">
            <v>0.60770041823473331</v>
          </cell>
        </row>
        <row r="9">
          <cell r="C9">
            <v>455406.36</v>
          </cell>
          <cell r="D9">
            <v>9.3946509812762513E-6</v>
          </cell>
          <cell r="E9">
            <v>18347194.719999999</v>
          </cell>
          <cell r="F9">
            <v>3.3494234927853586E-4</v>
          </cell>
          <cell r="G9">
            <v>69709181.510000005</v>
          </cell>
          <cell r="H9">
            <v>1.7597907898892141E-2</v>
          </cell>
        </row>
        <row r="10">
          <cell r="C10">
            <v>0</v>
          </cell>
          <cell r="D10">
            <v>0</v>
          </cell>
          <cell r="E10">
            <v>0</v>
          </cell>
          <cell r="F10">
            <v>0</v>
          </cell>
          <cell r="G10">
            <v>49663649.740000002</v>
          </cell>
          <cell r="H10">
            <v>1.2537463718778336E-2</v>
          </cell>
        </row>
        <row r="11">
          <cell r="C11">
            <v>14338327140.59</v>
          </cell>
          <cell r="D11">
            <v>0.29578765465902529</v>
          </cell>
          <cell r="E11">
            <v>15005403108.83</v>
          </cell>
          <cell r="F11">
            <v>0.2739353370280776</v>
          </cell>
          <cell r="G11">
            <v>1082230385.46</v>
          </cell>
          <cell r="H11">
            <v>0.27320634436047075</v>
          </cell>
        </row>
        <row r="12">
          <cell r="C12">
            <v>3959562330.3099999</v>
          </cell>
          <cell r="D12">
            <v>8.1682447587845111E-2</v>
          </cell>
          <cell r="E12">
            <v>0</v>
          </cell>
          <cell r="F12">
            <v>0</v>
          </cell>
          <cell r="G12">
            <v>0</v>
          </cell>
          <cell r="H12">
            <v>0</v>
          </cell>
        </row>
        <row r="13">
          <cell r="C13">
            <v>502960681.75</v>
          </cell>
          <cell r="D13">
            <v>1.0375656726326813E-2</v>
          </cell>
          <cell r="E13">
            <v>0</v>
          </cell>
          <cell r="F13">
            <v>0</v>
          </cell>
          <cell r="G13">
            <v>0</v>
          </cell>
          <cell r="H13">
            <v>0</v>
          </cell>
        </row>
        <row r="14">
          <cell r="C14">
            <v>9875804128.5300007</v>
          </cell>
          <cell r="D14">
            <v>0.20372955034485341</v>
          </cell>
          <cell r="E14">
            <v>15005403108.83</v>
          </cell>
          <cell r="F14">
            <v>0.2739353370280776</v>
          </cell>
          <cell r="G14">
            <v>1082230385.46</v>
          </cell>
          <cell r="H14">
            <v>0.27320634436047075</v>
          </cell>
        </row>
        <row r="15">
          <cell r="C15">
            <v>0</v>
          </cell>
          <cell r="D15">
            <v>0</v>
          </cell>
          <cell r="E15">
            <v>0</v>
          </cell>
          <cell r="F15">
            <v>0</v>
          </cell>
          <cell r="G15">
            <v>0</v>
          </cell>
          <cell r="H15">
            <v>0</v>
          </cell>
        </row>
        <row r="16">
          <cell r="C16">
            <v>44196981311.32</v>
          </cell>
          <cell r="D16">
            <v>0.91174662963828745</v>
          </cell>
          <cell r="E16">
            <v>52510684813.209999</v>
          </cell>
          <cell r="F16">
            <v>0.9586235063166807</v>
          </cell>
          <cell r="G16">
            <v>3627165292.8699999</v>
          </cell>
          <cell r="H16">
            <v>0.91566877383042733</v>
          </cell>
        </row>
        <row r="17">
          <cell r="C17">
            <v>4224384785.6799998</v>
          </cell>
          <cell r="D17">
            <v>8.7145512574916775E-2</v>
          </cell>
          <cell r="E17">
            <v>2141160234.0799999</v>
          </cell>
          <cell r="F17">
            <v>3.9088550044261747E-2</v>
          </cell>
          <cell r="G17">
            <v>298874437.56</v>
          </cell>
          <cell r="H17">
            <v>7.5450101573199063E-2</v>
          </cell>
        </row>
        <row r="18">
          <cell r="C18">
            <v>30747019.48</v>
          </cell>
          <cell r="D18">
            <v>6.3428520569871279E-4</v>
          </cell>
          <cell r="E18">
            <v>93272869.609999999</v>
          </cell>
          <cell r="F18">
            <v>1.7027689817380404E-3</v>
          </cell>
          <cell r="G18">
            <v>10187614.23</v>
          </cell>
          <cell r="H18">
            <v>2.5718376409750933E-3</v>
          </cell>
        </row>
        <row r="19">
          <cell r="C19">
            <v>22956463.82</v>
          </cell>
          <cell r="D19">
            <v>4.7357258109701362E-4</v>
          </cell>
          <cell r="E19">
            <v>32054212.93</v>
          </cell>
          <cell r="F19">
            <v>5.8517465731941715E-4</v>
          </cell>
          <cell r="G19">
            <v>24992472.52</v>
          </cell>
          <cell r="H19">
            <v>6.3092869553985492E-3</v>
          </cell>
        </row>
        <row r="20">
          <cell r="C20">
            <v>48475069580.300003</v>
          </cell>
          <cell r="D20">
            <v>1</v>
          </cell>
          <cell r="E20">
            <v>54777172129.830002</v>
          </cell>
          <cell r="F20">
            <v>0.99999999999999989</v>
          </cell>
          <cell r="G20">
            <v>3961219817.1799998</v>
          </cell>
          <cell r="H20">
            <v>1</v>
          </cell>
        </row>
        <row r="21">
          <cell r="C21">
            <v>103652792.42</v>
          </cell>
          <cell r="D21">
            <v>2.1382701111608907E-3</v>
          </cell>
          <cell r="E21">
            <v>23506173.510000002</v>
          </cell>
          <cell r="F21">
            <v>4.291235307709367E-4</v>
          </cell>
          <cell r="G21">
            <v>45751169</v>
          </cell>
          <cell r="H21">
            <v>1.1549767776475062E-2</v>
          </cell>
        </row>
        <row r="22">
          <cell r="C22">
            <v>48371416766.641998</v>
          </cell>
          <cell r="D22">
            <v>0.99786172945071694</v>
          </cell>
          <cell r="E22">
            <v>54753665854.026299</v>
          </cell>
          <cell r="F22">
            <v>0.99957087460177774</v>
          </cell>
          <cell r="G22">
            <v>3915468636.6675501</v>
          </cell>
          <cell r="H22">
            <v>0.98845022931723592</v>
          </cell>
        </row>
        <row r="26">
          <cell r="D26" t="str">
            <v>САВАз</v>
          </cell>
          <cell r="F26" t="str">
            <v>КБПз</v>
          </cell>
          <cell r="H26" t="str">
            <v>ТРИГЛАВз</v>
          </cell>
        </row>
        <row r="27">
          <cell r="B27" t="str">
            <v xml:space="preserve">Акции од домашни издавачи </v>
          </cell>
          <cell r="D27">
            <v>3.8806655391877783E-2</v>
          </cell>
          <cell r="F27">
            <v>1.5975553449453245E-2</v>
          </cell>
          <cell r="H27">
            <v>4.6266396175527373E-3</v>
          </cell>
        </row>
        <row r="28">
          <cell r="B28" t="str">
            <v xml:space="preserve">Обврзници од домашни издавачи </v>
          </cell>
          <cell r="D28">
            <v>0.57714292493640307</v>
          </cell>
          <cell r="F28">
            <v>0.66837767348987132</v>
          </cell>
          <cell r="H28">
            <v>0.60770041823473331</v>
          </cell>
        </row>
        <row r="29">
          <cell r="B29" t="str">
            <v xml:space="preserve">Инвестициски фондови од домашни издавачи </v>
          </cell>
          <cell r="D29">
            <v>9.3946509812762513E-6</v>
          </cell>
          <cell r="F29">
            <v>3.3494234927853586E-4</v>
          </cell>
          <cell r="H29">
            <v>1.7597907898892141E-2</v>
          </cell>
        </row>
        <row r="30">
          <cell r="B30" t="str">
            <v xml:space="preserve">Краткорочни хартии од домашни издавачи </v>
          </cell>
          <cell r="D30">
            <v>0</v>
          </cell>
          <cell r="F30">
            <v>0</v>
          </cell>
          <cell r="H30">
            <v>1.2537463718778336E-2</v>
          </cell>
        </row>
        <row r="31">
          <cell r="B31" t="str">
            <v xml:space="preserve">Акции од странски издавачи </v>
          </cell>
          <cell r="D31">
            <v>8.1682447587845111E-2</v>
          </cell>
          <cell r="F31">
            <v>0</v>
          </cell>
          <cell r="H31">
            <v>0</v>
          </cell>
        </row>
        <row r="32">
          <cell r="B32" t="str">
            <v xml:space="preserve">Обврзници од странски издавачи </v>
          </cell>
          <cell r="D32">
            <v>1.0375656726326813E-2</v>
          </cell>
          <cell r="F32">
            <v>0</v>
          </cell>
          <cell r="H32">
            <v>0</v>
          </cell>
        </row>
        <row r="33">
          <cell r="B33" t="str">
            <v>Инвестициски фондови од странски издавaчи</v>
          </cell>
          <cell r="D33">
            <v>0.20372955034485341</v>
          </cell>
          <cell r="F33">
            <v>0.2739353370280776</v>
          </cell>
          <cell r="H33">
            <v>0.27320634436047075</v>
          </cell>
        </row>
        <row r="34">
          <cell r="B34" t="str">
            <v xml:space="preserve">Депозити </v>
          </cell>
          <cell r="D34">
            <v>8.7145512574916775E-2</v>
          </cell>
          <cell r="F34">
            <v>3.9088550044261747E-2</v>
          </cell>
          <cell r="H34">
            <v>7.5450101573199063E-2</v>
          </cell>
        </row>
        <row r="35">
          <cell r="B35" t="str">
            <v xml:space="preserve">Парични средства </v>
          </cell>
          <cell r="D35">
            <v>6.3428520569871279E-4</v>
          </cell>
          <cell r="F35">
            <v>1.7027689817380404E-3</v>
          </cell>
          <cell r="H35">
            <v>2.5718376409750933E-3</v>
          </cell>
        </row>
        <row r="36">
          <cell r="B36" t="str">
            <v>Побарувања</v>
          </cell>
          <cell r="D36">
            <v>4.7357258109701362E-4</v>
          </cell>
          <cell r="F36">
            <v>5.8517465731941715E-4</v>
          </cell>
          <cell r="H36">
            <v>6.3092869553985492E-3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semi-TRIGLAV"/>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s>
    <sheetDataSet>
      <sheetData sheetId="0">
        <row r="4">
          <cell r="B4">
            <v>44651</v>
          </cell>
        </row>
        <row r="5">
          <cell r="C5">
            <v>8197</v>
          </cell>
          <cell r="D5">
            <v>4066</v>
          </cell>
          <cell r="E5">
            <v>12263</v>
          </cell>
        </row>
        <row r="6">
          <cell r="C6">
            <v>4124</v>
          </cell>
          <cell r="D6">
            <v>11564</v>
          </cell>
          <cell r="E6">
            <v>15688</v>
          </cell>
        </row>
        <row r="7">
          <cell r="C7">
            <v>49</v>
          </cell>
          <cell r="D7">
            <v>32</v>
          </cell>
          <cell r="E7">
            <v>81</v>
          </cell>
        </row>
        <row r="8">
          <cell r="C8">
            <v>12370</v>
          </cell>
          <cell r="D8">
            <v>15662</v>
          </cell>
          <cell r="E8">
            <v>28032</v>
          </cell>
        </row>
        <row r="9">
          <cell r="B9">
            <v>44742</v>
          </cell>
        </row>
        <row r="10">
          <cell r="C10">
            <v>8394</v>
          </cell>
          <cell r="D10">
            <v>4058</v>
          </cell>
          <cell r="E10">
            <v>12452</v>
          </cell>
        </row>
        <row r="11">
          <cell r="C11">
            <v>4340</v>
          </cell>
          <cell r="D11">
            <v>11537</v>
          </cell>
          <cell r="E11">
            <v>15877</v>
          </cell>
        </row>
        <row r="12">
          <cell r="C12">
            <v>64</v>
          </cell>
          <cell r="D12">
            <v>40</v>
          </cell>
          <cell r="E12">
            <v>104</v>
          </cell>
        </row>
        <row r="13">
          <cell r="C13">
            <v>12798</v>
          </cell>
          <cell r="D13">
            <v>15635</v>
          </cell>
          <cell r="E13">
            <v>28433</v>
          </cell>
        </row>
        <row r="16">
          <cell r="C16" t="str">
            <v xml:space="preserve">Со  доброволна индивидуална сметка </v>
          </cell>
          <cell r="D16" t="str">
            <v>Во пензиска шема  со  професионална сметка</v>
          </cell>
        </row>
        <row r="17">
          <cell r="B17" t="str">
            <v xml:space="preserve">САВАд </v>
          </cell>
          <cell r="C17">
            <v>0.67410857693543202</v>
          </cell>
          <cell r="D17">
            <v>0.32589142306456792</v>
          </cell>
        </row>
        <row r="18">
          <cell r="B18" t="str">
            <v>КБПд</v>
          </cell>
          <cell r="C18">
            <v>0.27335138880141086</v>
          </cell>
          <cell r="D18">
            <v>0.72664861119858914</v>
          </cell>
        </row>
        <row r="19">
          <cell r="B19" t="str">
            <v>ТРИГЛАВд</v>
          </cell>
          <cell r="C19">
            <v>0.61538461538461542</v>
          </cell>
          <cell r="D19">
            <v>0.38461538461538464</v>
          </cell>
        </row>
        <row r="20">
          <cell r="B20" t="str">
            <v>Вкупно</v>
          </cell>
          <cell r="C20">
            <v>0.45011078676186123</v>
          </cell>
          <cell r="D20">
            <v>0.54988921323813877</v>
          </cell>
        </row>
        <row r="26">
          <cell r="B26">
            <v>44651</v>
          </cell>
        </row>
        <row r="27">
          <cell r="C27">
            <v>1186</v>
          </cell>
        </row>
        <row r="28">
          <cell r="C28">
            <v>2901</v>
          </cell>
        </row>
        <row r="29">
          <cell r="C29">
            <v>5</v>
          </cell>
        </row>
        <row r="30">
          <cell r="C30">
            <v>4092</v>
          </cell>
        </row>
        <row r="31">
          <cell r="B31">
            <v>44742</v>
          </cell>
        </row>
        <row r="32">
          <cell r="C32">
            <v>1190</v>
          </cell>
        </row>
        <row r="33">
          <cell r="C33">
            <v>2886</v>
          </cell>
        </row>
        <row r="34">
          <cell r="C34">
            <v>5</v>
          </cell>
        </row>
        <row r="35">
          <cell r="C35">
            <v>4081</v>
          </cell>
        </row>
      </sheetData>
      <sheetData sheetId="1"/>
      <sheetData sheetId="2"/>
      <sheetData sheetId="3"/>
      <sheetData sheetId="4">
        <row r="8">
          <cell r="C8" t="str">
            <v>САВАд</v>
          </cell>
          <cell r="D8" t="str">
            <v>КБПд</v>
          </cell>
          <cell r="E8" t="str">
            <v>ТРИГЛАВд</v>
          </cell>
        </row>
        <row r="9">
          <cell r="C9">
            <v>2187</v>
          </cell>
          <cell r="D9">
            <v>7085</v>
          </cell>
          <cell r="E9">
            <v>34</v>
          </cell>
        </row>
        <row r="10">
          <cell r="C10">
            <v>672</v>
          </cell>
          <cell r="D10">
            <v>1041</v>
          </cell>
        </row>
        <row r="11">
          <cell r="C11">
            <v>529</v>
          </cell>
          <cell r="D11">
            <v>503</v>
          </cell>
        </row>
        <row r="12">
          <cell r="C12">
            <v>418</v>
          </cell>
          <cell r="D12">
            <v>497</v>
          </cell>
        </row>
        <row r="13">
          <cell r="C13">
            <v>244</v>
          </cell>
          <cell r="D13">
            <v>395</v>
          </cell>
        </row>
        <row r="14">
          <cell r="C14"/>
          <cell r="D14">
            <v>359</v>
          </cell>
        </row>
        <row r="15">
          <cell r="C15"/>
          <cell r="D15">
            <v>232</v>
          </cell>
        </row>
        <row r="16">
          <cell r="C16"/>
          <cell r="D16">
            <v>222</v>
          </cell>
        </row>
        <row r="17">
          <cell r="C17"/>
          <cell r="D17">
            <v>213</v>
          </cell>
        </row>
        <row r="18">
          <cell r="C18"/>
          <cell r="D18">
            <v>194</v>
          </cell>
        </row>
        <row r="19">
          <cell r="C19"/>
          <cell r="D19">
            <v>181</v>
          </cell>
        </row>
        <row r="20">
          <cell r="C20"/>
          <cell r="D20">
            <v>138</v>
          </cell>
        </row>
        <row r="21">
          <cell r="C21"/>
          <cell r="D21">
            <v>136</v>
          </cell>
        </row>
        <row r="22">
          <cell r="C22"/>
          <cell r="D22">
            <v>115</v>
          </cell>
        </row>
        <row r="23">
          <cell r="C23"/>
          <cell r="D23">
            <v>114</v>
          </cell>
        </row>
        <row r="24">
          <cell r="C24"/>
          <cell r="D24">
            <v>104</v>
          </cell>
        </row>
        <row r="27">
          <cell r="D27"/>
        </row>
        <row r="28">
          <cell r="C28"/>
          <cell r="D28"/>
        </row>
        <row r="29">
          <cell r="D29"/>
        </row>
      </sheetData>
      <sheetData sheetId="5">
        <row r="6">
          <cell r="C6">
            <v>36</v>
          </cell>
          <cell r="D6">
            <v>13</v>
          </cell>
          <cell r="E6">
            <v>49</v>
          </cell>
          <cell r="F6">
            <v>10</v>
          </cell>
          <cell r="G6">
            <v>7</v>
          </cell>
          <cell r="H6">
            <v>17</v>
          </cell>
          <cell r="I6">
            <v>0</v>
          </cell>
          <cell r="J6">
            <v>0</v>
          </cell>
          <cell r="K6">
            <v>0</v>
          </cell>
          <cell r="L6">
            <v>66</v>
          </cell>
        </row>
        <row r="7">
          <cell r="C7">
            <v>201</v>
          </cell>
          <cell r="D7">
            <v>134</v>
          </cell>
          <cell r="E7">
            <v>335</v>
          </cell>
          <cell r="F7">
            <v>73</v>
          </cell>
          <cell r="G7">
            <v>57</v>
          </cell>
          <cell r="H7">
            <v>130</v>
          </cell>
          <cell r="I7">
            <v>1</v>
          </cell>
          <cell r="J7">
            <v>1</v>
          </cell>
          <cell r="K7">
            <v>2</v>
          </cell>
          <cell r="L7">
            <v>467</v>
          </cell>
        </row>
        <row r="8">
          <cell r="C8">
            <v>461</v>
          </cell>
          <cell r="D8">
            <v>461</v>
          </cell>
          <cell r="E8">
            <v>922</v>
          </cell>
          <cell r="F8">
            <v>263</v>
          </cell>
          <cell r="G8">
            <v>243</v>
          </cell>
          <cell r="H8">
            <v>506</v>
          </cell>
          <cell r="I8">
            <v>11</v>
          </cell>
          <cell r="J8">
            <v>8</v>
          </cell>
          <cell r="K8">
            <v>19</v>
          </cell>
          <cell r="L8">
            <v>1447</v>
          </cell>
        </row>
        <row r="9">
          <cell r="C9">
            <v>983</v>
          </cell>
          <cell r="D9">
            <v>1006</v>
          </cell>
          <cell r="E9">
            <v>1989</v>
          </cell>
          <cell r="F9">
            <v>770</v>
          </cell>
          <cell r="G9">
            <v>651</v>
          </cell>
          <cell r="H9">
            <v>1421</v>
          </cell>
          <cell r="I9">
            <v>9</v>
          </cell>
          <cell r="J9">
            <v>15</v>
          </cell>
          <cell r="K9">
            <v>24</v>
          </cell>
          <cell r="L9">
            <v>3434</v>
          </cell>
        </row>
        <row r="10">
          <cell r="C10">
            <v>1273</v>
          </cell>
          <cell r="D10">
            <v>1205</v>
          </cell>
          <cell r="E10">
            <v>2478</v>
          </cell>
          <cell r="F10">
            <v>1313</v>
          </cell>
          <cell r="G10">
            <v>1051</v>
          </cell>
          <cell r="H10">
            <v>2364</v>
          </cell>
          <cell r="I10">
            <v>7</v>
          </cell>
          <cell r="J10">
            <v>17</v>
          </cell>
          <cell r="K10">
            <v>24</v>
          </cell>
          <cell r="L10">
            <v>4866</v>
          </cell>
        </row>
        <row r="11">
          <cell r="C11">
            <v>1181</v>
          </cell>
          <cell r="D11">
            <v>1002</v>
          </cell>
          <cell r="E11">
            <v>2183</v>
          </cell>
          <cell r="F11">
            <v>1447</v>
          </cell>
          <cell r="G11">
            <v>1267</v>
          </cell>
          <cell r="H11">
            <v>2714</v>
          </cell>
          <cell r="I11">
            <v>13</v>
          </cell>
          <cell r="J11">
            <v>9</v>
          </cell>
          <cell r="K11">
            <v>22</v>
          </cell>
          <cell r="L11">
            <v>4919</v>
          </cell>
        </row>
        <row r="12">
          <cell r="C12">
            <v>963</v>
          </cell>
          <cell r="D12">
            <v>779</v>
          </cell>
          <cell r="E12">
            <v>1742</v>
          </cell>
          <cell r="F12">
            <v>1381</v>
          </cell>
          <cell r="G12">
            <v>1188</v>
          </cell>
          <cell r="H12">
            <v>2569</v>
          </cell>
          <cell r="I12">
            <v>5</v>
          </cell>
          <cell r="J12">
            <v>3</v>
          </cell>
          <cell r="K12">
            <v>8</v>
          </cell>
          <cell r="L12">
            <v>4319</v>
          </cell>
        </row>
        <row r="13">
          <cell r="C13">
            <v>655</v>
          </cell>
          <cell r="D13">
            <v>556</v>
          </cell>
          <cell r="E13">
            <v>1211</v>
          </cell>
          <cell r="F13">
            <v>1147</v>
          </cell>
          <cell r="G13">
            <v>1139</v>
          </cell>
          <cell r="H13">
            <v>2286</v>
          </cell>
          <cell r="I13">
            <v>1</v>
          </cell>
          <cell r="J13">
            <v>0</v>
          </cell>
          <cell r="K13">
            <v>1</v>
          </cell>
          <cell r="L13">
            <v>3498</v>
          </cell>
        </row>
        <row r="14">
          <cell r="C14">
            <v>463</v>
          </cell>
          <cell r="D14">
            <v>432</v>
          </cell>
          <cell r="E14">
            <v>895</v>
          </cell>
          <cell r="F14">
            <v>1007</v>
          </cell>
          <cell r="G14">
            <v>891</v>
          </cell>
          <cell r="H14">
            <v>1898</v>
          </cell>
          <cell r="I14">
            <v>1</v>
          </cell>
          <cell r="J14">
            <v>1</v>
          </cell>
          <cell r="K14">
            <v>2</v>
          </cell>
          <cell r="L14">
            <v>2795</v>
          </cell>
        </row>
        <row r="15">
          <cell r="C15">
            <v>269</v>
          </cell>
          <cell r="D15">
            <v>190</v>
          </cell>
          <cell r="E15">
            <v>459</v>
          </cell>
          <cell r="F15">
            <v>604</v>
          </cell>
          <cell r="G15">
            <v>525</v>
          </cell>
          <cell r="H15">
            <v>1129</v>
          </cell>
          <cell r="I15">
            <v>1</v>
          </cell>
          <cell r="J15">
            <v>1</v>
          </cell>
          <cell r="K15">
            <v>2</v>
          </cell>
          <cell r="L15">
            <v>1590</v>
          </cell>
        </row>
        <row r="16">
          <cell r="C16">
            <v>129</v>
          </cell>
          <cell r="D16">
            <v>60</v>
          </cell>
          <cell r="E16">
            <v>189</v>
          </cell>
          <cell r="F16">
            <v>553</v>
          </cell>
          <cell r="G16">
            <v>290</v>
          </cell>
          <cell r="H16">
            <v>843</v>
          </cell>
          <cell r="I16">
            <v>0</v>
          </cell>
          <cell r="J16">
            <v>0</v>
          </cell>
          <cell r="K16">
            <v>0</v>
          </cell>
          <cell r="L16">
            <v>1032</v>
          </cell>
        </row>
        <row r="17">
          <cell r="C17">
            <v>6614</v>
          </cell>
          <cell r="D17">
            <v>5838</v>
          </cell>
          <cell r="E17">
            <v>12452</v>
          </cell>
          <cell r="F17">
            <v>8568</v>
          </cell>
          <cell r="G17">
            <v>7309</v>
          </cell>
          <cell r="H17">
            <v>15877</v>
          </cell>
          <cell r="I17">
            <v>49</v>
          </cell>
          <cell r="J17">
            <v>55</v>
          </cell>
          <cell r="K17">
            <v>104</v>
          </cell>
          <cell r="L17">
            <v>28433</v>
          </cell>
        </row>
      </sheetData>
      <sheetData sheetId="6">
        <row r="8">
          <cell r="C8" t="str">
            <v>Член кој има уплаќач</v>
          </cell>
          <cell r="D8" t="str">
            <v>Член кој сам уплаќа</v>
          </cell>
        </row>
        <row r="9">
          <cell r="C9"/>
          <cell r="D9"/>
        </row>
        <row r="16">
          <cell r="B16" t="str">
            <v>САВАд</v>
          </cell>
          <cell r="F16">
            <v>5.6468906361686916E-2</v>
          </cell>
          <cell r="G16">
            <v>0.94353109363831311</v>
          </cell>
        </row>
        <row r="17">
          <cell r="B17" t="str">
            <v xml:space="preserve">КБПд </v>
          </cell>
          <cell r="F17">
            <v>4.9539170506912443E-2</v>
          </cell>
          <cell r="G17">
            <v>0.95046082949308752</v>
          </cell>
        </row>
        <row r="18">
          <cell r="B18" t="str">
            <v>ТРИГЛАВд</v>
          </cell>
          <cell r="F18">
            <v>0</v>
          </cell>
          <cell r="G18">
            <v>1</v>
          </cell>
        </row>
      </sheetData>
      <sheetData sheetId="7">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row>
        <row r="5">
          <cell r="B5" t="str">
            <v xml:space="preserve"> ≤  20</v>
          </cell>
          <cell r="C5">
            <v>-36</v>
          </cell>
          <cell r="D5">
            <v>13</v>
          </cell>
          <cell r="E5">
            <v>-10</v>
          </cell>
          <cell r="F5">
            <v>7</v>
          </cell>
          <cell r="G5">
            <v>0</v>
          </cell>
          <cell r="H5">
            <v>0</v>
          </cell>
        </row>
        <row r="6">
          <cell r="B6" t="str">
            <v>21-25</v>
          </cell>
          <cell r="C6">
            <v>-201</v>
          </cell>
          <cell r="D6">
            <v>134</v>
          </cell>
          <cell r="E6">
            <v>-73</v>
          </cell>
          <cell r="F6">
            <v>57</v>
          </cell>
          <cell r="G6">
            <v>-1</v>
          </cell>
          <cell r="H6">
            <v>1</v>
          </cell>
        </row>
        <row r="7">
          <cell r="B7" t="str">
            <v>26-30</v>
          </cell>
          <cell r="C7">
            <v>-461</v>
          </cell>
          <cell r="D7">
            <v>461</v>
          </cell>
          <cell r="E7">
            <v>-263</v>
          </cell>
          <cell r="F7">
            <v>243</v>
          </cell>
          <cell r="G7">
            <v>-11</v>
          </cell>
          <cell r="H7">
            <v>8</v>
          </cell>
        </row>
        <row r="8">
          <cell r="B8" t="str">
            <v>31-35</v>
          </cell>
          <cell r="C8">
            <v>-983</v>
          </cell>
          <cell r="D8">
            <v>1006</v>
          </cell>
          <cell r="E8">
            <v>-770</v>
          </cell>
          <cell r="F8">
            <v>651</v>
          </cell>
          <cell r="G8">
            <v>-9</v>
          </cell>
          <cell r="H8">
            <v>15</v>
          </cell>
        </row>
        <row r="9">
          <cell r="B9" t="str">
            <v>36-40</v>
          </cell>
          <cell r="C9">
            <v>-1273</v>
          </cell>
          <cell r="D9">
            <v>1205</v>
          </cell>
          <cell r="E9">
            <v>-1313</v>
          </cell>
          <cell r="F9">
            <v>1051</v>
          </cell>
          <cell r="G9">
            <v>-7</v>
          </cell>
          <cell r="H9">
            <v>17</v>
          </cell>
        </row>
        <row r="10">
          <cell r="B10" t="str">
            <v>41-45</v>
          </cell>
          <cell r="C10">
            <v>-1181</v>
          </cell>
          <cell r="D10">
            <v>1002</v>
          </cell>
          <cell r="E10">
            <v>-1447</v>
          </cell>
          <cell r="F10">
            <v>1267</v>
          </cell>
          <cell r="G10">
            <v>-13</v>
          </cell>
          <cell r="H10">
            <v>9</v>
          </cell>
        </row>
        <row r="11">
          <cell r="B11" t="str">
            <v>46-50</v>
          </cell>
          <cell r="C11">
            <v>-963</v>
          </cell>
          <cell r="D11">
            <v>779</v>
          </cell>
          <cell r="E11">
            <v>-1381</v>
          </cell>
          <cell r="F11">
            <v>1188</v>
          </cell>
          <cell r="G11">
            <v>-5</v>
          </cell>
          <cell r="H11">
            <v>3</v>
          </cell>
        </row>
        <row r="12">
          <cell r="B12" t="str">
            <v>51-55</v>
          </cell>
          <cell r="C12">
            <v>-655</v>
          </cell>
          <cell r="D12">
            <v>556</v>
          </cell>
          <cell r="E12">
            <v>-1147</v>
          </cell>
          <cell r="F12">
            <v>1139</v>
          </cell>
          <cell r="G12">
            <v>-1</v>
          </cell>
          <cell r="H12">
            <v>0</v>
          </cell>
        </row>
        <row r="13">
          <cell r="B13" t="str">
            <v>56-60</v>
          </cell>
          <cell r="C13">
            <v>-463</v>
          </cell>
          <cell r="D13">
            <v>432</v>
          </cell>
          <cell r="E13">
            <v>-1007</v>
          </cell>
          <cell r="F13">
            <v>891</v>
          </cell>
          <cell r="G13">
            <v>-1</v>
          </cell>
          <cell r="H13">
            <v>1</v>
          </cell>
        </row>
        <row r="14">
          <cell r="B14" t="str">
            <v>61-64</v>
          </cell>
          <cell r="C14">
            <v>-269</v>
          </cell>
          <cell r="D14">
            <v>190</v>
          </cell>
          <cell r="E14">
            <v>-604</v>
          </cell>
          <cell r="F14">
            <v>525</v>
          </cell>
          <cell r="G14">
            <v>-1</v>
          </cell>
          <cell r="H14">
            <v>1</v>
          </cell>
        </row>
        <row r="15">
          <cell r="B15" t="str">
            <v xml:space="preserve"> ≥  65</v>
          </cell>
          <cell r="C15">
            <v>-129</v>
          </cell>
          <cell r="D15">
            <v>60</v>
          </cell>
          <cell r="E15">
            <v>-553</v>
          </cell>
          <cell r="F15">
            <v>290</v>
          </cell>
          <cell r="G15">
            <v>0</v>
          </cell>
          <cell r="H15">
            <v>0</v>
          </cell>
        </row>
        <row r="16">
          <cell r="G16">
            <v>-49</v>
          </cell>
          <cell r="H16">
            <v>55</v>
          </cell>
        </row>
      </sheetData>
      <sheetData sheetId="8"/>
      <sheetData sheetId="9">
        <row r="10">
          <cell r="D10">
            <v>44651</v>
          </cell>
          <cell r="E10">
            <v>44681</v>
          </cell>
          <cell r="F10">
            <v>44712</v>
          </cell>
          <cell r="G10">
            <v>44742</v>
          </cell>
        </row>
        <row r="11">
          <cell r="D11">
            <v>15.993162999999999</v>
          </cell>
          <cell r="E11">
            <v>18.144286000000001</v>
          </cell>
          <cell r="F11">
            <v>9.2246439999999996</v>
          </cell>
          <cell r="G11">
            <v>10.528934</v>
          </cell>
        </row>
        <row r="12">
          <cell r="D12">
            <v>1.43795673</v>
          </cell>
          <cell r="E12">
            <v>1.49217193</v>
          </cell>
          <cell r="F12">
            <v>1.27640306</v>
          </cell>
          <cell r="G12">
            <v>1.3028040700000001</v>
          </cell>
        </row>
        <row r="13">
          <cell r="D13">
            <v>1429.0548725583631</v>
          </cell>
          <cell r="E13">
            <v>1431.8748639159501</v>
          </cell>
          <cell r="F13">
            <v>1435.1220039905199</v>
          </cell>
          <cell r="G13">
            <v>1418.4061397067899</v>
          </cell>
        </row>
        <row r="14">
          <cell r="D14">
            <v>15.871169999999999</v>
          </cell>
          <cell r="E14">
            <v>14.743596999999999</v>
          </cell>
          <cell r="F14">
            <v>21.379759</v>
          </cell>
          <cell r="G14">
            <v>12.063274</v>
          </cell>
        </row>
        <row r="15">
          <cell r="D15">
            <v>1.5324920500000001</v>
          </cell>
          <cell r="E15">
            <v>1.51553687</v>
          </cell>
          <cell r="F15">
            <v>1.70548962</v>
          </cell>
          <cell r="G15">
            <v>1.4312978700000001</v>
          </cell>
        </row>
        <row r="16">
          <cell r="D16">
            <v>1466.6688819059018</v>
          </cell>
          <cell r="E16">
            <v>1465.3171676269901</v>
          </cell>
          <cell r="F16">
            <v>1479.0348035060899</v>
          </cell>
          <cell r="G16">
            <v>1457.9119167720598</v>
          </cell>
        </row>
        <row r="17">
          <cell r="D17">
            <v>0.15110000000000001</v>
          </cell>
          <cell r="E17">
            <v>0.10915</v>
          </cell>
          <cell r="F17">
            <v>0.17781</v>
          </cell>
          <cell r="G17">
            <v>0.12814999999999999</v>
          </cell>
        </row>
        <row r="18">
          <cell r="D18">
            <v>7.0211300000000004E-3</v>
          </cell>
          <cell r="E18">
            <v>5.7457299999999992E-3</v>
          </cell>
          <cell r="F18">
            <v>8.0654300000000002E-3</v>
          </cell>
          <cell r="G18">
            <v>6.9782299999999993E-3</v>
          </cell>
        </row>
        <row r="19">
          <cell r="D19">
            <v>3.7836605224729998</v>
          </cell>
          <cell r="E19">
            <v>4.2186087360910003</v>
          </cell>
          <cell r="F19">
            <v>4.3894162059389998</v>
          </cell>
          <cell r="G19">
            <v>4.5332476938199999</v>
          </cell>
        </row>
      </sheetData>
      <sheetData sheetId="10">
        <row r="2">
          <cell r="C2" t="str">
            <v>САВАд</v>
          </cell>
          <cell r="D2" t="str">
            <v>КБПд</v>
          </cell>
          <cell r="E2" t="str">
            <v>ТРИГЛАВд</v>
          </cell>
        </row>
        <row r="3">
          <cell r="B3">
            <v>44651</v>
          </cell>
          <cell r="C3">
            <v>208.58499399999999</v>
          </cell>
          <cell r="D3">
            <v>206.318704</v>
          </cell>
          <cell r="E3">
            <v>103.404732</v>
          </cell>
          <cell r="G3">
            <v>44651</v>
          </cell>
          <cell r="H3">
            <v>208.58499399999999</v>
          </cell>
          <cell r="I3">
            <v>206.318704</v>
          </cell>
          <cell r="J3">
            <v>103.404732</v>
          </cell>
        </row>
        <row r="4">
          <cell r="B4">
            <v>44652</v>
          </cell>
          <cell r="C4">
            <v>209.26469799999998</v>
          </cell>
          <cell r="D4">
            <v>206.77562499999999</v>
          </cell>
          <cell r="E4">
            <v>103.542479</v>
          </cell>
          <cell r="G4">
            <v>44666</v>
          </cell>
          <cell r="H4">
            <v>208.755574</v>
          </cell>
          <cell r="I4">
            <v>205.953678</v>
          </cell>
          <cell r="J4">
            <v>103.328592</v>
          </cell>
        </row>
        <row r="5">
          <cell r="B5">
            <v>44653</v>
          </cell>
          <cell r="C5">
            <v>209.49484299999997</v>
          </cell>
          <cell r="D5">
            <v>207.043499</v>
          </cell>
          <cell r="E5">
            <v>103.662542</v>
          </cell>
          <cell r="G5">
            <v>44681</v>
          </cell>
          <cell r="H5">
            <v>207.214575</v>
          </cell>
          <cell r="I5">
            <v>204.58337699999998</v>
          </cell>
          <cell r="J5">
            <v>102.59491100000001</v>
          </cell>
        </row>
        <row r="6">
          <cell r="B6">
            <v>44654</v>
          </cell>
          <cell r="C6">
            <v>209.50017700000001</v>
          </cell>
          <cell r="D6">
            <v>207.05004299999999</v>
          </cell>
          <cell r="E6">
            <v>103.66448899999999</v>
          </cell>
          <cell r="G6">
            <v>44696</v>
          </cell>
          <cell r="H6">
            <v>206.57407700000002</v>
          </cell>
          <cell r="I6">
            <v>204.06239000000002</v>
          </cell>
          <cell r="J6">
            <v>102.26720999999999</v>
          </cell>
        </row>
        <row r="7">
          <cell r="B7">
            <v>44655</v>
          </cell>
          <cell r="C7">
            <v>210.52585200000001</v>
          </cell>
          <cell r="D7">
            <v>207.57275899999999</v>
          </cell>
          <cell r="E7">
            <v>103.872946</v>
          </cell>
          <cell r="G7">
            <v>44712</v>
          </cell>
          <cell r="H7">
            <v>206.65156899999999</v>
          </cell>
          <cell r="I7">
            <v>204.00445500000001</v>
          </cell>
          <cell r="J7">
            <v>102.42785600000001</v>
          </cell>
        </row>
        <row r="8">
          <cell r="B8">
            <v>44656</v>
          </cell>
          <cell r="C8">
            <v>209.98530599999998</v>
          </cell>
          <cell r="D8">
            <v>207.03974400000001</v>
          </cell>
          <cell r="E8">
            <v>103.69605199999999</v>
          </cell>
          <cell r="G8">
            <v>44727</v>
          </cell>
          <cell r="H8">
            <v>203.62396200000001</v>
          </cell>
          <cell r="I8">
            <v>200.90976500000002</v>
          </cell>
          <cell r="J8">
            <v>100.669318</v>
          </cell>
        </row>
        <row r="9">
          <cell r="B9">
            <v>44657</v>
          </cell>
          <cell r="C9">
            <v>209.49979200000001</v>
          </cell>
          <cell r="D9">
            <v>206.56099599999999</v>
          </cell>
          <cell r="E9">
            <v>103.502308</v>
          </cell>
          <cell r="G9">
            <v>44742</v>
          </cell>
          <cell r="H9">
            <v>203.007328</v>
          </cell>
          <cell r="I9">
            <v>200.34867599999998</v>
          </cell>
          <cell r="J9">
            <v>100.516971</v>
          </cell>
        </row>
        <row r="10">
          <cell r="B10">
            <v>44658</v>
          </cell>
          <cell r="C10">
            <v>209.672853</v>
          </cell>
          <cell r="D10">
            <v>207.006122</v>
          </cell>
          <cell r="E10">
            <v>103.680536</v>
          </cell>
        </row>
        <row r="11">
          <cell r="B11">
            <v>44659</v>
          </cell>
          <cell r="C11">
            <v>209.827144</v>
          </cell>
          <cell r="D11">
            <v>206.945638</v>
          </cell>
          <cell r="E11">
            <v>103.691293</v>
          </cell>
        </row>
        <row r="12">
          <cell r="B12">
            <v>44660</v>
          </cell>
          <cell r="C12">
            <v>210.08282800000001</v>
          </cell>
          <cell r="D12">
            <v>207.250451</v>
          </cell>
          <cell r="E12">
            <v>103.82626499999999</v>
          </cell>
        </row>
        <row r="13">
          <cell r="B13">
            <v>44661</v>
          </cell>
          <cell r="C13">
            <v>210.08783600000001</v>
          </cell>
          <cell r="D13">
            <v>207.25694300000001</v>
          </cell>
          <cell r="E13">
            <v>103.828132</v>
          </cell>
        </row>
        <row r="14">
          <cell r="B14">
            <v>44662</v>
          </cell>
          <cell r="C14">
            <v>209.24929500000002</v>
          </cell>
          <cell r="D14">
            <v>206.36146599999998</v>
          </cell>
          <cell r="E14">
            <v>103.495997</v>
          </cell>
        </row>
        <row r="15">
          <cell r="B15">
            <v>44663</v>
          </cell>
          <cell r="C15">
            <v>208.89948699999999</v>
          </cell>
          <cell r="D15">
            <v>205.78850599999998</v>
          </cell>
          <cell r="E15">
            <v>103.25527599999999</v>
          </cell>
        </row>
        <row r="16">
          <cell r="B16">
            <v>44664</v>
          </cell>
          <cell r="C16">
            <v>209.76035499999998</v>
          </cell>
          <cell r="D16">
            <v>206.73825200000002</v>
          </cell>
          <cell r="E16">
            <v>103.61348199999999</v>
          </cell>
        </row>
        <row r="17">
          <cell r="B17">
            <v>44665</v>
          </cell>
          <cell r="C17">
            <v>209.18668</v>
          </cell>
          <cell r="D17">
            <v>206.25767100000002</v>
          </cell>
          <cell r="E17">
            <v>103.45527000000001</v>
          </cell>
        </row>
        <row r="18">
          <cell r="B18">
            <v>44666</v>
          </cell>
          <cell r="C18">
            <v>208.755574</v>
          </cell>
          <cell r="D18">
            <v>205.953678</v>
          </cell>
          <cell r="E18">
            <v>103.328592</v>
          </cell>
        </row>
        <row r="19">
          <cell r="B19">
            <v>44667</v>
          </cell>
          <cell r="C19">
            <v>208.98945300000003</v>
          </cell>
          <cell r="D19">
            <v>206.25445099999999</v>
          </cell>
          <cell r="E19">
            <v>103.472831</v>
          </cell>
        </row>
        <row r="20">
          <cell r="B20">
            <v>44668</v>
          </cell>
          <cell r="C20">
            <v>208.99434100000002</v>
          </cell>
          <cell r="D20">
            <v>206.26092800000001</v>
          </cell>
          <cell r="E20">
            <v>103.475408</v>
          </cell>
        </row>
        <row r="21">
          <cell r="B21">
            <v>44669</v>
          </cell>
          <cell r="C21">
            <v>208.85391999999999</v>
          </cell>
          <cell r="D21">
            <v>206.10918000000001</v>
          </cell>
          <cell r="E21">
            <v>103.423028</v>
          </cell>
        </row>
        <row r="22">
          <cell r="B22">
            <v>44670</v>
          </cell>
          <cell r="C22">
            <v>209.85397499999999</v>
          </cell>
          <cell r="D22">
            <v>206.74150299999999</v>
          </cell>
          <cell r="E22">
            <v>103.75833799999999</v>
          </cell>
        </row>
        <row r="23">
          <cell r="B23">
            <v>44671</v>
          </cell>
          <cell r="C23">
            <v>209.74029300000001</v>
          </cell>
          <cell r="D23">
            <v>206.952246</v>
          </cell>
          <cell r="E23">
            <v>103.818529</v>
          </cell>
        </row>
        <row r="24">
          <cell r="B24">
            <v>44672</v>
          </cell>
          <cell r="C24">
            <v>208.90445400000002</v>
          </cell>
          <cell r="D24">
            <v>205.95821699999999</v>
          </cell>
          <cell r="E24">
            <v>103.417666</v>
          </cell>
        </row>
        <row r="25">
          <cell r="B25">
            <v>44673</v>
          </cell>
          <cell r="C25">
            <v>207.27472900000001</v>
          </cell>
          <cell r="D25">
            <v>204.288883</v>
          </cell>
          <cell r="E25">
            <v>102.633607</v>
          </cell>
        </row>
        <row r="26">
          <cell r="B26">
            <v>44674</v>
          </cell>
          <cell r="C26">
            <v>207.27954</v>
          </cell>
          <cell r="D26">
            <v>204.29532800000001</v>
          </cell>
          <cell r="E26">
            <v>102.636199</v>
          </cell>
        </row>
        <row r="27">
          <cell r="B27">
            <v>44675</v>
          </cell>
          <cell r="C27">
            <v>207.28452199999998</v>
          </cell>
          <cell r="D27">
            <v>204.3015</v>
          </cell>
          <cell r="E27">
            <v>102.638791</v>
          </cell>
        </row>
        <row r="28">
          <cell r="B28">
            <v>44676</v>
          </cell>
          <cell r="C28">
            <v>207.30171899999999</v>
          </cell>
          <cell r="D28">
            <v>204.42451800000001</v>
          </cell>
          <cell r="E28">
            <v>102.681719</v>
          </cell>
        </row>
        <row r="29">
          <cell r="B29">
            <v>44677</v>
          </cell>
          <cell r="C29">
            <v>205.90189099999998</v>
          </cell>
          <cell r="D29">
            <v>202.80632600000001</v>
          </cell>
          <cell r="E29">
            <v>101.846371</v>
          </cell>
        </row>
        <row r="30">
          <cell r="B30">
            <v>44678</v>
          </cell>
          <cell r="C30">
            <v>207.06142599999998</v>
          </cell>
          <cell r="D30">
            <v>204.17968500000001</v>
          </cell>
          <cell r="E30">
            <v>102.36456999999999</v>
          </cell>
        </row>
        <row r="31">
          <cell r="B31">
            <v>44679</v>
          </cell>
          <cell r="C31">
            <v>208.47377899999998</v>
          </cell>
          <cell r="D31">
            <v>205.778333</v>
          </cell>
          <cell r="E31">
            <v>103.221675</v>
          </cell>
        </row>
        <row r="32">
          <cell r="B32">
            <v>44680</v>
          </cell>
          <cell r="C32">
            <v>207.45505500000002</v>
          </cell>
          <cell r="D32">
            <v>204.878714</v>
          </cell>
          <cell r="E32">
            <v>102.72427399999999</v>
          </cell>
        </row>
        <row r="33">
          <cell r="B33">
            <v>44681</v>
          </cell>
          <cell r="C33">
            <v>207.214575</v>
          </cell>
          <cell r="D33">
            <v>204.58337699999998</v>
          </cell>
          <cell r="E33">
            <v>102.59491100000001</v>
          </cell>
        </row>
        <row r="34">
          <cell r="B34">
            <v>44682</v>
          </cell>
          <cell r="C34">
            <v>207.219728</v>
          </cell>
          <cell r="D34">
            <v>204.590047</v>
          </cell>
          <cell r="E34">
            <v>102.59712300000001</v>
          </cell>
        </row>
        <row r="35">
          <cell r="B35">
            <v>44683</v>
          </cell>
          <cell r="C35">
            <v>207.315932</v>
          </cell>
          <cell r="D35">
            <v>204.737144</v>
          </cell>
          <cell r="E35">
            <v>102.659198</v>
          </cell>
        </row>
        <row r="36">
          <cell r="B36">
            <v>44684</v>
          </cell>
          <cell r="C36">
            <v>207.871082</v>
          </cell>
          <cell r="D36">
            <v>205.07570900000002</v>
          </cell>
          <cell r="E36">
            <v>102.78797299999999</v>
          </cell>
        </row>
        <row r="37">
          <cell r="B37">
            <v>44685</v>
          </cell>
          <cell r="C37">
            <v>208.90190000000001</v>
          </cell>
          <cell r="D37">
            <v>206.37885799999998</v>
          </cell>
          <cell r="E37">
            <v>103.427584</v>
          </cell>
        </row>
        <row r="38">
          <cell r="B38">
            <v>44686</v>
          </cell>
          <cell r="C38">
            <v>207.13474400000001</v>
          </cell>
          <cell r="D38">
            <v>204.55792199999999</v>
          </cell>
          <cell r="E38">
            <v>102.63486200000001</v>
          </cell>
        </row>
        <row r="39">
          <cell r="B39">
            <v>44687</v>
          </cell>
          <cell r="C39">
            <v>206.111919</v>
          </cell>
          <cell r="D39">
            <v>203.916032</v>
          </cell>
          <cell r="E39">
            <v>102.351468</v>
          </cell>
        </row>
        <row r="40">
          <cell r="B40">
            <v>44688</v>
          </cell>
          <cell r="C40">
            <v>206.14235599999998</v>
          </cell>
          <cell r="D40">
            <v>203.96416199999999</v>
          </cell>
          <cell r="E40">
            <v>102.36335699999999</v>
          </cell>
        </row>
        <row r="41">
          <cell r="B41">
            <v>44689</v>
          </cell>
          <cell r="C41">
            <v>206.14753099999999</v>
          </cell>
          <cell r="D41">
            <v>203.970832</v>
          </cell>
          <cell r="E41">
            <v>102.365512</v>
          </cell>
        </row>
        <row r="42">
          <cell r="B42">
            <v>44690</v>
          </cell>
          <cell r="C42">
            <v>204.54932199999999</v>
          </cell>
          <cell r="D42">
            <v>202.18701300000001</v>
          </cell>
          <cell r="E42">
            <v>101.51027800000001</v>
          </cell>
        </row>
        <row r="43">
          <cell r="B43">
            <v>44691</v>
          </cell>
          <cell r="C43">
            <v>204.93455</v>
          </cell>
          <cell r="D43">
            <v>202.48067800000001</v>
          </cell>
          <cell r="E43">
            <v>101.524368</v>
          </cell>
        </row>
        <row r="44">
          <cell r="B44">
            <v>44692</v>
          </cell>
          <cell r="C44">
            <v>204.57683499999999</v>
          </cell>
          <cell r="D44">
            <v>201.831503</v>
          </cell>
          <cell r="E44">
            <v>101.266578</v>
          </cell>
        </row>
        <row r="45">
          <cell r="B45">
            <v>44693</v>
          </cell>
          <cell r="C45">
            <v>204.337221</v>
          </cell>
          <cell r="D45">
            <v>201.74318699999998</v>
          </cell>
          <cell r="E45">
            <v>101.27978499999999</v>
          </cell>
        </row>
        <row r="46">
          <cell r="B46">
            <v>44694</v>
          </cell>
          <cell r="C46">
            <v>206.46187499999999</v>
          </cell>
          <cell r="D46">
            <v>203.92555000000002</v>
          </cell>
          <cell r="E46">
            <v>102.205984</v>
          </cell>
        </row>
        <row r="47">
          <cell r="B47">
            <v>44695</v>
          </cell>
          <cell r="C47">
            <v>206.56735499999999</v>
          </cell>
          <cell r="D47">
            <v>204.05537899999999</v>
          </cell>
          <cell r="E47">
            <v>102.264517</v>
          </cell>
        </row>
        <row r="48">
          <cell r="B48">
            <v>44696</v>
          </cell>
          <cell r="C48">
            <v>206.57407700000002</v>
          </cell>
          <cell r="D48">
            <v>204.06239000000002</v>
          </cell>
          <cell r="E48">
            <v>102.26720999999999</v>
          </cell>
        </row>
        <row r="49">
          <cell r="B49">
            <v>44697</v>
          </cell>
          <cell r="C49">
            <v>206.31535199999999</v>
          </cell>
          <cell r="D49">
            <v>203.8526</v>
          </cell>
          <cell r="E49">
            <v>102.291146</v>
          </cell>
        </row>
        <row r="50">
          <cell r="B50">
            <v>44698</v>
          </cell>
          <cell r="C50">
            <v>207.32327700000002</v>
          </cell>
          <cell r="D50">
            <v>204.79333</v>
          </cell>
          <cell r="E50">
            <v>102.701598</v>
          </cell>
        </row>
        <row r="51">
          <cell r="B51">
            <v>44699</v>
          </cell>
          <cell r="C51">
            <v>205.19347000000002</v>
          </cell>
          <cell r="D51">
            <v>202.27481899999998</v>
          </cell>
          <cell r="E51">
            <v>101.557829</v>
          </cell>
        </row>
        <row r="52">
          <cell r="B52">
            <v>44700</v>
          </cell>
          <cell r="C52">
            <v>205.08674900000003</v>
          </cell>
          <cell r="D52">
            <v>202.352136</v>
          </cell>
          <cell r="E52">
            <v>101.455384</v>
          </cell>
        </row>
        <row r="53">
          <cell r="B53">
            <v>44701</v>
          </cell>
          <cell r="C53">
            <v>205.29860400000001</v>
          </cell>
          <cell r="D53">
            <v>202.50504899999999</v>
          </cell>
          <cell r="E53">
            <v>101.481146</v>
          </cell>
        </row>
        <row r="54">
          <cell r="B54">
            <v>44702</v>
          </cell>
          <cell r="C54">
            <v>205.08483100000001</v>
          </cell>
          <cell r="D54">
            <v>202.237843</v>
          </cell>
          <cell r="E54">
            <v>101.363078</v>
          </cell>
        </row>
        <row r="55">
          <cell r="B55">
            <v>44703</v>
          </cell>
          <cell r="C55">
            <v>205.09178699999998</v>
          </cell>
          <cell r="D55">
            <v>202.24490399999999</v>
          </cell>
          <cell r="E55">
            <v>101.36579500000001</v>
          </cell>
        </row>
        <row r="56">
          <cell r="B56">
            <v>44704</v>
          </cell>
          <cell r="C56">
            <v>205.98253</v>
          </cell>
          <cell r="D56">
            <v>203.19723000000002</v>
          </cell>
          <cell r="E56">
            <v>101.86339000000001</v>
          </cell>
        </row>
        <row r="57">
          <cell r="B57">
            <v>44705</v>
          </cell>
          <cell r="C57">
            <v>204.976663</v>
          </cell>
          <cell r="D57">
            <v>202.32108700000001</v>
          </cell>
          <cell r="E57">
            <v>101.51731399999998</v>
          </cell>
        </row>
        <row r="58">
          <cell r="B58">
            <v>44706</v>
          </cell>
          <cell r="C58">
            <v>205.06329500000001</v>
          </cell>
          <cell r="D58">
            <v>202.58620099999999</v>
          </cell>
          <cell r="E58">
            <v>101.72500700000001</v>
          </cell>
        </row>
        <row r="59">
          <cell r="B59">
            <v>44707</v>
          </cell>
          <cell r="C59">
            <v>206.12135000000001</v>
          </cell>
          <cell r="D59">
            <v>203.50844600000002</v>
          </cell>
          <cell r="E59">
            <v>102.208693</v>
          </cell>
        </row>
        <row r="60">
          <cell r="B60">
            <v>44708</v>
          </cell>
          <cell r="C60">
            <v>207.17165400000002</v>
          </cell>
          <cell r="D60">
            <v>204.45118500000001</v>
          </cell>
          <cell r="E60">
            <v>102.70714599999999</v>
          </cell>
        </row>
        <row r="61">
          <cell r="B61">
            <v>44709</v>
          </cell>
          <cell r="C61">
            <v>207.077214</v>
          </cell>
          <cell r="D61">
            <v>204.32354599999999</v>
          </cell>
          <cell r="E61">
            <v>102.64534300000001</v>
          </cell>
        </row>
        <row r="62">
          <cell r="B62">
            <v>44710</v>
          </cell>
          <cell r="C62">
            <v>207.08320500000002</v>
          </cell>
          <cell r="D62">
            <v>204.33036299999998</v>
          </cell>
          <cell r="E62">
            <v>102.647283</v>
          </cell>
        </row>
        <row r="63">
          <cell r="B63">
            <v>44711</v>
          </cell>
          <cell r="C63">
            <v>207.16185300000001</v>
          </cell>
          <cell r="D63">
            <v>204.38361399999999</v>
          </cell>
          <cell r="E63">
            <v>102.698779</v>
          </cell>
        </row>
        <row r="64">
          <cell r="B64">
            <v>44712</v>
          </cell>
          <cell r="C64">
            <v>206.65156899999999</v>
          </cell>
          <cell r="D64">
            <v>204.00445500000001</v>
          </cell>
          <cell r="E64">
            <v>102.42785600000001</v>
          </cell>
        </row>
        <row r="65">
          <cell r="B65">
            <v>44713</v>
          </cell>
          <cell r="C65">
            <v>206.626361</v>
          </cell>
          <cell r="D65">
            <v>203.798641</v>
          </cell>
          <cell r="E65">
            <v>102.294076</v>
          </cell>
        </row>
        <row r="66">
          <cell r="B66">
            <v>44714</v>
          </cell>
          <cell r="C66">
            <v>207.694244</v>
          </cell>
          <cell r="D66">
            <v>205.020894</v>
          </cell>
          <cell r="E66">
            <v>102.76836999999999</v>
          </cell>
        </row>
        <row r="67">
          <cell r="B67">
            <v>44715</v>
          </cell>
          <cell r="C67">
            <v>207.05989500000001</v>
          </cell>
          <cell r="D67">
            <v>204.10780299999999</v>
          </cell>
          <cell r="E67">
            <v>102.44698099999999</v>
          </cell>
        </row>
        <row r="68">
          <cell r="B68">
            <v>44716</v>
          </cell>
          <cell r="C68">
            <v>206.89678699999999</v>
          </cell>
          <cell r="D68">
            <v>203.91204099999999</v>
          </cell>
          <cell r="E68">
            <v>102.35406599999999</v>
          </cell>
        </row>
        <row r="69">
          <cell r="B69">
            <v>44717</v>
          </cell>
          <cell r="C69">
            <v>206.90198599999999</v>
          </cell>
          <cell r="D69">
            <v>203.91860299999999</v>
          </cell>
          <cell r="E69">
            <v>102.355862</v>
          </cell>
        </row>
        <row r="70">
          <cell r="B70">
            <v>44718</v>
          </cell>
          <cell r="C70">
            <v>207.22084299999997</v>
          </cell>
          <cell r="D70">
            <v>204.13262900000001</v>
          </cell>
          <cell r="E70">
            <v>102.41561900000001</v>
          </cell>
        </row>
        <row r="71">
          <cell r="B71">
            <v>44719</v>
          </cell>
          <cell r="C71">
            <v>207.611491</v>
          </cell>
          <cell r="D71">
            <v>204.48416</v>
          </cell>
          <cell r="E71">
            <v>102.685823</v>
          </cell>
        </row>
        <row r="72">
          <cell r="B72">
            <v>44720</v>
          </cell>
          <cell r="C72">
            <v>207.32828000000001</v>
          </cell>
          <cell r="D72">
            <v>204.21273099999999</v>
          </cell>
          <cell r="E72">
            <v>102.52654</v>
          </cell>
        </row>
        <row r="73">
          <cell r="B73">
            <v>44721</v>
          </cell>
          <cell r="C73">
            <v>205.48190300000002</v>
          </cell>
          <cell r="D73">
            <v>202.264106</v>
          </cell>
          <cell r="E73">
            <v>101.65536999999999</v>
          </cell>
        </row>
        <row r="74">
          <cell r="B74">
            <v>44722</v>
          </cell>
          <cell r="C74">
            <v>203.81181599999999</v>
          </cell>
          <cell r="D74">
            <v>200.73351299999999</v>
          </cell>
          <cell r="E74">
            <v>100.907527</v>
          </cell>
        </row>
        <row r="75">
          <cell r="B75">
            <v>44723</v>
          </cell>
          <cell r="C75">
            <v>203.81722800000003</v>
          </cell>
          <cell r="D75">
            <v>200.73971700000001</v>
          </cell>
          <cell r="E75">
            <v>100.91003500000001</v>
          </cell>
        </row>
        <row r="76">
          <cell r="B76">
            <v>44724</v>
          </cell>
          <cell r="C76">
            <v>203.822473</v>
          </cell>
          <cell r="D76">
            <v>200.74599000000001</v>
          </cell>
          <cell r="E76">
            <v>100.912543</v>
          </cell>
        </row>
        <row r="77">
          <cell r="B77">
            <v>44725</v>
          </cell>
          <cell r="C77">
            <v>201.810947</v>
          </cell>
          <cell r="D77">
            <v>198.797279</v>
          </cell>
          <cell r="E77">
            <v>99.807744</v>
          </cell>
        </row>
        <row r="78">
          <cell r="B78">
            <v>44726</v>
          </cell>
          <cell r="C78">
            <v>202.66922100000002</v>
          </cell>
          <cell r="D78">
            <v>199.937521</v>
          </cell>
          <cell r="E78">
            <v>100.27975500000001</v>
          </cell>
        </row>
        <row r="79">
          <cell r="B79">
            <v>44727</v>
          </cell>
          <cell r="C79">
            <v>203.62396200000001</v>
          </cell>
          <cell r="D79">
            <v>200.90976500000002</v>
          </cell>
          <cell r="E79">
            <v>100.669318</v>
          </cell>
        </row>
        <row r="80">
          <cell r="B80">
            <v>44728</v>
          </cell>
          <cell r="C80">
            <v>202.12672899999998</v>
          </cell>
          <cell r="D80">
            <v>199.365025</v>
          </cell>
          <cell r="E80">
            <v>99.972420999999997</v>
          </cell>
        </row>
        <row r="81">
          <cell r="B81">
            <v>44729</v>
          </cell>
          <cell r="C81">
            <v>202.56978800000002</v>
          </cell>
          <cell r="D81">
            <v>199.47072500000002</v>
          </cell>
          <cell r="E81">
            <v>99.963185999999993</v>
          </cell>
        </row>
        <row r="82">
          <cell r="B82">
            <v>44730</v>
          </cell>
          <cell r="C82">
            <v>202.204399</v>
          </cell>
          <cell r="D82">
            <v>199.04020600000001</v>
          </cell>
          <cell r="E82">
            <v>99.760881999999995</v>
          </cell>
        </row>
        <row r="83">
          <cell r="B83">
            <v>44731</v>
          </cell>
          <cell r="C83">
            <v>202.20971800000001</v>
          </cell>
          <cell r="D83">
            <v>199.04688099999998</v>
          </cell>
          <cell r="E83">
            <v>99.76359699999999</v>
          </cell>
        </row>
        <row r="84">
          <cell r="B84">
            <v>44732</v>
          </cell>
          <cell r="C84">
            <v>202.38475399999999</v>
          </cell>
          <cell r="D84">
            <v>199.15827300000001</v>
          </cell>
          <cell r="E84">
            <v>99.785756000000006</v>
          </cell>
        </row>
        <row r="85">
          <cell r="B85">
            <v>44733</v>
          </cell>
          <cell r="C85">
            <v>203.01518200000001</v>
          </cell>
          <cell r="D85">
            <v>200.133656</v>
          </cell>
          <cell r="E85">
            <v>100.29162599999999</v>
          </cell>
        </row>
        <row r="86">
          <cell r="B86">
            <v>44734</v>
          </cell>
          <cell r="C86">
            <v>202.74302399999999</v>
          </cell>
          <cell r="D86">
            <v>199.74588800000001</v>
          </cell>
          <cell r="E86">
            <v>100.14369799999999</v>
          </cell>
        </row>
        <row r="87">
          <cell r="B87">
            <v>44735</v>
          </cell>
          <cell r="C87">
            <v>203.23774900000001</v>
          </cell>
          <cell r="D87">
            <v>200.22470100000001</v>
          </cell>
          <cell r="E87">
            <v>100.358063</v>
          </cell>
        </row>
        <row r="88">
          <cell r="B88">
            <v>44736</v>
          </cell>
          <cell r="C88">
            <v>205.028042</v>
          </cell>
          <cell r="D88">
            <v>202.02025300000003</v>
          </cell>
          <cell r="E88">
            <v>101.25093100000001</v>
          </cell>
        </row>
        <row r="89">
          <cell r="B89">
            <v>44737</v>
          </cell>
          <cell r="C89">
            <v>204.90408600000001</v>
          </cell>
          <cell r="D89">
            <v>201.86234100000001</v>
          </cell>
          <cell r="E89">
            <v>101.171994</v>
          </cell>
        </row>
        <row r="90">
          <cell r="B90">
            <v>44738</v>
          </cell>
          <cell r="C90">
            <v>204.90940800000001</v>
          </cell>
          <cell r="D90">
            <v>201.86911700000002</v>
          </cell>
          <cell r="E90">
            <v>101.17466599999999</v>
          </cell>
        </row>
        <row r="91">
          <cell r="B91">
            <v>44739</v>
          </cell>
          <cell r="C91">
            <v>204.60978800000001</v>
          </cell>
          <cell r="D91">
            <v>201.69462100000001</v>
          </cell>
          <cell r="E91">
            <v>101.201517</v>
          </cell>
        </row>
        <row r="92">
          <cell r="B92">
            <v>44740</v>
          </cell>
          <cell r="C92">
            <v>203.57473200000001</v>
          </cell>
          <cell r="D92">
            <v>200.547696</v>
          </cell>
          <cell r="E92">
            <v>100.67117900000001</v>
          </cell>
        </row>
        <row r="93">
          <cell r="B93">
            <v>44741</v>
          </cell>
          <cell r="C93">
            <v>203.47994699999998</v>
          </cell>
          <cell r="D93">
            <v>200.52207899999999</v>
          </cell>
          <cell r="E93">
            <v>100.612871</v>
          </cell>
        </row>
        <row r="94">
          <cell r="B94">
            <v>44742</v>
          </cell>
          <cell r="C94">
            <v>203.007328</v>
          </cell>
          <cell r="D94">
            <v>200.34867599999998</v>
          </cell>
          <cell r="E94">
            <v>100.516971</v>
          </cell>
        </row>
      </sheetData>
      <sheetData sheetId="11">
        <row r="3">
          <cell r="C3" t="str">
            <v>нето средства</v>
          </cell>
          <cell r="D3" t="str">
            <v>вредност на единица</v>
          </cell>
        </row>
        <row r="4">
          <cell r="B4">
            <v>44651</v>
          </cell>
          <cell r="C4">
            <v>1429.0548725583631</v>
          </cell>
          <cell r="D4">
            <v>208.58499399999999</v>
          </cell>
        </row>
        <row r="5">
          <cell r="B5">
            <v>44666</v>
          </cell>
          <cell r="C5">
            <v>1433.3762676285201</v>
          </cell>
          <cell r="D5">
            <v>208.755574</v>
          </cell>
        </row>
        <row r="6">
          <cell r="B6">
            <v>44681</v>
          </cell>
          <cell r="C6">
            <v>1431.8748639159501</v>
          </cell>
          <cell r="D6">
            <v>207.214575</v>
          </cell>
        </row>
        <row r="7">
          <cell r="B7">
            <v>44696</v>
          </cell>
          <cell r="C7">
            <v>1430.3483417316002</v>
          </cell>
          <cell r="D7">
            <v>206.57407700000002</v>
          </cell>
        </row>
        <row r="8">
          <cell r="B8">
            <v>44712</v>
          </cell>
          <cell r="C8">
            <v>1435.1220039905199</v>
          </cell>
          <cell r="D8">
            <v>206.65156899999999</v>
          </cell>
        </row>
        <row r="9">
          <cell r="B9">
            <v>44727</v>
          </cell>
          <cell r="C9">
            <v>1416.7136612023999</v>
          </cell>
          <cell r="D9">
            <v>203.62396200000001</v>
          </cell>
        </row>
        <row r="10">
          <cell r="B10">
            <v>44742</v>
          </cell>
          <cell r="C10">
            <v>1418.4061397067899</v>
          </cell>
          <cell r="D10">
            <v>203.007328</v>
          </cell>
        </row>
        <row r="25">
          <cell r="D25" t="str">
            <v>вредност на единица</v>
          </cell>
        </row>
        <row r="26">
          <cell r="B26">
            <v>44651</v>
          </cell>
          <cell r="D26">
            <v>206.318704</v>
          </cell>
        </row>
        <row r="27">
          <cell r="B27">
            <v>44666</v>
          </cell>
          <cell r="D27">
            <v>205.953678</v>
          </cell>
        </row>
        <row r="28">
          <cell r="B28">
            <v>44681</v>
          </cell>
          <cell r="D28">
            <v>204.58337699999998</v>
          </cell>
        </row>
        <row r="29">
          <cell r="B29">
            <v>44696</v>
          </cell>
          <cell r="D29">
            <v>204.06239000000002</v>
          </cell>
        </row>
        <row r="30">
          <cell r="B30">
            <v>44712</v>
          </cell>
          <cell r="D30">
            <v>204.00445500000001</v>
          </cell>
        </row>
        <row r="31">
          <cell r="B31">
            <v>44727</v>
          </cell>
          <cell r="D31">
            <v>200.90976500000002</v>
          </cell>
        </row>
        <row r="32">
          <cell r="B32">
            <v>44742</v>
          </cell>
          <cell r="D32">
            <v>200.34867599999998</v>
          </cell>
        </row>
        <row r="46">
          <cell r="C46" t="str">
            <v>нето средства</v>
          </cell>
          <cell r="D46" t="str">
            <v>вредност на единица</v>
          </cell>
        </row>
        <row r="47">
          <cell r="B47">
            <v>44651</v>
          </cell>
          <cell r="C47">
            <v>3.7836605224729998</v>
          </cell>
          <cell r="D47">
            <v>103.404732</v>
          </cell>
        </row>
        <row r="48">
          <cell r="B48">
            <v>44666</v>
          </cell>
          <cell r="C48">
            <v>3.8721554552959998</v>
          </cell>
          <cell r="D48">
            <v>103.328592</v>
          </cell>
        </row>
        <row r="49">
          <cell r="B49">
            <v>44681</v>
          </cell>
          <cell r="C49">
            <v>4.2186087360910003</v>
          </cell>
          <cell r="D49">
            <v>102.59491100000001</v>
          </cell>
        </row>
        <row r="50">
          <cell r="B50">
            <v>44696</v>
          </cell>
          <cell r="C50">
            <v>4.334207415991</v>
          </cell>
          <cell r="D50">
            <v>102.26720999999999</v>
          </cell>
        </row>
        <row r="51">
          <cell r="B51">
            <v>44712</v>
          </cell>
          <cell r="C51">
            <v>4.3894162059389998</v>
          </cell>
          <cell r="D51">
            <v>102.42785600000001</v>
          </cell>
        </row>
        <row r="52">
          <cell r="B52">
            <v>44727</v>
          </cell>
          <cell r="C52">
            <v>4.3936530403519996</v>
          </cell>
          <cell r="D52">
            <v>100.669318</v>
          </cell>
        </row>
        <row r="53">
          <cell r="B53">
            <v>44742</v>
          </cell>
          <cell r="C53">
            <v>4.5332476938199999</v>
          </cell>
          <cell r="D53">
            <v>100.516971</v>
          </cell>
        </row>
        <row r="67">
          <cell r="C67" t="str">
            <v>САВАд</v>
          </cell>
          <cell r="D67" t="str">
            <v>КБПд</v>
          </cell>
          <cell r="E67" t="str">
            <v>ТРИГЛАВд</v>
          </cell>
        </row>
        <row r="68">
          <cell r="B68">
            <v>44651</v>
          </cell>
          <cell r="C68">
            <v>1429.0548725583631</v>
          </cell>
          <cell r="D68">
            <v>1466.6688819059018</v>
          </cell>
          <cell r="E68">
            <v>3.7836605224729998</v>
          </cell>
        </row>
        <row r="69">
          <cell r="B69">
            <v>44666</v>
          </cell>
          <cell r="C69">
            <v>1433.3762676285201</v>
          </cell>
          <cell r="D69">
            <v>1470.45116841396</v>
          </cell>
          <cell r="E69">
            <v>3.8721554552959998</v>
          </cell>
        </row>
        <row r="70">
          <cell r="B70">
            <v>44681</v>
          </cell>
          <cell r="C70">
            <v>1431.8748639159501</v>
          </cell>
          <cell r="D70">
            <v>1465.3171676269901</v>
          </cell>
          <cell r="E70">
            <v>4.2186087360910003</v>
          </cell>
        </row>
        <row r="71">
          <cell r="B71">
            <v>44696</v>
          </cell>
          <cell r="C71">
            <v>1430.3483417316002</v>
          </cell>
          <cell r="D71">
            <v>1473.7500841036101</v>
          </cell>
          <cell r="E71">
            <v>4.334207415991</v>
          </cell>
        </row>
        <row r="72">
          <cell r="B72">
            <v>44712</v>
          </cell>
          <cell r="C72">
            <v>1435.1220039905199</v>
          </cell>
          <cell r="D72">
            <v>1479.0348035060899</v>
          </cell>
          <cell r="E72">
            <v>4.3894162059389998</v>
          </cell>
        </row>
        <row r="73">
          <cell r="B73">
            <v>44727</v>
          </cell>
          <cell r="C73">
            <v>1416.7136612023999</v>
          </cell>
          <cell r="D73">
            <v>1461.04419979715</v>
          </cell>
          <cell r="E73">
            <v>4.3936530403519996</v>
          </cell>
        </row>
        <row r="74">
          <cell r="B74">
            <v>44742</v>
          </cell>
          <cell r="C74">
            <v>1418.4061397067899</v>
          </cell>
          <cell r="D74">
            <v>1457.9119167720598</v>
          </cell>
          <cell r="E74">
            <v>4.5332476938199999</v>
          </cell>
        </row>
      </sheetData>
      <sheetData sheetId="12">
        <row r="6">
          <cell r="A6">
            <v>42004</v>
          </cell>
          <cell r="B6">
            <v>44561</v>
          </cell>
          <cell r="C6">
            <v>5.9106040951451666E-2</v>
          </cell>
          <cell r="D6">
            <v>4.4101667095050479E-2</v>
          </cell>
          <cell r="E6">
            <v>5.8088173414660771E-2</v>
          </cell>
          <cell r="F6">
            <v>4.3098219705504315E-2</v>
          </cell>
          <cell r="G6" t="str">
            <v>-</v>
          </cell>
          <cell r="H6" t="str">
            <v>-</v>
          </cell>
        </row>
        <row r="7">
          <cell r="A7">
            <v>42094</v>
          </cell>
          <cell r="B7">
            <v>44651</v>
          </cell>
          <cell r="C7">
            <v>5.0827364527015195E-2</v>
          </cell>
          <cell r="D7">
            <v>2.954647866289406E-2</v>
          </cell>
          <cell r="E7">
            <v>4.9949893330780037E-2</v>
          </cell>
          <cell r="F7">
            <v>2.8686777620926307E-2</v>
          </cell>
          <cell r="G7" t="str">
            <v>-</v>
          </cell>
          <cell r="H7" t="str">
            <v>-</v>
          </cell>
        </row>
        <row r="8">
          <cell r="A8">
            <v>42185</v>
          </cell>
          <cell r="B8">
            <v>44742</v>
          </cell>
          <cell r="C8">
            <v>4.9004421623907612E-2</v>
          </cell>
          <cell r="D8">
            <v>1.9036642290950923E-2</v>
          </cell>
          <cell r="E8">
            <v>4.6952292585924704E-2</v>
          </cell>
          <cell r="F8">
            <v>1.7043138125185209E-2</v>
          </cell>
          <cell r="G8" t="str">
            <v>-</v>
          </cell>
          <cell r="H8" t="str">
            <v>-</v>
          </cell>
        </row>
        <row r="9">
          <cell r="A9" t="str">
            <v>30.06.2021</v>
          </cell>
          <cell r="B9" t="str">
            <v>30.06.2022</v>
          </cell>
          <cell r="C9" t="str">
            <v>-</v>
          </cell>
          <cell r="D9" t="str">
            <v>-</v>
          </cell>
          <cell r="E9" t="str">
            <v>-</v>
          </cell>
          <cell r="F9" t="str">
            <v>-</v>
          </cell>
          <cell r="G9">
            <v>-1.560868032506102E-3</v>
          </cell>
          <cell r="H9">
            <v>-0.12761980605723566</v>
          </cell>
        </row>
        <row r="10">
          <cell r="B10">
            <v>44742</v>
          </cell>
          <cell r="C10">
            <v>5.6179880303820262E-2</v>
          </cell>
          <cell r="D10">
            <v>2.9978252388529247E-2</v>
          </cell>
          <cell r="E10">
            <v>5.6973425816138512E-2</v>
          </cell>
          <cell r="F10">
            <v>3.0175042921243955E-2</v>
          </cell>
          <cell r="G10">
            <v>3.8801078287433732E-3</v>
          </cell>
          <cell r="H10">
            <v>-0.10822971794558167</v>
          </cell>
        </row>
        <row r="15">
          <cell r="B15" t="str">
            <v>2,50%**</v>
          </cell>
          <cell r="C15" t="str">
            <v>2,90%***</v>
          </cell>
          <cell r="D15">
            <v>2.9000000000000001E-2</v>
          </cell>
        </row>
        <row r="16">
          <cell r="B16" t="str">
            <v>0,075%****</v>
          </cell>
          <cell r="C16" t="str">
            <v>0,075%*****</v>
          </cell>
          <cell r="D16">
            <v>7.5000000000000002E-4</v>
          </cell>
        </row>
      </sheetData>
      <sheetData sheetId="13">
        <row r="5">
          <cell r="C5">
            <v>867304249.19999993</v>
          </cell>
          <cell r="D5">
            <v>0.60883234912688811</v>
          </cell>
          <cell r="E5">
            <v>904206812.87</v>
          </cell>
          <cell r="F5">
            <v>0.61925856664017509</v>
          </cell>
          <cell r="G5">
            <v>3152130.81</v>
          </cell>
          <cell r="H5">
            <v>0.67937196349553142</v>
          </cell>
        </row>
        <row r="6">
          <cell r="C6">
            <v>161850093.5</v>
          </cell>
          <cell r="D6">
            <v>0.11361592281244354</v>
          </cell>
          <cell r="E6">
            <v>26937875.280000001</v>
          </cell>
          <cell r="F6">
            <v>1.8448777200955405E-2</v>
          </cell>
          <cell r="G6">
            <v>0</v>
          </cell>
          <cell r="H6">
            <v>0</v>
          </cell>
        </row>
        <row r="7">
          <cell r="C7">
            <v>705312844.16999996</v>
          </cell>
          <cell r="D7">
            <v>0.49511722810245845</v>
          </cell>
          <cell r="E7">
            <v>877268937.59000003</v>
          </cell>
          <cell r="F7">
            <v>0.6008097894392197</v>
          </cell>
          <cell r="G7">
            <v>2958534.14</v>
          </cell>
          <cell r="H7">
            <v>0.63764649023571573</v>
          </cell>
        </row>
        <row r="8">
          <cell r="C8">
            <v>141311.53</v>
          </cell>
          <cell r="D8">
            <v>9.919821198613208E-5</v>
          </cell>
          <cell r="E8">
            <v>0</v>
          </cell>
          <cell r="F8">
            <v>0</v>
          </cell>
          <cell r="G8">
            <v>193596.67</v>
          </cell>
          <cell r="H8">
            <v>4.1725473259815779E-2</v>
          </cell>
        </row>
        <row r="9">
          <cell r="C9">
            <v>0</v>
          </cell>
          <cell r="D9">
            <v>0</v>
          </cell>
          <cell r="E9">
            <v>0</v>
          </cell>
          <cell r="F9">
            <v>0</v>
          </cell>
          <cell r="G9">
            <v>0</v>
          </cell>
          <cell r="H9">
            <v>0</v>
          </cell>
        </row>
        <row r="10">
          <cell r="C10">
            <v>430784830.64999998</v>
          </cell>
          <cell r="D10">
            <v>0.30240338457328081</v>
          </cell>
          <cell r="E10">
            <v>403583546.26999998</v>
          </cell>
          <cell r="F10">
            <v>0.27639978467918375</v>
          </cell>
          <cell r="G10">
            <v>1302052.44</v>
          </cell>
          <cell r="H10">
            <v>0.28062855765079991</v>
          </cell>
        </row>
        <row r="11">
          <cell r="C11">
            <v>139306840.13</v>
          </cell>
          <cell r="D11">
            <v>9.7790954908873684E-2</v>
          </cell>
          <cell r="E11">
            <v>0</v>
          </cell>
          <cell r="F11">
            <v>0</v>
          </cell>
          <cell r="G11">
            <v>0</v>
          </cell>
          <cell r="H11">
            <v>0</v>
          </cell>
        </row>
        <row r="12">
          <cell r="C12">
            <v>25336268.809999999</v>
          </cell>
          <cell r="D12">
            <v>1.778561568438192E-2</v>
          </cell>
          <cell r="E12">
            <v>0</v>
          </cell>
          <cell r="F12">
            <v>0</v>
          </cell>
          <cell r="G12">
            <v>0</v>
          </cell>
          <cell r="H12">
            <v>0</v>
          </cell>
        </row>
        <row r="13">
          <cell r="C13">
            <v>266141721.71000001</v>
          </cell>
          <cell r="D13">
            <v>0.18682681398002521</v>
          </cell>
          <cell r="E13">
            <v>403583546.26999998</v>
          </cell>
          <cell r="F13">
            <v>0.27639978467918375</v>
          </cell>
          <cell r="G13">
            <v>1302052.44</v>
          </cell>
          <cell r="H13">
            <v>0.28062855765079991</v>
          </cell>
        </row>
        <row r="14">
          <cell r="C14">
            <v>0</v>
          </cell>
          <cell r="D14">
            <v>0</v>
          </cell>
          <cell r="E14">
            <v>0</v>
          </cell>
          <cell r="F14">
            <v>0</v>
          </cell>
          <cell r="G14">
            <v>0</v>
          </cell>
          <cell r="H14">
            <v>0</v>
          </cell>
        </row>
        <row r="15">
          <cell r="C15">
            <v>1298089079.8499999</v>
          </cell>
          <cell r="D15">
            <v>0.91123573370016886</v>
          </cell>
          <cell r="E15">
            <v>1307790359.1399999</v>
          </cell>
          <cell r="F15">
            <v>0.89565835131935878</v>
          </cell>
          <cell r="G15">
            <v>4454183.25</v>
          </cell>
          <cell r="H15">
            <v>0.96000052114633139</v>
          </cell>
        </row>
        <row r="16">
          <cell r="C16">
            <v>120821546.53</v>
          </cell>
          <cell r="D16">
            <v>8.481460348759412E-2</v>
          </cell>
          <cell r="E16">
            <v>145486852.49000001</v>
          </cell>
          <cell r="F16">
            <v>9.9638687140594484E-2</v>
          </cell>
          <cell r="G16">
            <v>0</v>
          </cell>
          <cell r="H16">
            <v>0</v>
          </cell>
        </row>
        <row r="17">
          <cell r="C17">
            <v>5038449.32</v>
          </cell>
          <cell r="D17">
            <v>3.5369029245295347E-3</v>
          </cell>
          <cell r="E17">
            <v>6333318.6100000003</v>
          </cell>
          <cell r="F17">
            <v>4.3374610196262884E-3</v>
          </cell>
          <cell r="G17">
            <v>54341.4</v>
          </cell>
          <cell r="H17">
            <v>1.1712084885555899E-2</v>
          </cell>
        </row>
        <row r="18">
          <cell r="C18">
            <v>587991.76</v>
          </cell>
          <cell r="D18">
            <v>4.1275988770752745E-4</v>
          </cell>
          <cell r="E18">
            <v>533683.47</v>
          </cell>
          <cell r="F18">
            <v>3.6550052042050909E-4</v>
          </cell>
          <cell r="G18">
            <v>131247.04999999999</v>
          </cell>
          <cell r="H18">
            <v>2.8287393968112695E-2</v>
          </cell>
        </row>
        <row r="19">
          <cell r="C19">
            <v>1424537067.4599998</v>
          </cell>
          <cell r="D19">
            <v>1</v>
          </cell>
          <cell r="E19">
            <v>1460144213.7099998</v>
          </cell>
          <cell r="F19">
            <v>1.0000000000000002</v>
          </cell>
          <cell r="G19">
            <v>4639771.7</v>
          </cell>
          <cell r="H19">
            <v>1</v>
          </cell>
        </row>
        <row r="20">
          <cell r="C20">
            <v>6130930.3399999999</v>
          </cell>
          <cell r="D20">
            <v>4.3038054116286816E-3</v>
          </cell>
          <cell r="E20">
            <v>2232296.27</v>
          </cell>
          <cell r="F20">
            <v>1.528819036530701E-3</v>
          </cell>
          <cell r="G20">
            <v>106524.02</v>
          </cell>
          <cell r="H20">
            <v>2.2958892567925271E-2</v>
          </cell>
        </row>
        <row r="21">
          <cell r="C21">
            <v>1418406139.70679</v>
          </cell>
          <cell r="D21">
            <v>0.99569619640425255</v>
          </cell>
          <cell r="E21">
            <v>1457911916.7720599</v>
          </cell>
          <cell r="F21">
            <v>0.99847118050602146</v>
          </cell>
          <cell r="G21">
            <v>4533247.6938199997</v>
          </cell>
          <cell r="H21">
            <v>0.97704111041066943</v>
          </cell>
        </row>
        <row r="25">
          <cell r="D25" t="str">
            <v>САВАд</v>
          </cell>
          <cell r="F25" t="str">
            <v>КБПд</v>
          </cell>
          <cell r="H25" t="str">
            <v>ТРИГЛАВд</v>
          </cell>
        </row>
        <row r="26">
          <cell r="B26" t="str">
            <v xml:space="preserve">Акции од домашни издавачи </v>
          </cell>
          <cell r="D26">
            <v>0.11361592281244354</v>
          </cell>
          <cell r="F26">
            <v>1.8448777200955405E-2</v>
          </cell>
          <cell r="H26">
            <v>0</v>
          </cell>
        </row>
        <row r="27">
          <cell r="B27" t="str">
            <v xml:space="preserve">Обврзници од домашни издавачи </v>
          </cell>
          <cell r="D27">
            <v>0.49511722810245845</v>
          </cell>
          <cell r="F27">
            <v>0.6008097894392197</v>
          </cell>
          <cell r="H27">
            <v>0.63764649023571573</v>
          </cell>
        </row>
        <row r="28">
          <cell r="B28" t="str">
            <v xml:space="preserve">Инвестициски фондови од домашни издавачи  </v>
          </cell>
          <cell r="D28">
            <v>9.919821198613208E-5</v>
          </cell>
          <cell r="F28">
            <v>0</v>
          </cell>
          <cell r="H28">
            <v>4.1725473259815779E-2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9.7790954908873684E-2</v>
          </cell>
          <cell r="F30">
            <v>0</v>
          </cell>
          <cell r="H30">
            <v>0</v>
          </cell>
        </row>
        <row r="31">
          <cell r="B31" t="str">
            <v xml:space="preserve">Обврзници од странски издавачи </v>
          </cell>
          <cell r="D31">
            <v>1.778561568438192E-2</v>
          </cell>
          <cell r="F31">
            <v>0</v>
          </cell>
          <cell r="H31">
            <v>0</v>
          </cell>
        </row>
        <row r="32">
          <cell r="B32" t="str">
            <v xml:space="preserve">Инвестициски фондови од странски издавчи </v>
          </cell>
          <cell r="D32">
            <v>0.18682681398002521</v>
          </cell>
          <cell r="F32">
            <v>0.27639978467918375</v>
          </cell>
          <cell r="H32">
            <v>0.28062855765079991</v>
          </cell>
        </row>
        <row r="33">
          <cell r="B33" t="str">
            <v>Депозити</v>
          </cell>
          <cell r="D33">
            <v>8.481460348759412E-2</v>
          </cell>
          <cell r="F33">
            <v>9.9638687140594484E-2</v>
          </cell>
          <cell r="H33">
            <v>0</v>
          </cell>
        </row>
        <row r="34">
          <cell r="B34" t="str">
            <v>Парични средства</v>
          </cell>
          <cell r="D34">
            <v>3.5369029245295347E-3</v>
          </cell>
          <cell r="F34">
            <v>4.3374610196262884E-3</v>
          </cell>
          <cell r="H34">
            <v>1.1712084885555899E-2</v>
          </cell>
        </row>
        <row r="35">
          <cell r="B35" t="str">
            <v>Побарувања</v>
          </cell>
          <cell r="D35">
            <v>4.1275988770752745E-4</v>
          </cell>
          <cell r="F35">
            <v>3.6550052042050909E-4</v>
          </cell>
          <cell r="H35">
            <v>2.8287393968112695E-2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O13" sqref="O13"/>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5"/>
  <sheetViews>
    <sheetView showGridLines="0" workbookViewId="0">
      <selection activeCell="B1" sqref="B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178</v>
      </c>
      <c r="G1" s="190">
        <f>'[1]1 zpf_clenovi'!$B$10</f>
        <v>44742</v>
      </c>
      <c r="H1" s="190"/>
    </row>
    <row r="2" spans="2:14" x14ac:dyDescent="0.2">
      <c r="B2" s="36" t="s">
        <v>179</v>
      </c>
      <c r="F2" s="189" t="s">
        <v>166</v>
      </c>
      <c r="G2" s="189"/>
      <c r="H2" s="189"/>
    </row>
    <row r="3" spans="2:14" ht="21" customHeight="1" thickBot="1" x14ac:dyDescent="0.25">
      <c r="B3" s="147" t="s">
        <v>329</v>
      </c>
      <c r="C3" s="191" t="s">
        <v>330</v>
      </c>
      <c r="D3" s="191"/>
      <c r="E3" s="191" t="s">
        <v>331</v>
      </c>
      <c r="F3" s="191"/>
      <c r="G3" s="191" t="s">
        <v>332</v>
      </c>
      <c r="H3" s="191"/>
    </row>
    <row r="4" spans="2:14" ht="10.5" customHeight="1" thickTop="1" x14ac:dyDescent="0.2">
      <c r="B4" s="18"/>
      <c r="C4" s="26" t="s">
        <v>24</v>
      </c>
      <c r="D4" s="91" t="s">
        <v>0</v>
      </c>
      <c r="E4" s="26" t="s">
        <v>24</v>
      </c>
      <c r="F4" s="91" t="s">
        <v>0</v>
      </c>
      <c r="G4" s="26" t="s">
        <v>24</v>
      </c>
      <c r="H4" s="91" t="s">
        <v>0</v>
      </c>
    </row>
    <row r="5" spans="2:14" ht="8.25" customHeight="1" x14ac:dyDescent="0.2">
      <c r="B5" s="18"/>
      <c r="C5" s="99" t="s">
        <v>25</v>
      </c>
      <c r="D5" s="100" t="s">
        <v>26</v>
      </c>
      <c r="E5" s="99" t="s">
        <v>25</v>
      </c>
      <c r="F5" s="100" t="s">
        <v>26</v>
      </c>
      <c r="G5" s="99" t="s">
        <v>25</v>
      </c>
      <c r="H5" s="100" t="s">
        <v>26</v>
      </c>
    </row>
    <row r="6" spans="2:14" x14ac:dyDescent="0.2">
      <c r="B6" s="93" t="s">
        <v>138</v>
      </c>
      <c r="C6" s="94">
        <f>'[1]8_zpf inv'!C6/10^6</f>
        <v>29858.654170729998</v>
      </c>
      <c r="D6" s="95">
        <f>'[1]8_zpf inv'!D6</f>
        <v>0.61595897497926211</v>
      </c>
      <c r="E6" s="94">
        <f>'[1]8_zpf inv'!E6/10^6</f>
        <v>37505.281704379995</v>
      </c>
      <c r="F6" s="95">
        <f>'[1]8_zpf inv'!F6</f>
        <v>0.6846881692886031</v>
      </c>
      <c r="G6" s="94">
        <f>'[1]8_zpf inv'!G6/10^6</f>
        <v>2544.9349074100001</v>
      </c>
      <c r="H6" s="95">
        <f>'[1]8_zpf inv'!H6</f>
        <v>0.64246242946995658</v>
      </c>
      <c r="J6" s="24"/>
      <c r="K6" s="25"/>
      <c r="L6" s="24"/>
      <c r="M6" s="25"/>
      <c r="N6" s="24"/>
    </row>
    <row r="7" spans="2:14" ht="18.75" customHeight="1" x14ac:dyDescent="0.2">
      <c r="B7" s="19" t="s">
        <v>132</v>
      </c>
      <c r="C7" s="23">
        <f>'[1]8_zpf inv'!C7/10^6</f>
        <v>1881.1553202999999</v>
      </c>
      <c r="D7" s="92">
        <f>'[1]8_zpf inv'!D7</f>
        <v>3.8806655391877783E-2</v>
      </c>
      <c r="E7" s="23">
        <f>'[1]8_zpf inv'!E7/10^6</f>
        <v>875.09564116999991</v>
      </c>
      <c r="F7" s="92">
        <f>'[1]8_zpf inv'!F7</f>
        <v>1.5975553449453245E-2</v>
      </c>
      <c r="G7" s="23">
        <f>'[1]8_zpf inv'!G7/10^6</f>
        <v>18.327136539999998</v>
      </c>
      <c r="H7" s="92">
        <f>'[1]8_zpf inv'!H7</f>
        <v>4.6266396175527373E-3</v>
      </c>
      <c r="J7" s="24"/>
      <c r="K7" s="25"/>
      <c r="L7" s="4"/>
      <c r="M7" s="25"/>
      <c r="N7" s="24"/>
    </row>
    <row r="8" spans="2:14" ht="21" customHeight="1" x14ac:dyDescent="0.2">
      <c r="B8" s="19" t="s">
        <v>159</v>
      </c>
      <c r="C8" s="23">
        <f>'[1]8_zpf inv'!C8/10^6</f>
        <v>27977.043444070001</v>
      </c>
      <c r="D8" s="92">
        <f>'[1]8_zpf inv'!D8</f>
        <v>0.57714292493640307</v>
      </c>
      <c r="E8" s="23">
        <f>'[1]8_zpf inv'!E8/10^6</f>
        <v>36611.838868489998</v>
      </c>
      <c r="F8" s="92">
        <f>'[1]8_zpf inv'!F8</f>
        <v>0.66837767348987132</v>
      </c>
      <c r="G8" s="23">
        <f>'[1]8_zpf inv'!G8/10^6</f>
        <v>2407.2349396199997</v>
      </c>
      <c r="H8" s="92">
        <f>'[1]8_zpf inv'!H8</f>
        <v>0.60770041823473331</v>
      </c>
      <c r="J8" s="24"/>
      <c r="K8" s="25"/>
      <c r="L8" s="36"/>
      <c r="M8" s="25"/>
      <c r="N8" s="24"/>
    </row>
    <row r="9" spans="2:14" ht="21.75" customHeight="1" x14ac:dyDescent="0.2">
      <c r="B9" s="19" t="s">
        <v>133</v>
      </c>
      <c r="C9" s="23">
        <f>'[1]8_zpf inv'!C9/10^6</f>
        <v>0.45540636000000001</v>
      </c>
      <c r="D9" s="92">
        <f>'[1]8_zpf inv'!D9</f>
        <v>9.3946509812762513E-6</v>
      </c>
      <c r="E9" s="23">
        <f>'[1]8_zpf inv'!E9/10^6</f>
        <v>18.347194719999997</v>
      </c>
      <c r="F9" s="92">
        <f>'[1]8_zpf inv'!F9</f>
        <v>3.3494234927853586E-4</v>
      </c>
      <c r="G9" s="23">
        <f>'[1]8_zpf inv'!G9/10^6</f>
        <v>69.709181510000008</v>
      </c>
      <c r="H9" s="92">
        <f>'[1]8_zpf inv'!H9</f>
        <v>1.7597907898892141E-2</v>
      </c>
      <c r="J9" s="24"/>
      <c r="K9" s="25"/>
      <c r="L9" s="24"/>
      <c r="M9" s="25"/>
      <c r="N9" s="24"/>
    </row>
    <row r="10" spans="2:14" ht="24.75" customHeight="1" x14ac:dyDescent="0.2">
      <c r="B10" s="19" t="s">
        <v>280</v>
      </c>
      <c r="C10" s="23">
        <f>'[1]8_zpf inv'!C10/10^6</f>
        <v>0</v>
      </c>
      <c r="D10" s="92">
        <f>'[1]8_zpf inv'!D10</f>
        <v>0</v>
      </c>
      <c r="E10" s="23">
        <f>'[1]8_zpf inv'!E10/10^6</f>
        <v>0</v>
      </c>
      <c r="F10" s="92">
        <f>'[1]8_zpf inv'!F10</f>
        <v>0</v>
      </c>
      <c r="G10" s="23">
        <f>'[1]8_zpf inv'!G10/10^6</f>
        <v>49.663649740000004</v>
      </c>
      <c r="H10" s="92">
        <f>'[1]8_zpf inv'!H10</f>
        <v>1.2537463718778336E-2</v>
      </c>
      <c r="J10" s="24"/>
      <c r="K10" s="25"/>
      <c r="L10" s="4"/>
      <c r="M10" s="25"/>
      <c r="N10" s="24"/>
    </row>
    <row r="11" spans="2:14" x14ac:dyDescent="0.2">
      <c r="B11" s="93" t="s">
        <v>137</v>
      </c>
      <c r="C11" s="94">
        <f>'[1]8_zpf inv'!C11/10^6</f>
        <v>14338.32714059</v>
      </c>
      <c r="D11" s="95">
        <f>'[1]8_zpf inv'!D11</f>
        <v>0.29578765465902529</v>
      </c>
      <c r="E11" s="94">
        <f>'[1]8_zpf inv'!E11/10^6</f>
        <v>15005.40310883</v>
      </c>
      <c r="F11" s="95">
        <f>'[1]8_zpf inv'!F11</f>
        <v>0.2739353370280776</v>
      </c>
      <c r="G11" s="94">
        <f>'[1]8_zpf inv'!G11/10^6</f>
        <v>1082.23038546</v>
      </c>
      <c r="H11" s="95">
        <f>'[1]8_zpf inv'!H11</f>
        <v>0.27320634436047075</v>
      </c>
      <c r="J11" s="24"/>
      <c r="K11" s="25"/>
      <c r="L11" s="36"/>
      <c r="M11" s="25"/>
      <c r="N11" s="24"/>
    </row>
    <row r="12" spans="2:14" ht="21.75" customHeight="1" x14ac:dyDescent="0.2">
      <c r="B12" s="19" t="s">
        <v>135</v>
      </c>
      <c r="C12" s="23">
        <f>'[1]8_zpf inv'!C12/10^6</f>
        <v>3959.5623303100001</v>
      </c>
      <c r="D12" s="92">
        <f>'[1]8_zpf inv'!D12</f>
        <v>8.1682447587845111E-2</v>
      </c>
      <c r="E12" s="23">
        <f>'[1]8_zpf inv'!E12/10^6</f>
        <v>0</v>
      </c>
      <c r="F12" s="92">
        <f>'[1]8_zpf inv'!F12</f>
        <v>0</v>
      </c>
      <c r="G12" s="23">
        <f>'[1]8_zpf inv'!G12/10^6</f>
        <v>0</v>
      </c>
      <c r="H12" s="92">
        <f>'[1]8_zpf inv'!H12</f>
        <v>0</v>
      </c>
      <c r="J12" s="24"/>
      <c r="K12" s="25"/>
      <c r="L12" s="24"/>
      <c r="M12" s="25"/>
      <c r="N12" s="24"/>
    </row>
    <row r="13" spans="2:14" ht="21" customHeight="1" x14ac:dyDescent="0.2">
      <c r="B13" s="19" t="s">
        <v>323</v>
      </c>
      <c r="C13" s="23">
        <f>'[1]8_zpf inv'!C13/10^6</f>
        <v>502.96068174999999</v>
      </c>
      <c r="D13" s="92">
        <f>'[1]8_zpf inv'!D13</f>
        <v>1.0375656726326813E-2</v>
      </c>
      <c r="E13" s="23">
        <f>'[1]8_zpf inv'!E13/10^6</f>
        <v>0</v>
      </c>
      <c r="F13" s="92">
        <f>'[1]8_zpf inv'!F13</f>
        <v>0</v>
      </c>
      <c r="G13" s="23">
        <f>'[1]8_zpf inv'!G13/10^6</f>
        <v>0</v>
      </c>
      <c r="H13" s="92">
        <f>'[1]8_zpf inv'!H13</f>
        <v>0</v>
      </c>
      <c r="J13" s="24"/>
      <c r="K13" s="25"/>
      <c r="L13" s="24"/>
      <c r="M13" s="25"/>
      <c r="N13" s="24"/>
    </row>
    <row r="14" spans="2:14" ht="21.75" customHeight="1" x14ac:dyDescent="0.2">
      <c r="B14" s="19" t="s">
        <v>136</v>
      </c>
      <c r="C14" s="23">
        <f>'[1]8_zpf inv'!C14/10^6</f>
        <v>9875.8041285300005</v>
      </c>
      <c r="D14" s="92">
        <f>'[1]8_zpf inv'!D14</f>
        <v>0.20372955034485341</v>
      </c>
      <c r="E14" s="23">
        <f>'[1]8_zpf inv'!E14/10^6</f>
        <v>15005.40310883</v>
      </c>
      <c r="F14" s="92">
        <f>'[1]8_zpf inv'!F14</f>
        <v>0.2739353370280776</v>
      </c>
      <c r="G14" s="23">
        <f>'[1]8_zpf inv'!G14/10^6</f>
        <v>1082.23038546</v>
      </c>
      <c r="H14" s="92">
        <f>'[1]8_zpf inv'!H14</f>
        <v>0.27320634436047075</v>
      </c>
      <c r="J14" s="24"/>
      <c r="K14" s="25"/>
      <c r="L14" s="24"/>
      <c r="M14" s="25"/>
      <c r="N14" s="24"/>
    </row>
    <row r="15" spans="2:14" ht="22.5" x14ac:dyDescent="0.2">
      <c r="B15" s="19" t="s">
        <v>139</v>
      </c>
      <c r="C15" s="23">
        <f>'[1]8_zpf inv'!C15/10^6</f>
        <v>0</v>
      </c>
      <c r="D15" s="92">
        <f>'[1]8_zpf inv'!D15</f>
        <v>0</v>
      </c>
      <c r="E15" s="23">
        <f>'[1]8_zpf inv'!E15/10^6</f>
        <v>0</v>
      </c>
      <c r="F15" s="92">
        <f>'[1]8_zpf inv'!F15</f>
        <v>0</v>
      </c>
      <c r="G15" s="23">
        <f>'[1]8_zpf inv'!G15/10^6</f>
        <v>0</v>
      </c>
      <c r="H15" s="92">
        <f>'[1]8_zpf inv'!H15</f>
        <v>0</v>
      </c>
      <c r="J15" s="24"/>
      <c r="K15" s="25"/>
      <c r="L15" s="24"/>
      <c r="M15" s="25"/>
      <c r="N15" s="24"/>
    </row>
    <row r="16" spans="2:14" ht="24.75" customHeight="1" x14ac:dyDescent="0.2">
      <c r="B16" s="96" t="s">
        <v>140</v>
      </c>
      <c r="C16" s="94">
        <f>'[1]8_zpf inv'!C16/10^6</f>
        <v>44196.98131132</v>
      </c>
      <c r="D16" s="95">
        <f>'[1]8_zpf inv'!D16</f>
        <v>0.91174662963828745</v>
      </c>
      <c r="E16" s="94">
        <f>'[1]8_zpf inv'!E16/10^6</f>
        <v>52510.684813209999</v>
      </c>
      <c r="F16" s="95">
        <f>'[1]8_zpf inv'!F16</f>
        <v>0.9586235063166807</v>
      </c>
      <c r="G16" s="94">
        <f>'[1]8_zpf inv'!G16/10^6</f>
        <v>3627.16529287</v>
      </c>
      <c r="H16" s="95">
        <f>'[1]8_zpf inv'!H16</f>
        <v>0.91566877383042733</v>
      </c>
      <c r="J16" s="24"/>
      <c r="K16" s="25"/>
      <c r="L16" s="24"/>
      <c r="M16" s="25"/>
      <c r="N16" s="24"/>
    </row>
    <row r="17" spans="2:14" x14ac:dyDescent="0.2">
      <c r="B17" s="17" t="s">
        <v>141</v>
      </c>
      <c r="C17" s="23">
        <f>'[1]8_zpf inv'!C17/10^6</f>
        <v>4224.3847856800003</v>
      </c>
      <c r="D17" s="92">
        <f>'[1]8_zpf inv'!D17</f>
        <v>8.7145512574916775E-2</v>
      </c>
      <c r="E17" s="23">
        <f>'[1]8_zpf inv'!E17/10^6</f>
        <v>2141.16023408</v>
      </c>
      <c r="F17" s="92">
        <f>'[1]8_zpf inv'!F17</f>
        <v>3.9088550044261747E-2</v>
      </c>
      <c r="G17" s="23">
        <f>'[1]8_zpf inv'!G17/10^6</f>
        <v>298.87443755999999</v>
      </c>
      <c r="H17" s="92">
        <f>'[1]8_zpf inv'!H17</f>
        <v>7.5450101573199063E-2</v>
      </c>
      <c r="J17" s="24"/>
      <c r="K17" s="25"/>
      <c r="L17" s="24"/>
      <c r="M17" s="25"/>
      <c r="N17" s="24"/>
    </row>
    <row r="18" spans="2:14" ht="11.25" customHeight="1" x14ac:dyDescent="0.2">
      <c r="B18" s="21" t="s">
        <v>142</v>
      </c>
      <c r="C18" s="23">
        <f>'[1]8_zpf inv'!C18/10^6</f>
        <v>30.747019479999999</v>
      </c>
      <c r="D18" s="92">
        <f>'[1]8_zpf inv'!D18</f>
        <v>6.3428520569871279E-4</v>
      </c>
      <c r="E18" s="23">
        <f>'[1]8_zpf inv'!E18/10^6</f>
        <v>93.272869610000001</v>
      </c>
      <c r="F18" s="92">
        <f>'[1]8_zpf inv'!F18</f>
        <v>1.7027689817380404E-3</v>
      </c>
      <c r="G18" s="23">
        <f>'[1]8_zpf inv'!G18/10^6</f>
        <v>10.187614230000001</v>
      </c>
      <c r="H18" s="92">
        <f>'[1]8_zpf inv'!H18</f>
        <v>2.5718376409750933E-3</v>
      </c>
      <c r="J18" s="24"/>
      <c r="K18" s="25"/>
      <c r="L18" s="24"/>
      <c r="M18" s="25"/>
      <c r="N18" s="24"/>
    </row>
    <row r="19" spans="2:14" x14ac:dyDescent="0.2">
      <c r="B19" s="21" t="s">
        <v>143</v>
      </c>
      <c r="C19" s="23">
        <f>'[1]8_zpf inv'!C19/10^6</f>
        <v>22.95646382</v>
      </c>
      <c r="D19" s="92">
        <f>'[1]8_zpf inv'!D19</f>
        <v>4.7357258109701362E-4</v>
      </c>
      <c r="E19" s="23">
        <f>'[1]8_zpf inv'!E19/10^6</f>
        <v>32.054212929999998</v>
      </c>
      <c r="F19" s="92">
        <f>'[1]8_zpf inv'!F19</f>
        <v>5.8517465731941715E-4</v>
      </c>
      <c r="G19" s="23">
        <f>'[1]8_zpf inv'!G19/10^6</f>
        <v>24.99247252</v>
      </c>
      <c r="H19" s="92">
        <f>'[1]8_zpf inv'!H19</f>
        <v>6.3092869553985492E-3</v>
      </c>
      <c r="J19" s="24"/>
      <c r="K19" s="25"/>
      <c r="L19" s="24"/>
      <c r="M19" s="25"/>
      <c r="N19" s="24"/>
    </row>
    <row r="20" spans="2:14" x14ac:dyDescent="0.2">
      <c r="B20" s="97" t="s">
        <v>144</v>
      </c>
      <c r="C20" s="94">
        <f>'[1]8_zpf inv'!C20/10^6</f>
        <v>48475.069580300005</v>
      </c>
      <c r="D20" s="95">
        <f>'[1]8_zpf inv'!D20</f>
        <v>1</v>
      </c>
      <c r="E20" s="94">
        <f>'[1]8_zpf inv'!E20/10^6</f>
        <v>54777.172129830004</v>
      </c>
      <c r="F20" s="95">
        <f>'[1]8_zpf inv'!F20</f>
        <v>0.99999999999999989</v>
      </c>
      <c r="G20" s="94">
        <f>'[1]8_zpf inv'!G20/10^6</f>
        <v>3961.2198171799996</v>
      </c>
      <c r="H20" s="95">
        <f>'[1]8_zpf inv'!H20</f>
        <v>1</v>
      </c>
      <c r="J20" s="24"/>
      <c r="K20" s="25"/>
      <c r="L20" s="24"/>
      <c r="M20" s="25"/>
      <c r="N20" s="24"/>
    </row>
    <row r="21" spans="2:14" x14ac:dyDescent="0.2">
      <c r="B21" s="20" t="s">
        <v>145</v>
      </c>
      <c r="C21" s="23">
        <f>'[1]8_zpf inv'!C21/10^6</f>
        <v>103.65279242</v>
      </c>
      <c r="D21" s="92">
        <f>'[1]8_zpf inv'!D21</f>
        <v>2.1382701111608907E-3</v>
      </c>
      <c r="E21" s="23">
        <f>'[1]8_zpf inv'!E21/10^6</f>
        <v>23.50617351</v>
      </c>
      <c r="F21" s="92">
        <f>'[1]8_zpf inv'!F21</f>
        <v>4.291235307709367E-4</v>
      </c>
      <c r="G21" s="23">
        <f>'[1]8_zpf inv'!G21/10^6</f>
        <v>45.751168999999997</v>
      </c>
      <c r="H21" s="92">
        <f>'[1]8_zpf inv'!H21</f>
        <v>1.1549767776475062E-2</v>
      </c>
      <c r="J21" s="24"/>
      <c r="K21" s="25"/>
      <c r="L21" s="24"/>
      <c r="M21" s="25"/>
      <c r="N21" s="24"/>
    </row>
    <row r="22" spans="2:14" x14ac:dyDescent="0.2">
      <c r="B22" s="98" t="s">
        <v>146</v>
      </c>
      <c r="C22" s="94">
        <f>'[1]8_zpf inv'!C22/10^6</f>
        <v>48371.416766641996</v>
      </c>
      <c r="D22" s="95">
        <f>'[1]8_zpf inv'!D22</f>
        <v>0.99786172945071694</v>
      </c>
      <c r="E22" s="94">
        <f>'[1]8_zpf inv'!E22/10^6</f>
        <v>54753.665854026302</v>
      </c>
      <c r="F22" s="95">
        <f>'[1]8_zpf inv'!F22</f>
        <v>0.99957087460177774</v>
      </c>
      <c r="G22" s="94">
        <f>'[1]8_zpf inv'!G22/10^6</f>
        <v>3915.4686366675501</v>
      </c>
      <c r="H22" s="95">
        <f>'[1]8_zpf inv'!H22</f>
        <v>0.98845022931723592</v>
      </c>
      <c r="J22" s="24"/>
      <c r="K22" s="25"/>
      <c r="L22" s="24"/>
      <c r="M22" s="25"/>
      <c r="N22" s="24"/>
    </row>
    <row r="23" spans="2:14" ht="3.75" customHeight="1" x14ac:dyDescent="0.2">
      <c r="B23" s="3"/>
      <c r="J23" s="25"/>
      <c r="K23" s="25"/>
      <c r="L23" s="25"/>
      <c r="M23" s="89"/>
      <c r="N23" s="24"/>
    </row>
    <row r="24" spans="2:14" ht="18" customHeight="1" x14ac:dyDescent="0.2">
      <c r="B24" s="187" t="s">
        <v>157</v>
      </c>
      <c r="C24" s="187"/>
      <c r="D24" s="187"/>
      <c r="E24" s="187"/>
      <c r="F24" s="187"/>
      <c r="G24" s="187"/>
      <c r="H24" s="187"/>
      <c r="I24" s="11"/>
      <c r="J24" s="11"/>
      <c r="K24" s="11"/>
      <c r="M24" s="89"/>
    </row>
    <row r="25" spans="2:14" ht="18.75" customHeight="1" x14ac:dyDescent="0.2">
      <c r="B25" s="188" t="s">
        <v>158</v>
      </c>
      <c r="C25" s="188"/>
      <c r="D25" s="188"/>
      <c r="E25" s="188"/>
      <c r="F25" s="188"/>
      <c r="G25" s="188"/>
      <c r="H25" s="188"/>
      <c r="I25" s="11"/>
      <c r="J25" s="11"/>
      <c r="K25" s="11"/>
      <c r="L25" s="4"/>
      <c r="M25" s="89"/>
    </row>
    <row r="26" spans="2:14" ht="11.25" customHeight="1" x14ac:dyDescent="0.2">
      <c r="B26" s="187" t="s">
        <v>281</v>
      </c>
      <c r="C26" s="187"/>
      <c r="D26" s="187"/>
      <c r="E26" s="187"/>
      <c r="F26" s="187"/>
      <c r="G26" s="187"/>
      <c r="H26" s="187"/>
      <c r="I26" s="11"/>
      <c r="J26" s="11"/>
      <c r="K26" s="11"/>
      <c r="L26" s="4"/>
      <c r="M26" s="89"/>
    </row>
    <row r="27" spans="2:14" ht="9.75" customHeight="1" x14ac:dyDescent="0.2">
      <c r="B27" s="188" t="s">
        <v>282</v>
      </c>
      <c r="C27" s="188"/>
      <c r="D27" s="188"/>
      <c r="E27" s="188"/>
      <c r="F27" s="188"/>
      <c r="G27" s="188"/>
      <c r="H27" s="188"/>
      <c r="L27" s="36"/>
      <c r="M27" s="89"/>
    </row>
    <row r="28" spans="2:14" x14ac:dyDescent="0.2">
      <c r="B28" s="187" t="s">
        <v>324</v>
      </c>
      <c r="C28" s="187"/>
      <c r="D28" s="187"/>
      <c r="E28" s="187"/>
      <c r="F28" s="187"/>
      <c r="G28" s="187"/>
      <c r="H28" s="187"/>
      <c r="L28" s="36"/>
      <c r="M28" s="89"/>
    </row>
    <row r="29" spans="2:14" x14ac:dyDescent="0.2">
      <c r="B29" s="188" t="s">
        <v>325</v>
      </c>
      <c r="C29" s="188"/>
      <c r="D29" s="188"/>
      <c r="E29" s="188"/>
      <c r="F29" s="188"/>
      <c r="G29" s="188"/>
      <c r="H29" s="188"/>
      <c r="L29" s="36"/>
      <c r="M29" s="89"/>
    </row>
    <row r="30" spans="2:14" s="149" customFormat="1" ht="4.5" customHeight="1" x14ac:dyDescent="0.2">
      <c r="B30" s="148"/>
      <c r="C30" s="148"/>
      <c r="D30" s="148"/>
      <c r="E30" s="148"/>
      <c r="F30" s="148"/>
      <c r="G30" s="148"/>
      <c r="H30" s="148"/>
      <c r="L30" s="150"/>
      <c r="M30" s="151"/>
    </row>
    <row r="31" spans="2:14" ht="11.25" customHeight="1" x14ac:dyDescent="0.2">
      <c r="B31" s="4" t="s">
        <v>228</v>
      </c>
      <c r="C31" s="1"/>
      <c r="D31" s="1"/>
      <c r="F31" s="1"/>
      <c r="G31" s="4"/>
      <c r="H31" s="4"/>
    </row>
    <row r="32" spans="2:14" x14ac:dyDescent="0.2">
      <c r="B32" s="36" t="s">
        <v>229</v>
      </c>
      <c r="L32" s="4"/>
    </row>
    <row r="33" spans="3:12" x14ac:dyDescent="0.2">
      <c r="L33" s="36"/>
    </row>
    <row r="42" spans="3:12" x14ac:dyDescent="0.2">
      <c r="C42" s="4"/>
      <c r="D42" s="4"/>
      <c r="E42" s="4"/>
      <c r="F42" s="4"/>
    </row>
    <row r="43" spans="3:12" x14ac:dyDescent="0.2">
      <c r="C43" s="4"/>
      <c r="D43" s="4"/>
      <c r="E43" s="4"/>
      <c r="F43" s="4"/>
    </row>
    <row r="54" spans="2:2" ht="10.5" customHeight="1" x14ac:dyDescent="0.2"/>
    <row r="55" spans="2:2" x14ac:dyDescent="0.2">
      <c r="B55" s="12" t="s">
        <v>118</v>
      </c>
    </row>
  </sheetData>
  <mergeCells count="11">
    <mergeCell ref="G1:H1"/>
    <mergeCell ref="B24:H24"/>
    <mergeCell ref="B25:H25"/>
    <mergeCell ref="C3:D3"/>
    <mergeCell ref="E3:F3"/>
    <mergeCell ref="G3:H3"/>
    <mergeCell ref="B28:H28"/>
    <mergeCell ref="B29:H29"/>
    <mergeCell ref="B27:H27"/>
    <mergeCell ref="B26:H26"/>
    <mergeCell ref="F2:H2"/>
  </mergeCells>
  <hyperlinks>
    <hyperlink ref="B55"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sheetPr>
  <dimension ref="B1:H61"/>
  <sheetViews>
    <sheetView showGridLines="0" workbookViewId="0">
      <selection activeCell="L33" sqref="L33"/>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59" t="s">
        <v>147</v>
      </c>
      <c r="C2" s="159"/>
      <c r="D2" s="159"/>
      <c r="E2" s="159"/>
      <c r="F2" s="159"/>
      <c r="G2" s="159"/>
    </row>
    <row r="3" spans="2:8" ht="12.75" x14ac:dyDescent="0.2">
      <c r="B3" s="110"/>
      <c r="C3" s="110"/>
      <c r="D3" s="110"/>
      <c r="E3" s="110"/>
      <c r="F3" s="110"/>
      <c r="G3" s="13"/>
    </row>
    <row r="4" spans="2:8" ht="12.75" x14ac:dyDescent="0.2">
      <c r="B4" s="159" t="s">
        <v>255</v>
      </c>
      <c r="C4" s="159"/>
      <c r="D4" s="159"/>
      <c r="E4" s="159"/>
      <c r="F4" s="159"/>
      <c r="G4" s="159"/>
      <c r="H4" s="159"/>
    </row>
    <row r="6" spans="2:8" x14ac:dyDescent="0.2">
      <c r="B6" s="7" t="s">
        <v>180</v>
      </c>
    </row>
    <row r="7" spans="2:8" x14ac:dyDescent="0.2">
      <c r="B7" s="44" t="s">
        <v>181</v>
      </c>
    </row>
    <row r="8" spans="2:8" ht="5.25" customHeight="1" x14ac:dyDescent="0.2">
      <c r="B8" s="8"/>
    </row>
    <row r="9" spans="2:8" ht="25.5" customHeight="1" x14ac:dyDescent="0.2">
      <c r="B9" s="173" t="s">
        <v>148</v>
      </c>
      <c r="C9" s="173" t="s">
        <v>149</v>
      </c>
      <c r="D9" s="173" t="s">
        <v>150</v>
      </c>
      <c r="E9" s="173" t="s">
        <v>76</v>
      </c>
    </row>
    <row r="10" spans="2:8" ht="25.5" customHeight="1" thickBot="1" x14ac:dyDescent="0.25">
      <c r="B10" s="174"/>
      <c r="C10" s="174"/>
      <c r="D10" s="174"/>
      <c r="E10" s="174"/>
    </row>
    <row r="11" spans="2:8" ht="12.75" thickTop="1" x14ac:dyDescent="0.2">
      <c r="B11" s="46">
        <f>'[2]1_dpf_clenovi'!$B$4</f>
        <v>44651</v>
      </c>
      <c r="C11" s="47"/>
      <c r="D11" s="47"/>
      <c r="E11" s="47"/>
    </row>
    <row r="12" spans="2:8" x14ac:dyDescent="0.2">
      <c r="B12" s="48" t="s">
        <v>151</v>
      </c>
      <c r="C12" s="49">
        <f>'[2]1_dpf_clenovi'!C5</f>
        <v>8197</v>
      </c>
      <c r="D12" s="49">
        <f>'[2]1_dpf_clenovi'!D5</f>
        <v>4066</v>
      </c>
      <c r="E12" s="49">
        <f>'[2]1_dpf_clenovi'!E5</f>
        <v>12263</v>
      </c>
    </row>
    <row r="13" spans="2:8" x14ac:dyDescent="0.2">
      <c r="B13" s="48" t="s">
        <v>152</v>
      </c>
      <c r="C13" s="49">
        <f>'[2]1_dpf_clenovi'!C6</f>
        <v>4124</v>
      </c>
      <c r="D13" s="49">
        <f>'[2]1_dpf_clenovi'!D6</f>
        <v>11564</v>
      </c>
      <c r="E13" s="49">
        <f>'[2]1_dpf_clenovi'!E6</f>
        <v>15688</v>
      </c>
    </row>
    <row r="14" spans="2:8" x14ac:dyDescent="0.2">
      <c r="B14" s="49" t="s">
        <v>295</v>
      </c>
      <c r="C14" s="49">
        <f>'[2]1_dpf_clenovi'!C7</f>
        <v>49</v>
      </c>
      <c r="D14" s="49">
        <f>'[2]1_dpf_clenovi'!D7</f>
        <v>32</v>
      </c>
      <c r="E14" s="49">
        <f>'[2]1_dpf_clenovi'!E7</f>
        <v>81</v>
      </c>
    </row>
    <row r="15" spans="2:8" x14ac:dyDescent="0.2">
      <c r="B15" s="50" t="s">
        <v>4</v>
      </c>
      <c r="C15" s="51">
        <f>'[2]1_dpf_clenovi'!C8</f>
        <v>12370</v>
      </c>
      <c r="D15" s="51">
        <f>'[2]1_dpf_clenovi'!D8</f>
        <v>15662</v>
      </c>
      <c r="E15" s="51">
        <f>'[2]1_dpf_clenovi'!E8</f>
        <v>28032</v>
      </c>
    </row>
    <row r="16" spans="2:8" x14ac:dyDescent="0.2">
      <c r="B16" s="52">
        <f>'[2]1_dpf_clenovi'!$B$9</f>
        <v>44742</v>
      </c>
      <c r="C16" s="53"/>
      <c r="D16" s="53"/>
      <c r="E16" s="53"/>
    </row>
    <row r="17" spans="2:7" x14ac:dyDescent="0.2">
      <c r="B17" s="54" t="s">
        <v>153</v>
      </c>
      <c r="C17" s="55">
        <f>'[2]1_dpf_clenovi'!C10</f>
        <v>8394</v>
      </c>
      <c r="D17" s="55">
        <f>'[2]1_dpf_clenovi'!D10</f>
        <v>4058</v>
      </c>
      <c r="E17" s="55">
        <f>'[2]1_dpf_clenovi'!E10</f>
        <v>12452</v>
      </c>
    </row>
    <row r="18" spans="2:7" x14ac:dyDescent="0.2">
      <c r="B18" s="54" t="s">
        <v>152</v>
      </c>
      <c r="C18" s="55">
        <f>'[2]1_dpf_clenovi'!C11</f>
        <v>4340</v>
      </c>
      <c r="D18" s="55">
        <f>'[2]1_dpf_clenovi'!D11</f>
        <v>11537</v>
      </c>
      <c r="E18" s="55">
        <f>'[2]1_dpf_clenovi'!E11</f>
        <v>15877</v>
      </c>
    </row>
    <row r="19" spans="2:7" x14ac:dyDescent="0.2">
      <c r="B19" s="54" t="s">
        <v>295</v>
      </c>
      <c r="C19" s="55">
        <f>'[2]1_dpf_clenovi'!C12</f>
        <v>64</v>
      </c>
      <c r="D19" s="55">
        <f>'[2]1_dpf_clenovi'!D12</f>
        <v>40</v>
      </c>
      <c r="E19" s="55">
        <f>'[2]1_dpf_clenovi'!E12</f>
        <v>104</v>
      </c>
    </row>
    <row r="20" spans="2:7" x14ac:dyDescent="0.2">
      <c r="B20" s="50" t="s">
        <v>4</v>
      </c>
      <c r="C20" s="51">
        <f>'[2]1_dpf_clenovi'!C13</f>
        <v>12798</v>
      </c>
      <c r="D20" s="51">
        <f>'[2]1_dpf_clenovi'!D13</f>
        <v>15635</v>
      </c>
      <c r="E20" s="51">
        <f>'[2]1_dpf_clenovi'!E13</f>
        <v>28433</v>
      </c>
    </row>
    <row r="21" spans="2:7" ht="5.25" customHeight="1" x14ac:dyDescent="0.2">
      <c r="B21" s="10"/>
      <c r="C21" s="11"/>
      <c r="D21" s="11"/>
      <c r="E21" s="11"/>
      <c r="F21" s="11"/>
      <c r="G21" s="11"/>
    </row>
    <row r="22" spans="2:7" x14ac:dyDescent="0.2">
      <c r="B22" s="7" t="s">
        <v>182</v>
      </c>
      <c r="C22" s="29"/>
      <c r="D22" s="29"/>
      <c r="E22" s="29"/>
      <c r="F22" s="29"/>
      <c r="G22" s="29"/>
    </row>
    <row r="23" spans="2:7" x14ac:dyDescent="0.2">
      <c r="B23" s="44" t="s">
        <v>183</v>
      </c>
      <c r="C23" s="29"/>
      <c r="D23" s="29"/>
      <c r="E23" s="29"/>
      <c r="F23" s="29"/>
      <c r="G23" s="29"/>
    </row>
    <row r="24" spans="2:7" ht="5.25" customHeight="1" x14ac:dyDescent="0.2">
      <c r="B24" s="29"/>
      <c r="C24" s="29"/>
      <c r="D24" s="29"/>
      <c r="E24" s="29"/>
      <c r="F24" s="29"/>
      <c r="G24" s="29"/>
    </row>
    <row r="25" spans="2:7" ht="16.5" customHeight="1" x14ac:dyDescent="0.2">
      <c r="B25" s="173" t="s">
        <v>148</v>
      </c>
      <c r="C25" s="173" t="s">
        <v>154</v>
      </c>
      <c r="D25" s="15"/>
      <c r="E25" s="15"/>
      <c r="F25" s="15"/>
      <c r="G25" s="15"/>
    </row>
    <row r="26" spans="2:7" ht="20.25" customHeight="1" thickBot="1" x14ac:dyDescent="0.25">
      <c r="B26" s="174"/>
      <c r="C26" s="174"/>
      <c r="D26" s="30"/>
      <c r="E26" s="30"/>
      <c r="F26" s="30"/>
      <c r="G26" s="30"/>
    </row>
    <row r="27" spans="2:7" ht="12.75" thickTop="1" x14ac:dyDescent="0.2">
      <c r="B27" s="46">
        <f>'[2]1_dpf_clenovi'!$B$26</f>
        <v>44651</v>
      </c>
      <c r="C27" s="47"/>
      <c r="D27" s="30"/>
      <c r="E27" s="30"/>
      <c r="F27" s="30"/>
      <c r="G27" s="30"/>
    </row>
    <row r="28" spans="2:7" x14ac:dyDescent="0.2">
      <c r="B28" s="48" t="s">
        <v>153</v>
      </c>
      <c r="C28" s="49">
        <f>'[2]1_dpf_clenovi'!$C$27</f>
        <v>1186</v>
      </c>
      <c r="D28" s="30"/>
      <c r="E28" s="30"/>
      <c r="F28" s="30"/>
      <c r="G28" s="30"/>
    </row>
    <row r="29" spans="2:7" x14ac:dyDescent="0.2">
      <c r="B29" s="48" t="s">
        <v>155</v>
      </c>
      <c r="C29" s="49">
        <f>'[2]1_dpf_clenovi'!$C$28</f>
        <v>2901</v>
      </c>
      <c r="D29" s="15"/>
      <c r="E29" s="15"/>
      <c r="F29" s="15"/>
      <c r="G29" s="15"/>
    </row>
    <row r="30" spans="2:7" x14ac:dyDescent="0.2">
      <c r="B30" s="48" t="s">
        <v>295</v>
      </c>
      <c r="C30" s="49">
        <f>'[2]1_dpf_clenovi'!$C$29</f>
        <v>5</v>
      </c>
      <c r="D30" s="15"/>
      <c r="E30" s="15"/>
      <c r="F30" s="15"/>
      <c r="G30" s="15"/>
    </row>
    <row r="31" spans="2:7" x14ac:dyDescent="0.2">
      <c r="B31" s="50" t="s">
        <v>4</v>
      </c>
      <c r="C31" s="51">
        <f>'[2]1_dpf_clenovi'!$C$30</f>
        <v>4092</v>
      </c>
      <c r="D31" s="29"/>
      <c r="E31" s="29"/>
      <c r="F31" s="29"/>
      <c r="G31" s="29"/>
    </row>
    <row r="32" spans="2:7" x14ac:dyDescent="0.2">
      <c r="B32" s="52">
        <f>'[2]1_dpf_clenovi'!$B$31</f>
        <v>44742</v>
      </c>
      <c r="C32" s="53"/>
      <c r="D32" s="29"/>
      <c r="E32" s="29"/>
      <c r="F32" s="29"/>
      <c r="G32" s="29"/>
    </row>
    <row r="33" spans="2:7" x14ac:dyDescent="0.2">
      <c r="B33" s="54" t="s">
        <v>153</v>
      </c>
      <c r="C33" s="55">
        <f>'[2]1_dpf_clenovi'!C32</f>
        <v>1190</v>
      </c>
      <c r="D33" s="22"/>
      <c r="E33" s="22"/>
      <c r="F33" s="22"/>
      <c r="G33" s="22"/>
    </row>
    <row r="34" spans="2:7" ht="13.5" customHeight="1" x14ac:dyDescent="0.2">
      <c r="B34" s="54" t="s">
        <v>152</v>
      </c>
      <c r="C34" s="55">
        <f>'[2]1_dpf_clenovi'!C33</f>
        <v>2886</v>
      </c>
      <c r="D34" s="30"/>
      <c r="E34" s="30"/>
      <c r="F34" s="30"/>
      <c r="G34" s="30"/>
    </row>
    <row r="35" spans="2:7" ht="13.5" customHeight="1" x14ac:dyDescent="0.2">
      <c r="B35" s="54" t="s">
        <v>295</v>
      </c>
      <c r="C35" s="55">
        <f>'[2]1_dpf_clenovi'!C34</f>
        <v>5</v>
      </c>
      <c r="D35" s="30"/>
      <c r="E35" s="30"/>
      <c r="F35" s="30"/>
      <c r="G35" s="30"/>
    </row>
    <row r="36" spans="2:7" x14ac:dyDescent="0.2">
      <c r="B36" s="50" t="s">
        <v>4</v>
      </c>
      <c r="C36" s="51">
        <f>'[2]1_dpf_clenovi'!C35</f>
        <v>4081</v>
      </c>
      <c r="D36" s="11"/>
      <c r="E36" s="11"/>
      <c r="F36" s="11"/>
      <c r="G36" s="11"/>
    </row>
    <row r="37" spans="2:7" ht="3.75" customHeight="1" x14ac:dyDescent="0.2">
      <c r="B37" s="10"/>
      <c r="C37" s="11"/>
      <c r="D37" s="11"/>
      <c r="E37" s="11"/>
      <c r="F37" s="11"/>
      <c r="G37" s="11"/>
    </row>
    <row r="38" spans="2:7" x14ac:dyDescent="0.2">
      <c r="B38" s="7" t="s">
        <v>230</v>
      </c>
    </row>
    <row r="39" spans="2:7" x14ac:dyDescent="0.2">
      <c r="B39" s="44" t="s">
        <v>231</v>
      </c>
    </row>
    <row r="61" spans="2:2" x14ac:dyDescent="0.2">
      <c r="B61" s="12" t="s">
        <v>156</v>
      </c>
    </row>
  </sheetData>
  <mergeCells count="8">
    <mergeCell ref="B2:G2"/>
    <mergeCell ref="B4:H4"/>
    <mergeCell ref="E9:E10"/>
    <mergeCell ref="D9:D10"/>
    <mergeCell ref="B25:B26"/>
    <mergeCell ref="C25:C26"/>
    <mergeCell ref="B9:B10"/>
    <mergeCell ref="C9:C10"/>
  </mergeCells>
  <hyperlinks>
    <hyperlink ref="B61" location="'2 Содржина'!A1" display="Содржина / Table of Contents" xr:uid="{00000000-0004-0000-0A00-000000000000}"/>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232</v>
      </c>
    </row>
    <row r="3" spans="2:7" x14ac:dyDescent="0.2">
      <c r="B3" s="44" t="s">
        <v>233</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75" t="s">
        <v>310</v>
      </c>
      <c r="C26" s="175"/>
      <c r="D26" s="175"/>
      <c r="E26" s="175"/>
      <c r="F26" s="175"/>
      <c r="G26" s="29"/>
    </row>
    <row r="27" spans="2:7" ht="12" customHeight="1" x14ac:dyDescent="0.2">
      <c r="B27" s="176" t="s">
        <v>311</v>
      </c>
      <c r="C27" s="176"/>
      <c r="D27" s="176"/>
      <c r="E27" s="140"/>
      <c r="F27" s="30"/>
      <c r="G27" s="29"/>
    </row>
    <row r="28" spans="2:7" x14ac:dyDescent="0.2">
      <c r="F28" s="29"/>
      <c r="G28" s="29"/>
    </row>
    <row r="29" spans="2:7" x14ac:dyDescent="0.2">
      <c r="B29" s="7" t="s">
        <v>305</v>
      </c>
      <c r="F29" s="22"/>
      <c r="G29" s="22"/>
    </row>
    <row r="30" spans="2:7" ht="13.5" customHeight="1" x14ac:dyDescent="0.2">
      <c r="B30" s="44" t="s">
        <v>312</v>
      </c>
      <c r="F30" s="30"/>
      <c r="G30" s="30"/>
    </row>
    <row r="31" spans="2:7" x14ac:dyDescent="0.2">
      <c r="B31" s="44" t="s">
        <v>313</v>
      </c>
      <c r="F31" s="11"/>
      <c r="G31" s="11"/>
    </row>
    <row r="32" spans="2:7" x14ac:dyDescent="0.2">
      <c r="C32" s="11"/>
      <c r="D32" s="11"/>
      <c r="E32" s="11"/>
      <c r="F32" s="11"/>
      <c r="G32" s="11"/>
    </row>
    <row r="57" spans="2:4" ht="11.45" customHeight="1" x14ac:dyDescent="0.2">
      <c r="B57" s="176" t="s">
        <v>296</v>
      </c>
      <c r="C57" s="176"/>
      <c r="D57" s="176"/>
    </row>
    <row r="58" spans="2:4" x14ac:dyDescent="0.2">
      <c r="B58" s="176"/>
      <c r="C58" s="176"/>
      <c r="D58" s="176"/>
    </row>
    <row r="61" spans="2:4" x14ac:dyDescent="0.2">
      <c r="B61" s="12" t="s">
        <v>156</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M57"/>
  <sheetViews>
    <sheetView showGridLines="0" workbookViewId="0">
      <selection activeCell="B2" sqref="B2"/>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210</v>
      </c>
    </row>
    <row r="3" spans="2:13" x14ac:dyDescent="0.2">
      <c r="B3" s="44" t="s">
        <v>211</v>
      </c>
    </row>
    <row r="4" spans="2:13" ht="6.75" customHeight="1" x14ac:dyDescent="0.2">
      <c r="B4" s="8"/>
    </row>
    <row r="5" spans="2:13" ht="12.75" customHeight="1" thickBot="1" x14ac:dyDescent="0.25">
      <c r="B5" s="173" t="s">
        <v>84</v>
      </c>
      <c r="C5" s="177" t="s">
        <v>153</v>
      </c>
      <c r="D5" s="177"/>
      <c r="E5" s="177"/>
      <c r="F5" s="174" t="s">
        <v>155</v>
      </c>
      <c r="G5" s="174"/>
      <c r="H5" s="174"/>
      <c r="I5" s="177" t="s">
        <v>297</v>
      </c>
      <c r="J5" s="177"/>
      <c r="K5" s="177"/>
      <c r="L5" s="173" t="s">
        <v>76</v>
      </c>
    </row>
    <row r="6" spans="2:13" ht="37.5" customHeight="1" thickTop="1" thickBot="1" x14ac:dyDescent="0.25">
      <c r="B6" s="174"/>
      <c r="C6" s="59" t="s">
        <v>85</v>
      </c>
      <c r="D6" s="60" t="s">
        <v>86</v>
      </c>
      <c r="E6" s="60" t="s">
        <v>87</v>
      </c>
      <c r="F6" s="58" t="s">
        <v>85</v>
      </c>
      <c r="G6" s="45" t="s">
        <v>86</v>
      </c>
      <c r="H6" s="45" t="s">
        <v>87</v>
      </c>
      <c r="I6" s="59" t="s">
        <v>85</v>
      </c>
      <c r="J6" s="60" t="s">
        <v>86</v>
      </c>
      <c r="K6" s="60" t="s">
        <v>87</v>
      </c>
      <c r="L6" s="174"/>
    </row>
    <row r="7" spans="2:13" ht="12.75" thickTop="1" x14ac:dyDescent="0.2">
      <c r="B7" s="61" t="s">
        <v>99</v>
      </c>
      <c r="C7" s="105">
        <f>'[2]4_dpf_clenovi'!C6</f>
        <v>36</v>
      </c>
      <c r="D7" s="105">
        <f>'[2]4_dpf_clenovi'!D6</f>
        <v>13</v>
      </c>
      <c r="E7" s="105">
        <f>'[2]4_dpf_clenovi'!E6</f>
        <v>49</v>
      </c>
      <c r="F7" s="106">
        <f>'[2]4_dpf_clenovi'!F6</f>
        <v>10</v>
      </c>
      <c r="G7" s="106">
        <f>'[2]4_dpf_clenovi'!G6</f>
        <v>7</v>
      </c>
      <c r="H7" s="106">
        <f>'[2]4_dpf_clenovi'!H6</f>
        <v>17</v>
      </c>
      <c r="I7" s="107">
        <f>'[2]4_dpf_clenovi'!I6</f>
        <v>0</v>
      </c>
      <c r="J7" s="107">
        <f>'[2]4_dpf_clenovi'!J6</f>
        <v>0</v>
      </c>
      <c r="K7" s="107">
        <f>'[2]4_dpf_clenovi'!K6</f>
        <v>0</v>
      </c>
      <c r="L7" s="106">
        <f>'[2]4_dpf_clenovi'!L6</f>
        <v>66</v>
      </c>
    </row>
    <row r="8" spans="2:13" x14ac:dyDescent="0.2">
      <c r="B8" s="61" t="s">
        <v>90</v>
      </c>
      <c r="C8" s="105">
        <f>'[2]4_dpf_clenovi'!C7</f>
        <v>201</v>
      </c>
      <c r="D8" s="105">
        <f>'[2]4_dpf_clenovi'!D7</f>
        <v>134</v>
      </c>
      <c r="E8" s="105">
        <f>'[2]4_dpf_clenovi'!E7</f>
        <v>335</v>
      </c>
      <c r="F8" s="106">
        <f>'[2]4_dpf_clenovi'!F7</f>
        <v>73</v>
      </c>
      <c r="G8" s="106">
        <f>'[2]4_dpf_clenovi'!G7</f>
        <v>57</v>
      </c>
      <c r="H8" s="106">
        <f>'[2]4_dpf_clenovi'!H7</f>
        <v>130</v>
      </c>
      <c r="I8" s="107">
        <f>'[2]4_dpf_clenovi'!I7</f>
        <v>1</v>
      </c>
      <c r="J8" s="107">
        <f>'[2]4_dpf_clenovi'!J7</f>
        <v>1</v>
      </c>
      <c r="K8" s="107">
        <f>'[2]4_dpf_clenovi'!K7</f>
        <v>2</v>
      </c>
      <c r="L8" s="106">
        <f>'[2]4_dpf_clenovi'!L7</f>
        <v>467</v>
      </c>
    </row>
    <row r="9" spans="2:13" x14ac:dyDescent="0.2">
      <c r="B9" s="61" t="s">
        <v>91</v>
      </c>
      <c r="C9" s="105">
        <f>'[2]4_dpf_clenovi'!C8</f>
        <v>461</v>
      </c>
      <c r="D9" s="105">
        <f>'[2]4_dpf_clenovi'!D8</f>
        <v>461</v>
      </c>
      <c r="E9" s="105">
        <f>'[2]4_dpf_clenovi'!E8</f>
        <v>922</v>
      </c>
      <c r="F9" s="106">
        <f>'[2]4_dpf_clenovi'!F8</f>
        <v>263</v>
      </c>
      <c r="G9" s="106">
        <f>'[2]4_dpf_clenovi'!G8</f>
        <v>243</v>
      </c>
      <c r="H9" s="106">
        <f>'[2]4_dpf_clenovi'!H8</f>
        <v>506</v>
      </c>
      <c r="I9" s="107">
        <f>'[2]4_dpf_clenovi'!I8</f>
        <v>11</v>
      </c>
      <c r="J9" s="107">
        <f>'[2]4_dpf_clenovi'!J8</f>
        <v>8</v>
      </c>
      <c r="K9" s="107">
        <f>'[2]4_dpf_clenovi'!K8</f>
        <v>19</v>
      </c>
      <c r="L9" s="106">
        <f>'[2]4_dpf_clenovi'!L8</f>
        <v>1447</v>
      </c>
    </row>
    <row r="10" spans="2:13" x14ac:dyDescent="0.2">
      <c r="B10" s="61" t="s">
        <v>92</v>
      </c>
      <c r="C10" s="105">
        <f>'[2]4_dpf_clenovi'!C9</f>
        <v>983</v>
      </c>
      <c r="D10" s="105">
        <f>'[2]4_dpf_clenovi'!D9</f>
        <v>1006</v>
      </c>
      <c r="E10" s="105">
        <f>'[2]4_dpf_clenovi'!E9</f>
        <v>1989</v>
      </c>
      <c r="F10" s="106">
        <f>'[2]4_dpf_clenovi'!F9</f>
        <v>770</v>
      </c>
      <c r="G10" s="106">
        <f>'[2]4_dpf_clenovi'!G9</f>
        <v>651</v>
      </c>
      <c r="H10" s="106">
        <f>'[2]4_dpf_clenovi'!H9</f>
        <v>1421</v>
      </c>
      <c r="I10" s="107">
        <f>'[2]4_dpf_clenovi'!I9</f>
        <v>9</v>
      </c>
      <c r="J10" s="107">
        <f>'[2]4_dpf_clenovi'!J9</f>
        <v>15</v>
      </c>
      <c r="K10" s="107">
        <f>'[2]4_dpf_clenovi'!K9</f>
        <v>24</v>
      </c>
      <c r="L10" s="106">
        <f>'[2]4_dpf_clenovi'!L9</f>
        <v>3434</v>
      </c>
    </row>
    <row r="11" spans="2:13" x14ac:dyDescent="0.2">
      <c r="B11" s="61" t="s">
        <v>93</v>
      </c>
      <c r="C11" s="105">
        <f>'[2]4_dpf_clenovi'!C10</f>
        <v>1273</v>
      </c>
      <c r="D11" s="105">
        <f>'[2]4_dpf_clenovi'!D10</f>
        <v>1205</v>
      </c>
      <c r="E11" s="105">
        <f>'[2]4_dpf_clenovi'!E10</f>
        <v>2478</v>
      </c>
      <c r="F11" s="106">
        <f>'[2]4_dpf_clenovi'!F10</f>
        <v>1313</v>
      </c>
      <c r="G11" s="106">
        <f>'[2]4_dpf_clenovi'!G10</f>
        <v>1051</v>
      </c>
      <c r="H11" s="106">
        <f>'[2]4_dpf_clenovi'!H10</f>
        <v>2364</v>
      </c>
      <c r="I11" s="107">
        <f>'[2]4_dpf_clenovi'!I10</f>
        <v>7</v>
      </c>
      <c r="J11" s="107">
        <f>'[2]4_dpf_clenovi'!J10</f>
        <v>17</v>
      </c>
      <c r="K11" s="107">
        <f>'[2]4_dpf_clenovi'!K10</f>
        <v>24</v>
      </c>
      <c r="L11" s="106">
        <f>'[2]4_dpf_clenovi'!L10</f>
        <v>4866</v>
      </c>
    </row>
    <row r="12" spans="2:13" x14ac:dyDescent="0.2">
      <c r="B12" s="61" t="s">
        <v>94</v>
      </c>
      <c r="C12" s="105">
        <f>'[2]4_dpf_clenovi'!C11</f>
        <v>1181</v>
      </c>
      <c r="D12" s="105">
        <f>'[2]4_dpf_clenovi'!D11</f>
        <v>1002</v>
      </c>
      <c r="E12" s="105">
        <f>'[2]4_dpf_clenovi'!E11</f>
        <v>2183</v>
      </c>
      <c r="F12" s="106">
        <f>'[2]4_dpf_clenovi'!F11</f>
        <v>1447</v>
      </c>
      <c r="G12" s="106">
        <f>'[2]4_dpf_clenovi'!G11</f>
        <v>1267</v>
      </c>
      <c r="H12" s="106">
        <f>'[2]4_dpf_clenovi'!H11</f>
        <v>2714</v>
      </c>
      <c r="I12" s="107">
        <f>'[2]4_dpf_clenovi'!I11</f>
        <v>13</v>
      </c>
      <c r="J12" s="107">
        <f>'[2]4_dpf_clenovi'!J11</f>
        <v>9</v>
      </c>
      <c r="K12" s="107">
        <f>'[2]4_dpf_clenovi'!K11</f>
        <v>22</v>
      </c>
      <c r="L12" s="106">
        <f>'[2]4_dpf_clenovi'!L11</f>
        <v>4919</v>
      </c>
    </row>
    <row r="13" spans="2:13" x14ac:dyDescent="0.2">
      <c r="B13" s="61" t="s">
        <v>95</v>
      </c>
      <c r="C13" s="105">
        <f>'[2]4_dpf_clenovi'!C12</f>
        <v>963</v>
      </c>
      <c r="D13" s="105">
        <f>'[2]4_dpf_clenovi'!D12</f>
        <v>779</v>
      </c>
      <c r="E13" s="105">
        <f>'[2]4_dpf_clenovi'!E12</f>
        <v>1742</v>
      </c>
      <c r="F13" s="106">
        <f>'[2]4_dpf_clenovi'!F12</f>
        <v>1381</v>
      </c>
      <c r="G13" s="106">
        <f>'[2]4_dpf_clenovi'!G12</f>
        <v>1188</v>
      </c>
      <c r="H13" s="106">
        <f>'[2]4_dpf_clenovi'!H12</f>
        <v>2569</v>
      </c>
      <c r="I13" s="107">
        <f>'[2]4_dpf_clenovi'!I12</f>
        <v>5</v>
      </c>
      <c r="J13" s="107">
        <f>'[2]4_dpf_clenovi'!J12</f>
        <v>3</v>
      </c>
      <c r="K13" s="107">
        <f>'[2]4_dpf_clenovi'!K12</f>
        <v>8</v>
      </c>
      <c r="L13" s="106">
        <f>'[2]4_dpf_clenovi'!L12</f>
        <v>4319</v>
      </c>
    </row>
    <row r="14" spans="2:13" x14ac:dyDescent="0.2">
      <c r="B14" s="61" t="s">
        <v>96</v>
      </c>
      <c r="C14" s="105">
        <f>'[2]4_dpf_clenovi'!C13</f>
        <v>655</v>
      </c>
      <c r="D14" s="105">
        <f>'[2]4_dpf_clenovi'!D13</f>
        <v>556</v>
      </c>
      <c r="E14" s="105">
        <f>'[2]4_dpf_clenovi'!E13</f>
        <v>1211</v>
      </c>
      <c r="F14" s="106">
        <f>'[2]4_dpf_clenovi'!F13</f>
        <v>1147</v>
      </c>
      <c r="G14" s="106">
        <f>'[2]4_dpf_clenovi'!G13</f>
        <v>1139</v>
      </c>
      <c r="H14" s="106">
        <f>'[2]4_dpf_clenovi'!H13</f>
        <v>2286</v>
      </c>
      <c r="I14" s="107">
        <f>'[2]4_dpf_clenovi'!I13</f>
        <v>1</v>
      </c>
      <c r="J14" s="107">
        <f>'[2]4_dpf_clenovi'!J13</f>
        <v>0</v>
      </c>
      <c r="K14" s="107">
        <f>'[2]4_dpf_clenovi'!K13</f>
        <v>1</v>
      </c>
      <c r="L14" s="106">
        <f>'[2]4_dpf_clenovi'!L13</f>
        <v>3498</v>
      </c>
    </row>
    <row r="15" spans="2:13" x14ac:dyDescent="0.2">
      <c r="B15" s="61" t="s">
        <v>97</v>
      </c>
      <c r="C15" s="105">
        <f>'[2]4_dpf_clenovi'!C14</f>
        <v>463</v>
      </c>
      <c r="D15" s="105">
        <f>'[2]4_dpf_clenovi'!D14</f>
        <v>432</v>
      </c>
      <c r="E15" s="105">
        <f>'[2]4_dpf_clenovi'!E14</f>
        <v>895</v>
      </c>
      <c r="F15" s="106">
        <f>'[2]4_dpf_clenovi'!F14</f>
        <v>1007</v>
      </c>
      <c r="G15" s="106">
        <f>'[2]4_dpf_clenovi'!G14</f>
        <v>891</v>
      </c>
      <c r="H15" s="106">
        <f>'[2]4_dpf_clenovi'!H14</f>
        <v>1898</v>
      </c>
      <c r="I15" s="107">
        <f>'[2]4_dpf_clenovi'!I14</f>
        <v>1</v>
      </c>
      <c r="J15" s="107">
        <f>'[2]4_dpf_clenovi'!J14</f>
        <v>1</v>
      </c>
      <c r="K15" s="107">
        <f>'[2]4_dpf_clenovi'!K14</f>
        <v>2</v>
      </c>
      <c r="L15" s="106">
        <f>'[2]4_dpf_clenovi'!L14</f>
        <v>2795</v>
      </c>
    </row>
    <row r="16" spans="2:13" x14ac:dyDescent="0.2">
      <c r="B16" s="61" t="s">
        <v>98</v>
      </c>
      <c r="C16" s="105">
        <f>'[2]4_dpf_clenovi'!C15</f>
        <v>269</v>
      </c>
      <c r="D16" s="105">
        <f>'[2]4_dpf_clenovi'!D15</f>
        <v>190</v>
      </c>
      <c r="E16" s="105">
        <f>'[2]4_dpf_clenovi'!E15</f>
        <v>459</v>
      </c>
      <c r="F16" s="106">
        <f>'[2]4_dpf_clenovi'!F15</f>
        <v>604</v>
      </c>
      <c r="G16" s="106">
        <f>'[2]4_dpf_clenovi'!G15</f>
        <v>525</v>
      </c>
      <c r="H16" s="106">
        <f>'[2]4_dpf_clenovi'!H15</f>
        <v>1129</v>
      </c>
      <c r="I16" s="107">
        <f>'[2]4_dpf_clenovi'!I15</f>
        <v>1</v>
      </c>
      <c r="J16" s="107">
        <f>'[2]4_dpf_clenovi'!J15</f>
        <v>1</v>
      </c>
      <c r="K16" s="107">
        <f>'[2]4_dpf_clenovi'!K15</f>
        <v>2</v>
      </c>
      <c r="L16" s="106">
        <f>'[2]4_dpf_clenovi'!L15</f>
        <v>1590</v>
      </c>
      <c r="M16" s="9"/>
    </row>
    <row r="17" spans="2:13" x14ac:dyDescent="0.2">
      <c r="B17" s="61" t="s">
        <v>89</v>
      </c>
      <c r="C17" s="105">
        <f>'[2]4_dpf_clenovi'!C16</f>
        <v>129</v>
      </c>
      <c r="D17" s="105">
        <f>'[2]4_dpf_clenovi'!D16</f>
        <v>60</v>
      </c>
      <c r="E17" s="105">
        <f>'[2]4_dpf_clenovi'!E16</f>
        <v>189</v>
      </c>
      <c r="F17" s="106">
        <f>'[2]4_dpf_clenovi'!F16</f>
        <v>553</v>
      </c>
      <c r="G17" s="106">
        <f>'[2]4_dpf_clenovi'!G16</f>
        <v>290</v>
      </c>
      <c r="H17" s="106">
        <f>'[2]4_dpf_clenovi'!H16</f>
        <v>843</v>
      </c>
      <c r="I17" s="107">
        <f>'[2]4_dpf_clenovi'!I16</f>
        <v>0</v>
      </c>
      <c r="J17" s="107">
        <f>'[2]4_dpf_clenovi'!J16</f>
        <v>0</v>
      </c>
      <c r="K17" s="107">
        <f>'[2]4_dpf_clenovi'!K16</f>
        <v>0</v>
      </c>
      <c r="L17" s="106">
        <f>'[2]4_dpf_clenovi'!L16</f>
        <v>1032</v>
      </c>
      <c r="M17" s="9"/>
    </row>
    <row r="18" spans="2:13" x14ac:dyDescent="0.2">
      <c r="B18" s="50" t="s">
        <v>4</v>
      </c>
      <c r="C18" s="51">
        <f>'[2]4_dpf_clenovi'!C17</f>
        <v>6614</v>
      </c>
      <c r="D18" s="51">
        <f>'[2]4_dpf_clenovi'!D17</f>
        <v>5838</v>
      </c>
      <c r="E18" s="51">
        <f>'[2]4_dpf_clenovi'!E17</f>
        <v>12452</v>
      </c>
      <c r="F18" s="51">
        <f>'[2]4_dpf_clenovi'!F17</f>
        <v>8568</v>
      </c>
      <c r="G18" s="51">
        <f>'[2]4_dpf_clenovi'!G17</f>
        <v>7309</v>
      </c>
      <c r="H18" s="51">
        <f>'[2]4_dpf_clenovi'!H17</f>
        <v>15877</v>
      </c>
      <c r="I18" s="51">
        <f>'[2]4_dpf_clenovi'!I17</f>
        <v>49</v>
      </c>
      <c r="J18" s="51">
        <f>'[2]4_dpf_clenovi'!J17</f>
        <v>55</v>
      </c>
      <c r="K18" s="51">
        <f>'[2]4_dpf_clenovi'!K17</f>
        <v>104</v>
      </c>
      <c r="L18" s="51">
        <f>'[2]4_dpf_clenovi'!L17</f>
        <v>28433</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234</v>
      </c>
    </row>
    <row r="22" spans="2:13" x14ac:dyDescent="0.2">
      <c r="B22" s="44" t="s">
        <v>235</v>
      </c>
    </row>
    <row r="57" spans="2:2" x14ac:dyDescent="0.2">
      <c r="B57" s="12" t="s">
        <v>83</v>
      </c>
    </row>
  </sheetData>
  <mergeCells count="5">
    <mergeCell ref="L5:L6"/>
    <mergeCell ref="B5:B6"/>
    <mergeCell ref="C5:E5"/>
    <mergeCell ref="F5:H5"/>
    <mergeCell ref="I5:K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3"/>
  <sheetViews>
    <sheetView showGridLines="0" workbookViewId="0">
      <selection activeCell="H9" sqref="H9"/>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1" t="s">
        <v>256</v>
      </c>
      <c r="C2" s="182"/>
      <c r="D2" s="182"/>
      <c r="E2" s="182"/>
      <c r="F2" s="182"/>
      <c r="G2" s="182"/>
      <c r="H2" s="182"/>
    </row>
    <row r="3" spans="2:11" ht="12.75" x14ac:dyDescent="0.2">
      <c r="B3" s="183" t="s">
        <v>257</v>
      </c>
      <c r="C3" s="184"/>
      <c r="D3" s="184"/>
      <c r="E3" s="184"/>
      <c r="F3" s="184"/>
      <c r="G3" s="184"/>
      <c r="H3" s="184"/>
    </row>
    <row r="4" spans="2:11" x14ac:dyDescent="0.2">
      <c r="B4" s="4"/>
    </row>
    <row r="5" spans="2:11" x14ac:dyDescent="0.2">
      <c r="B5" s="4" t="s">
        <v>212</v>
      </c>
    </row>
    <row r="6" spans="2:11" x14ac:dyDescent="0.2">
      <c r="B6" s="36" t="s">
        <v>258</v>
      </c>
    </row>
    <row r="7" spans="2:11" x14ac:dyDescent="0.2">
      <c r="B7" s="36"/>
      <c r="F7" s="17" t="s">
        <v>285</v>
      </c>
    </row>
    <row r="8" spans="2:11" x14ac:dyDescent="0.2">
      <c r="B8" s="62"/>
      <c r="C8" s="62" t="s">
        <v>106</v>
      </c>
      <c r="D8" s="129">
        <f>'[2]6_dpf_sredstva'!D10</f>
        <v>44651</v>
      </c>
      <c r="E8" s="129">
        <f>'[2]6_dpf_sredstva'!E10</f>
        <v>44681</v>
      </c>
      <c r="F8" s="129">
        <f>'[2]6_dpf_sredstva'!F10</f>
        <v>44712</v>
      </c>
      <c r="G8" s="129">
        <f>'[2]6_dpf_sredstva'!G10</f>
        <v>44742</v>
      </c>
      <c r="H8" s="65"/>
    </row>
    <row r="9" spans="2:11" ht="14.25" customHeight="1" x14ac:dyDescent="0.2">
      <c r="B9" s="179" t="s">
        <v>186</v>
      </c>
      <c r="C9" s="64" t="s">
        <v>104</v>
      </c>
      <c r="D9" s="108">
        <f>'[2]6_dpf_sredstva'!D11</f>
        <v>15.993162999999999</v>
      </c>
      <c r="E9" s="108">
        <f>'[2]6_dpf_sredstva'!E11</f>
        <v>18.144286000000001</v>
      </c>
      <c r="F9" s="108">
        <f>'[2]6_dpf_sredstva'!F11</f>
        <v>9.2246439999999996</v>
      </c>
      <c r="G9" s="108">
        <f>'[2]6_dpf_sredstva'!G11</f>
        <v>10.528934</v>
      </c>
      <c r="H9" s="66"/>
      <c r="K9" s="4"/>
    </row>
    <row r="10" spans="2:11" ht="14.25" customHeight="1" x14ac:dyDescent="0.2">
      <c r="B10" s="179"/>
      <c r="C10" s="64" t="s">
        <v>105</v>
      </c>
      <c r="D10" s="108">
        <f>'[2]6_dpf_sredstva'!D12</f>
        <v>1.43795673</v>
      </c>
      <c r="E10" s="108">
        <f>'[2]6_dpf_sredstva'!E12</f>
        <v>1.49217193</v>
      </c>
      <c r="F10" s="108">
        <f>'[2]6_dpf_sredstva'!F12</f>
        <v>1.27640306</v>
      </c>
      <c r="G10" s="108">
        <f>'[2]6_dpf_sredstva'!G12</f>
        <v>1.3028040700000001</v>
      </c>
      <c r="H10" s="66"/>
      <c r="K10" s="36"/>
    </row>
    <row r="11" spans="2:11" ht="14.25" customHeight="1" x14ac:dyDescent="0.2">
      <c r="B11" s="179"/>
      <c r="C11" s="64" t="s">
        <v>103</v>
      </c>
      <c r="D11" s="108">
        <f>'[2]6_dpf_sredstva'!D13</f>
        <v>1429.0548725583631</v>
      </c>
      <c r="E11" s="108">
        <f>'[2]6_dpf_sredstva'!E13</f>
        <v>1431.8748639159501</v>
      </c>
      <c r="F11" s="108">
        <f>'[2]6_dpf_sredstva'!F13</f>
        <v>1435.1220039905199</v>
      </c>
      <c r="G11" s="108">
        <f>'[2]6_dpf_sredstva'!G13</f>
        <v>1418.4061397067899</v>
      </c>
      <c r="H11" s="66"/>
    </row>
    <row r="12" spans="2:11" ht="13.5" customHeight="1" x14ac:dyDescent="0.2">
      <c r="B12" s="180" t="s">
        <v>187</v>
      </c>
      <c r="C12" s="63" t="s">
        <v>104</v>
      </c>
      <c r="D12" s="109">
        <f>'[2]6_dpf_sredstva'!D14</f>
        <v>15.871169999999999</v>
      </c>
      <c r="E12" s="109">
        <f>'[2]6_dpf_sredstva'!E14</f>
        <v>14.743596999999999</v>
      </c>
      <c r="F12" s="109">
        <f>'[2]6_dpf_sredstva'!F14</f>
        <v>21.379759</v>
      </c>
      <c r="G12" s="109">
        <f>'[2]6_dpf_sredstva'!G14</f>
        <v>12.063274</v>
      </c>
      <c r="H12" s="66"/>
      <c r="K12" s="4"/>
    </row>
    <row r="13" spans="2:11" ht="13.5" customHeight="1" x14ac:dyDescent="0.2">
      <c r="B13" s="180"/>
      <c r="C13" s="63" t="s">
        <v>105</v>
      </c>
      <c r="D13" s="109">
        <f>'[2]6_dpf_sredstva'!D15</f>
        <v>1.5324920500000001</v>
      </c>
      <c r="E13" s="109">
        <f>'[2]6_dpf_sredstva'!E15</f>
        <v>1.51553687</v>
      </c>
      <c r="F13" s="109">
        <f>'[2]6_dpf_sredstva'!F15</f>
        <v>1.70548962</v>
      </c>
      <c r="G13" s="109">
        <f>'[2]6_dpf_sredstva'!G15</f>
        <v>1.4312978700000001</v>
      </c>
      <c r="H13" s="66"/>
      <c r="K13" s="36"/>
    </row>
    <row r="14" spans="2:11" ht="13.5" customHeight="1" x14ac:dyDescent="0.2">
      <c r="B14" s="180"/>
      <c r="C14" s="63" t="s">
        <v>103</v>
      </c>
      <c r="D14" s="109">
        <f>'[2]6_dpf_sredstva'!D16</f>
        <v>1466.6688819059018</v>
      </c>
      <c r="E14" s="109">
        <f>'[2]6_dpf_sredstva'!E16</f>
        <v>1465.3171676269901</v>
      </c>
      <c r="F14" s="109">
        <f>'[2]6_dpf_sredstva'!F16</f>
        <v>1479.0348035060899</v>
      </c>
      <c r="G14" s="109">
        <f>'[2]6_dpf_sredstva'!G16</f>
        <v>1457.9119167720598</v>
      </c>
      <c r="H14" s="66"/>
    </row>
    <row r="15" spans="2:11" ht="14.25" customHeight="1" x14ac:dyDescent="0.2">
      <c r="B15" s="179" t="s">
        <v>298</v>
      </c>
      <c r="C15" s="64" t="s">
        <v>104</v>
      </c>
      <c r="D15" s="108">
        <f>'[2]6_dpf_sredstva'!D17</f>
        <v>0.15110000000000001</v>
      </c>
      <c r="E15" s="108">
        <f>'[2]6_dpf_sredstva'!E17</f>
        <v>0.10915</v>
      </c>
      <c r="F15" s="108">
        <f>'[2]6_dpf_sredstva'!F17</f>
        <v>0.17781</v>
      </c>
      <c r="G15" s="108">
        <f>'[2]6_dpf_sredstva'!G17</f>
        <v>0.12814999999999999</v>
      </c>
      <c r="H15" s="66"/>
      <c r="K15" s="4"/>
    </row>
    <row r="16" spans="2:11" ht="14.25" customHeight="1" x14ac:dyDescent="0.2">
      <c r="B16" s="179"/>
      <c r="C16" s="64" t="s">
        <v>105</v>
      </c>
      <c r="D16" s="108">
        <f>'[2]6_dpf_sredstva'!D18</f>
        <v>7.0211300000000004E-3</v>
      </c>
      <c r="E16" s="108">
        <f>'[2]6_dpf_sredstva'!E18</f>
        <v>5.7457299999999992E-3</v>
      </c>
      <c r="F16" s="108">
        <f>'[2]6_dpf_sredstva'!F18</f>
        <v>8.0654300000000002E-3</v>
      </c>
      <c r="G16" s="108">
        <f>'[2]6_dpf_sredstva'!G18</f>
        <v>6.9782299999999993E-3</v>
      </c>
      <c r="H16" s="66"/>
      <c r="K16" s="36"/>
    </row>
    <row r="17" spans="2:11" ht="14.25" customHeight="1" x14ac:dyDescent="0.2">
      <c r="B17" s="179"/>
      <c r="C17" s="64" t="s">
        <v>103</v>
      </c>
      <c r="D17" s="108">
        <f>'[2]6_dpf_sredstva'!D19</f>
        <v>3.7836605224729998</v>
      </c>
      <c r="E17" s="108">
        <f>'[2]6_dpf_sredstva'!E19</f>
        <v>4.2186087360910003</v>
      </c>
      <c r="F17" s="108">
        <f>'[2]6_dpf_sredstva'!F19</f>
        <v>4.3894162059389998</v>
      </c>
      <c r="G17" s="108">
        <f>'[2]6_dpf_sredstva'!G19</f>
        <v>4.5332476938199999</v>
      </c>
      <c r="H17" s="66"/>
    </row>
    <row r="18" spans="2:11" ht="12.75" customHeight="1" x14ac:dyDescent="0.2">
      <c r="B18" s="87" t="s">
        <v>124</v>
      </c>
      <c r="K18" s="4"/>
    </row>
    <row r="19" spans="2:11" ht="9.75" customHeight="1" x14ac:dyDescent="0.2">
      <c r="B19" s="88" t="s">
        <v>114</v>
      </c>
      <c r="C19" s="48"/>
      <c r="D19" s="48"/>
      <c r="E19" s="48"/>
      <c r="F19" s="48"/>
      <c r="K19" s="36"/>
    </row>
    <row r="20" spans="2:11" ht="9" customHeight="1" x14ac:dyDescent="0.2">
      <c r="B20" s="68"/>
    </row>
    <row r="21" spans="2:11" x14ac:dyDescent="0.2">
      <c r="B21" s="4" t="s">
        <v>236</v>
      </c>
    </row>
    <row r="22" spans="2:11" x14ac:dyDescent="0.2">
      <c r="B22" s="36" t="s">
        <v>237</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3" spans="2:8" ht="9.75" customHeight="1" x14ac:dyDescent="0.2">
      <c r="C43" s="4"/>
      <c r="D43" s="4"/>
      <c r="E43" s="4"/>
      <c r="F43" s="4"/>
    </row>
    <row r="44" spans="2:8" x14ac:dyDescent="0.2">
      <c r="B44" s="4" t="s">
        <v>188</v>
      </c>
      <c r="C44" s="4"/>
      <c r="D44" s="4"/>
      <c r="E44" s="4"/>
      <c r="F44" s="4"/>
    </row>
    <row r="45" spans="2:8" x14ac:dyDescent="0.2">
      <c r="B45" s="36" t="s">
        <v>189</v>
      </c>
    </row>
    <row r="46" spans="2:8" ht="32.25" customHeight="1" x14ac:dyDescent="0.2">
      <c r="B46" s="133" t="s">
        <v>116</v>
      </c>
      <c r="C46" s="178" t="s">
        <v>115</v>
      </c>
      <c r="D46" s="178"/>
      <c r="E46" s="178"/>
    </row>
    <row r="47" spans="2:8" ht="23.25" customHeight="1" x14ac:dyDescent="0.2">
      <c r="B47" s="134"/>
      <c r="C47" s="123" t="s">
        <v>190</v>
      </c>
      <c r="D47" s="123" t="s">
        <v>191</v>
      </c>
      <c r="E47" s="123" t="s">
        <v>297</v>
      </c>
    </row>
    <row r="48" spans="2:8" x14ac:dyDescent="0.2">
      <c r="B48" s="135">
        <f>'[2]7_dpf_se'!G3</f>
        <v>44651</v>
      </c>
      <c r="C48" s="131">
        <f>'[2]7_dpf_se'!H3</f>
        <v>208.58499399999999</v>
      </c>
      <c r="D48" s="132">
        <f>'[2]7_dpf_se'!I3</f>
        <v>206.318704</v>
      </c>
      <c r="E48" s="132">
        <f>'[2]7_dpf_se'!J3</f>
        <v>103.404732</v>
      </c>
    </row>
    <row r="49" spans="2:5" x14ac:dyDescent="0.2">
      <c r="B49" s="135">
        <f>'[2]7_dpf_se'!G4</f>
        <v>44666</v>
      </c>
      <c r="C49" s="131">
        <f>'[2]7_dpf_se'!H4</f>
        <v>208.755574</v>
      </c>
      <c r="D49" s="132">
        <f>'[2]7_dpf_se'!I4</f>
        <v>205.953678</v>
      </c>
      <c r="E49" s="132">
        <f>'[2]7_dpf_se'!J4</f>
        <v>103.328592</v>
      </c>
    </row>
    <row r="50" spans="2:5" x14ac:dyDescent="0.2">
      <c r="B50" s="135">
        <f>'[2]7_dpf_se'!G5</f>
        <v>44681</v>
      </c>
      <c r="C50" s="131">
        <f>'[2]7_dpf_se'!H5</f>
        <v>207.214575</v>
      </c>
      <c r="D50" s="132">
        <f>'[2]7_dpf_se'!I5</f>
        <v>204.58337699999998</v>
      </c>
      <c r="E50" s="132">
        <f>'[2]7_dpf_se'!J5</f>
        <v>102.59491100000001</v>
      </c>
    </row>
    <row r="51" spans="2:5" x14ac:dyDescent="0.2">
      <c r="B51" s="135">
        <f>'[2]7_dpf_se'!G6</f>
        <v>44696</v>
      </c>
      <c r="C51" s="131">
        <f>'[2]7_dpf_se'!H6</f>
        <v>206.57407700000002</v>
      </c>
      <c r="D51" s="132">
        <f>'[2]7_dpf_se'!I6</f>
        <v>204.06239000000002</v>
      </c>
      <c r="E51" s="132">
        <f>'[2]7_dpf_se'!J6</f>
        <v>102.26720999999999</v>
      </c>
    </row>
    <row r="52" spans="2:5" x14ac:dyDescent="0.2">
      <c r="B52" s="135">
        <f>'[2]7_dpf_se'!G7</f>
        <v>44712</v>
      </c>
      <c r="C52" s="131">
        <f>'[2]7_dpf_se'!H7</f>
        <v>206.65156899999999</v>
      </c>
      <c r="D52" s="132">
        <f>'[2]7_dpf_se'!I7</f>
        <v>204.00445500000001</v>
      </c>
      <c r="E52" s="132">
        <f>'[2]7_dpf_se'!J7</f>
        <v>102.42785600000001</v>
      </c>
    </row>
    <row r="53" spans="2:5" x14ac:dyDescent="0.2">
      <c r="B53" s="135">
        <f>'[2]7_dpf_se'!G8</f>
        <v>44727</v>
      </c>
      <c r="C53" s="131">
        <f>'[2]7_dpf_se'!H8</f>
        <v>203.62396200000001</v>
      </c>
      <c r="D53" s="132">
        <f>'[2]7_dpf_se'!I8</f>
        <v>200.90976500000002</v>
      </c>
      <c r="E53" s="132">
        <f>'[2]7_dpf_se'!J8</f>
        <v>100.669318</v>
      </c>
    </row>
    <row r="54" spans="2:5" x14ac:dyDescent="0.2">
      <c r="B54" s="135">
        <f>'[2]7_dpf_se'!G9</f>
        <v>44742</v>
      </c>
      <c r="C54" s="131">
        <f>'[2]7_dpf_se'!H9</f>
        <v>203.007328</v>
      </c>
      <c r="D54" s="132">
        <f>'[2]7_dpf_se'!I9</f>
        <v>200.34867599999998</v>
      </c>
      <c r="E54" s="132">
        <f>'[2]7_dpf_se'!J9</f>
        <v>100.516971</v>
      </c>
    </row>
    <row r="65" spans="2:2" x14ac:dyDescent="0.2">
      <c r="B65" s="4" t="s">
        <v>238</v>
      </c>
    </row>
    <row r="66" spans="2:2" x14ac:dyDescent="0.2">
      <c r="B66" s="36" t="s">
        <v>239</v>
      </c>
    </row>
    <row r="86" spans="2:2" x14ac:dyDescent="0.2">
      <c r="B86" s="12"/>
    </row>
    <row r="93" spans="2:2" x14ac:dyDescent="0.2">
      <c r="B93" s="12" t="s">
        <v>83</v>
      </c>
    </row>
  </sheetData>
  <sheetProtection formatCells="0" formatColumns="0" formatRows="0" insertColumns="0" insertRows="0" insertHyperlinks="0" deleteColumns="0" deleteRows="0" sort="0" autoFilter="0" pivotTables="0"/>
  <mergeCells count="6">
    <mergeCell ref="C46:E46"/>
    <mergeCell ref="B2:H2"/>
    <mergeCell ref="B3:H3"/>
    <mergeCell ref="B9:B11"/>
    <mergeCell ref="B12:B14"/>
    <mergeCell ref="B15:B17"/>
  </mergeCells>
  <hyperlinks>
    <hyperlink ref="B93"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H68"/>
  <sheetViews>
    <sheetView showGridLines="0" workbookViewId="0">
      <selection activeCell="L48" sqref="L48"/>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240</v>
      </c>
    </row>
    <row r="3" spans="2:8" x14ac:dyDescent="0.2">
      <c r="B3" s="36" t="s">
        <v>241</v>
      </c>
    </row>
    <row r="4" spans="2:8" x14ac:dyDescent="0.2">
      <c r="B4" s="36"/>
      <c r="F4" s="17"/>
    </row>
    <row r="5" spans="2:8" x14ac:dyDescent="0.2">
      <c r="B5" s="71"/>
      <c r="C5" s="71"/>
      <c r="D5" s="72"/>
      <c r="E5" s="72"/>
      <c r="F5" s="72"/>
      <c r="G5" s="72"/>
      <c r="H5" s="65"/>
    </row>
    <row r="6" spans="2:8" ht="12" customHeight="1" x14ac:dyDescent="0.2">
      <c r="B6" s="71"/>
      <c r="C6" s="57"/>
      <c r="D6" s="73"/>
      <c r="E6" s="73"/>
      <c r="F6" s="73"/>
      <c r="G6" s="73"/>
      <c r="H6" s="66"/>
    </row>
    <row r="7" spans="2:8" x14ac:dyDescent="0.2">
      <c r="B7" s="71"/>
      <c r="C7" s="57"/>
      <c r="D7" s="73"/>
      <c r="E7" s="73"/>
      <c r="F7" s="73"/>
      <c r="G7" s="73"/>
      <c r="H7" s="66"/>
    </row>
    <row r="8" spans="2:8" x14ac:dyDescent="0.2">
      <c r="B8" s="71"/>
      <c r="C8" s="57"/>
      <c r="D8" s="73"/>
      <c r="E8" s="73"/>
      <c r="F8" s="73"/>
      <c r="G8" s="73"/>
      <c r="H8" s="66"/>
    </row>
    <row r="9" spans="2:8" ht="12" customHeight="1" x14ac:dyDescent="0.2">
      <c r="B9" s="71"/>
      <c r="C9" s="57"/>
      <c r="D9" s="73"/>
      <c r="E9" s="73"/>
      <c r="F9" s="73"/>
      <c r="G9" s="73"/>
      <c r="H9" s="66"/>
    </row>
    <row r="10" spans="2:8" x14ac:dyDescent="0.2">
      <c r="B10" s="71"/>
      <c r="C10" s="57"/>
      <c r="D10" s="73"/>
      <c r="E10" s="73"/>
      <c r="F10" s="73"/>
      <c r="G10" s="73"/>
      <c r="H10" s="66"/>
    </row>
    <row r="11" spans="2:8" x14ac:dyDescent="0.2">
      <c r="B11" s="71"/>
      <c r="C11" s="57"/>
      <c r="D11" s="73"/>
      <c r="E11" s="73"/>
      <c r="F11" s="73"/>
      <c r="G11" s="73"/>
      <c r="H11" s="66"/>
    </row>
    <row r="12" spans="2:8" ht="12" customHeight="1" x14ac:dyDescent="0.2">
      <c r="B12" s="71"/>
      <c r="C12" s="57"/>
      <c r="D12" s="73"/>
      <c r="E12" s="73"/>
      <c r="F12" s="73"/>
      <c r="G12" s="73"/>
      <c r="H12" s="66"/>
    </row>
    <row r="13" spans="2:8" x14ac:dyDescent="0.2">
      <c r="B13" s="71"/>
      <c r="C13" s="57"/>
      <c r="D13" s="73"/>
      <c r="E13" s="73"/>
      <c r="F13" s="73"/>
      <c r="G13" s="73"/>
      <c r="H13" s="66"/>
    </row>
    <row r="14" spans="2:8" x14ac:dyDescent="0.2">
      <c r="B14" s="71"/>
      <c r="C14" s="57"/>
      <c r="D14" s="73"/>
      <c r="E14" s="73"/>
      <c r="F14" s="73"/>
      <c r="G14" s="73"/>
      <c r="H14" s="66"/>
    </row>
    <row r="15" spans="2:8" x14ac:dyDescent="0.2">
      <c r="B15" s="67"/>
    </row>
    <row r="16" spans="2:8" x14ac:dyDescent="0.2">
      <c r="B16" s="68"/>
    </row>
    <row r="17" spans="2:8" ht="9" customHeight="1" x14ac:dyDescent="0.2">
      <c r="B17" s="68"/>
    </row>
    <row r="20" spans="2:8" x14ac:dyDescent="0.2">
      <c r="H20" s="4"/>
    </row>
    <row r="21" spans="2:8" x14ac:dyDescent="0.2">
      <c r="B21" s="3"/>
      <c r="H21" s="36"/>
    </row>
    <row r="22" spans="2:8" ht="8.25" customHeight="1" x14ac:dyDescent="0.2">
      <c r="B22" s="3"/>
    </row>
    <row r="23" spans="2:8" ht="11.25" customHeight="1" x14ac:dyDescent="0.2">
      <c r="B23" s="4" t="s">
        <v>242</v>
      </c>
      <c r="H23" s="4"/>
    </row>
    <row r="24" spans="2:8" ht="11.25" customHeight="1" x14ac:dyDescent="0.2">
      <c r="B24" s="36" t="s">
        <v>243</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299</v>
      </c>
    </row>
    <row r="45" spans="2:6" ht="9.75" customHeight="1" x14ac:dyDescent="0.2">
      <c r="B45" s="36" t="s">
        <v>300</v>
      </c>
    </row>
    <row r="65" spans="2:2" x14ac:dyDescent="0.2">
      <c r="B65" s="12" t="s">
        <v>118</v>
      </c>
    </row>
    <row r="68" spans="2:2" x14ac:dyDescent="0.2">
      <c r="B68" s="12"/>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K60"/>
  <sheetViews>
    <sheetView showGridLines="0" topLeftCell="B1" workbookViewId="0">
      <selection activeCell="N24" sqref="N24"/>
    </sheetView>
  </sheetViews>
  <sheetFormatPr defaultColWidth="9.140625" defaultRowHeight="12" x14ac:dyDescent="0.2"/>
  <cols>
    <col min="1" max="1" width="0.7109375" style="7" customWidth="1"/>
    <col min="2" max="2" width="20" style="7" customWidth="1"/>
    <col min="3" max="3" width="14.5703125" style="7" customWidth="1"/>
    <col min="4" max="4" width="11.140625" style="7" customWidth="1"/>
    <col min="5" max="5" width="11.28515625" style="7" customWidth="1"/>
    <col min="6" max="6" width="10.42578125" style="7" customWidth="1"/>
    <col min="7" max="7" width="10.140625" style="7" customWidth="1"/>
    <col min="8" max="9" width="10.42578125" style="7" customWidth="1"/>
    <col min="10" max="10" width="1" style="7" customWidth="1"/>
    <col min="11" max="11" width="9.140625" style="7" customWidth="1"/>
    <col min="12" max="12" width="13.140625" style="7" customWidth="1"/>
    <col min="13" max="16384" width="9.140625" style="7"/>
  </cols>
  <sheetData>
    <row r="1" spans="2:9" ht="2.25" customHeight="1" x14ac:dyDescent="0.2"/>
    <row r="2" spans="2:9" x14ac:dyDescent="0.2">
      <c r="B2" s="4" t="s">
        <v>319</v>
      </c>
      <c r="C2" s="4"/>
    </row>
    <row r="3" spans="2:9" x14ac:dyDescent="0.2">
      <c r="B3" s="36" t="s">
        <v>320</v>
      </c>
      <c r="C3" s="36"/>
    </row>
    <row r="4" spans="2:9" ht="12.75" customHeight="1" x14ac:dyDescent="0.2">
      <c r="B4" s="173" t="s">
        <v>119</v>
      </c>
      <c r="C4" s="173"/>
      <c r="D4" s="185" t="s">
        <v>153</v>
      </c>
      <c r="E4" s="185"/>
      <c r="F4" s="186" t="s">
        <v>155</v>
      </c>
      <c r="G4" s="186"/>
      <c r="H4" s="185" t="s">
        <v>322</v>
      </c>
      <c r="I4" s="185"/>
    </row>
    <row r="5" spans="2:9" ht="24" customHeight="1" thickBot="1" x14ac:dyDescent="0.25">
      <c r="B5" s="174"/>
      <c r="C5" s="174"/>
      <c r="D5" s="60" t="s">
        <v>121</v>
      </c>
      <c r="E5" s="60" t="s">
        <v>122</v>
      </c>
      <c r="F5" s="45" t="s">
        <v>121</v>
      </c>
      <c r="G5" s="45" t="s">
        <v>120</v>
      </c>
      <c r="H5" s="60" t="s">
        <v>121</v>
      </c>
      <c r="I5" s="60" t="s">
        <v>122</v>
      </c>
    </row>
    <row r="6" spans="2:9" ht="12" customHeight="1" thickTop="1" x14ac:dyDescent="0.2">
      <c r="B6" s="126">
        <f>'[2]9_dpf_prinos_nadomestoci'!A6</f>
        <v>42004</v>
      </c>
      <c r="C6" s="126">
        <f>'[2]9_dpf_prinos_nadomestoci'!B6</f>
        <v>44561</v>
      </c>
      <c r="D6" s="74">
        <f>'[2]9_dpf_prinos_nadomestoci'!C6</f>
        <v>5.9106040951451666E-2</v>
      </c>
      <c r="E6" s="74">
        <f>'[2]9_dpf_prinos_nadomestoci'!D6</f>
        <v>4.4101667095050479E-2</v>
      </c>
      <c r="F6" s="75">
        <f>'[2]9_dpf_prinos_nadomestoci'!E6</f>
        <v>5.8088173414660771E-2</v>
      </c>
      <c r="G6" s="75">
        <f>'[2]9_dpf_prinos_nadomestoci'!F6</f>
        <v>4.3098219705504315E-2</v>
      </c>
      <c r="H6" s="74" t="str">
        <f>'[2]9_dpf_prinos_nadomestoci'!G6</f>
        <v>-</v>
      </c>
      <c r="I6" s="74" t="str">
        <f>'[2]9_dpf_prinos_nadomestoci'!H6</f>
        <v>-</v>
      </c>
    </row>
    <row r="7" spans="2:9" x14ac:dyDescent="0.2">
      <c r="B7" s="126">
        <f>'[2]9_dpf_prinos_nadomestoci'!A7</f>
        <v>42094</v>
      </c>
      <c r="C7" s="126">
        <f>'[2]9_dpf_prinos_nadomestoci'!B7</f>
        <v>44651</v>
      </c>
      <c r="D7" s="74">
        <f>'[2]9_dpf_prinos_nadomestoci'!C7</f>
        <v>5.0827364527015195E-2</v>
      </c>
      <c r="E7" s="74">
        <f>'[2]9_dpf_prinos_nadomestoci'!D7</f>
        <v>2.954647866289406E-2</v>
      </c>
      <c r="F7" s="75">
        <f>'[2]9_dpf_prinos_nadomestoci'!E7</f>
        <v>4.9949893330780037E-2</v>
      </c>
      <c r="G7" s="75">
        <f>'[2]9_dpf_prinos_nadomestoci'!F7</f>
        <v>2.8686777620926307E-2</v>
      </c>
      <c r="H7" s="74" t="str">
        <f>'[2]9_dpf_prinos_nadomestoci'!G7</f>
        <v>-</v>
      </c>
      <c r="I7" s="74" t="str">
        <f>'[2]9_dpf_prinos_nadomestoci'!H7</f>
        <v>-</v>
      </c>
    </row>
    <row r="8" spans="2:9" x14ac:dyDescent="0.2">
      <c r="B8" s="126">
        <f>'[2]9_dpf_prinos_nadomestoci'!A8</f>
        <v>42185</v>
      </c>
      <c r="C8" s="126">
        <f>'[2]9_dpf_prinos_nadomestoci'!B8</f>
        <v>44742</v>
      </c>
      <c r="D8" s="74">
        <f>'[2]9_dpf_prinos_nadomestoci'!C8</f>
        <v>4.9004421623907612E-2</v>
      </c>
      <c r="E8" s="74">
        <f>'[2]9_dpf_prinos_nadomestoci'!D8</f>
        <v>1.9036642290950923E-2</v>
      </c>
      <c r="F8" s="75">
        <f>'[2]9_dpf_prinos_nadomestoci'!E8</f>
        <v>4.6952292585924704E-2</v>
      </c>
      <c r="G8" s="75">
        <f>'[2]9_dpf_prinos_nadomestoci'!F8</f>
        <v>1.7043138125185209E-2</v>
      </c>
      <c r="H8" s="74" t="str">
        <f>'[2]9_dpf_prinos_nadomestoci'!G8</f>
        <v>-</v>
      </c>
      <c r="I8" s="74" t="str">
        <f>'[2]9_dpf_prinos_nadomestoci'!H8</f>
        <v>-</v>
      </c>
    </row>
    <row r="9" spans="2:9" x14ac:dyDescent="0.2">
      <c r="B9" s="126" t="str">
        <f>'[2]9_dpf_prinos_nadomestoci'!A9</f>
        <v>30.06.2021</v>
      </c>
      <c r="C9" s="126" t="str">
        <f>'[2]9_dpf_prinos_nadomestoci'!B9</f>
        <v>30.06.2022</v>
      </c>
      <c r="D9" s="74" t="str">
        <f>'[2]9_dpf_prinos_nadomestoci'!C9</f>
        <v>-</v>
      </c>
      <c r="E9" s="74" t="str">
        <f>'[2]9_dpf_prinos_nadomestoci'!D9</f>
        <v>-</v>
      </c>
      <c r="F9" s="75" t="str">
        <f>'[2]9_dpf_prinos_nadomestoci'!E9</f>
        <v>-</v>
      </c>
      <c r="G9" s="75" t="str">
        <f>'[2]9_dpf_prinos_nadomestoci'!F9</f>
        <v>-</v>
      </c>
      <c r="H9" s="74">
        <f>'[2]9_dpf_prinos_nadomestoci'!G9</f>
        <v>-1.560868032506102E-3</v>
      </c>
      <c r="I9" s="74">
        <f>'[2]9_dpf_prinos_nadomestoci'!H9</f>
        <v>-0.12761980605723566</v>
      </c>
    </row>
    <row r="10" spans="2:9" ht="17.25" customHeight="1" x14ac:dyDescent="0.2">
      <c r="B10" s="143" t="s">
        <v>123</v>
      </c>
      <c r="C10" s="144">
        <f>'[2]9_dpf_prinos_nadomestoci'!B10</f>
        <v>44742</v>
      </c>
      <c r="D10" s="145">
        <f>'[2]9_dpf_prinos_nadomestoci'!C10</f>
        <v>5.6179880303820262E-2</v>
      </c>
      <c r="E10" s="145">
        <f>'[2]9_dpf_prinos_nadomestoci'!D10</f>
        <v>2.9978252388529247E-2</v>
      </c>
      <c r="F10" s="146">
        <f>'[2]9_dpf_prinos_nadomestoci'!E10</f>
        <v>5.6973425816138512E-2</v>
      </c>
      <c r="G10" s="146">
        <f>'[2]9_dpf_prinos_nadomestoci'!F10</f>
        <v>3.0175042921243955E-2</v>
      </c>
      <c r="H10" s="145">
        <f>'[2]9_dpf_prinos_nadomestoci'!G10</f>
        <v>3.8801078287433732E-3</v>
      </c>
      <c r="I10" s="145">
        <f>'[2]9_dpf_prinos_nadomestoci'!H10</f>
        <v>-0.10822971794558167</v>
      </c>
    </row>
    <row r="11" spans="2:9" x14ac:dyDescent="0.2">
      <c r="B11" s="175" t="s">
        <v>278</v>
      </c>
      <c r="C11" s="175"/>
      <c r="D11" s="175"/>
      <c r="E11" s="175"/>
      <c r="F11" s="175"/>
      <c r="G11" s="175"/>
      <c r="H11" s="175"/>
      <c r="I11" s="175"/>
    </row>
    <row r="12" spans="2:9" x14ac:dyDescent="0.2">
      <c r="B12" s="175"/>
      <c r="C12" s="175"/>
      <c r="D12" s="175"/>
      <c r="E12" s="175"/>
      <c r="F12" s="175"/>
      <c r="G12" s="175"/>
      <c r="H12" s="175"/>
      <c r="I12" s="175"/>
    </row>
    <row r="13" spans="2:9" x14ac:dyDescent="0.2">
      <c r="B13" s="175"/>
      <c r="C13" s="175"/>
      <c r="D13" s="175"/>
      <c r="E13" s="175"/>
      <c r="F13" s="175"/>
      <c r="G13" s="175"/>
      <c r="H13" s="175"/>
      <c r="I13" s="175"/>
    </row>
    <row r="14" spans="2:9" x14ac:dyDescent="0.2">
      <c r="B14" s="176" t="s">
        <v>321</v>
      </c>
      <c r="C14" s="176"/>
      <c r="D14" s="176"/>
      <c r="E14" s="176"/>
      <c r="F14" s="176"/>
      <c r="G14" s="176"/>
      <c r="H14" s="176"/>
      <c r="I14" s="176"/>
    </row>
    <row r="15" spans="2:9" x14ac:dyDescent="0.2">
      <c r="B15" s="176"/>
      <c r="C15" s="176"/>
      <c r="D15" s="176"/>
      <c r="E15" s="176"/>
      <c r="F15" s="176"/>
      <c r="G15" s="176"/>
      <c r="H15" s="176"/>
      <c r="I15" s="176"/>
    </row>
    <row r="16" spans="2:9" x14ac:dyDescent="0.2">
      <c r="B16" s="176"/>
      <c r="C16" s="176"/>
      <c r="D16" s="176"/>
      <c r="E16" s="176"/>
      <c r="F16" s="176"/>
      <c r="G16" s="176"/>
      <c r="H16" s="176"/>
      <c r="I16" s="176"/>
    </row>
    <row r="17" spans="2:11" ht="7.5" customHeight="1" x14ac:dyDescent="0.2">
      <c r="B17" s="87"/>
    </row>
    <row r="18" spans="2:11" ht="12.75" customHeight="1" x14ac:dyDescent="0.2">
      <c r="B18" s="4" t="s">
        <v>215</v>
      </c>
      <c r="C18" s="4"/>
    </row>
    <row r="19" spans="2:11" ht="11.25" customHeight="1" x14ac:dyDescent="0.2">
      <c r="B19" s="36" t="s">
        <v>216</v>
      </c>
      <c r="C19" s="36"/>
    </row>
    <row r="20" spans="2:11" ht="35.25" customHeight="1" thickBot="1" x14ac:dyDescent="0.25">
      <c r="B20" s="58" t="s">
        <v>199</v>
      </c>
      <c r="C20" s="58" t="s">
        <v>186</v>
      </c>
      <c r="D20" s="58" t="s">
        <v>273</v>
      </c>
      <c r="E20" s="58" t="s">
        <v>298</v>
      </c>
      <c r="J20" s="4"/>
    </row>
    <row r="21" spans="2:11" ht="34.5" customHeight="1" thickTop="1" x14ac:dyDescent="0.2">
      <c r="B21" s="84" t="s">
        <v>200</v>
      </c>
      <c r="C21" s="74" t="str">
        <f>'[2]9_dpf_prinos_nadomestoci'!B15</f>
        <v>2,50%**</v>
      </c>
      <c r="D21" s="74" t="str">
        <f>'[2]9_dpf_prinos_nadomestoci'!C15</f>
        <v>2,90%***</v>
      </c>
      <c r="E21" s="74">
        <f>'[2]9_dpf_prinos_nadomestoci'!D15</f>
        <v>2.9000000000000001E-2</v>
      </c>
      <c r="J21" s="36"/>
    </row>
    <row r="22" spans="2:11" ht="60" x14ac:dyDescent="0.2">
      <c r="B22" s="78" t="s">
        <v>201</v>
      </c>
      <c r="C22" s="101" t="str">
        <f>'[2]9_dpf_prinos_nadomestoci'!B16</f>
        <v>0,075%****</v>
      </c>
      <c r="D22" s="101" t="str">
        <f>'[2]9_dpf_prinos_nadomestoci'!C16</f>
        <v>0,075%*****</v>
      </c>
      <c r="E22" s="101">
        <f>'[2]9_dpf_prinos_nadomestoci'!D16</f>
        <v>7.5000000000000002E-4</v>
      </c>
    </row>
    <row r="23" spans="2:11" ht="27.75" customHeight="1" x14ac:dyDescent="0.2">
      <c r="B23" s="85" t="s">
        <v>128</v>
      </c>
      <c r="C23" s="82"/>
      <c r="D23" s="83"/>
      <c r="E23" s="83"/>
      <c r="J23" s="4"/>
    </row>
    <row r="24" spans="2:11" ht="24" x14ac:dyDescent="0.2">
      <c r="B24" s="84" t="s">
        <v>202</v>
      </c>
      <c r="C24" s="74"/>
      <c r="D24" s="77"/>
      <c r="E24" s="77"/>
      <c r="J24" s="36"/>
    </row>
    <row r="25" spans="2:11" ht="22.5" customHeight="1" x14ac:dyDescent="0.2">
      <c r="B25" s="79" t="s">
        <v>196</v>
      </c>
      <c r="C25" s="81" t="s">
        <v>198</v>
      </c>
      <c r="D25" s="81" t="s">
        <v>198</v>
      </c>
      <c r="E25" s="81" t="s">
        <v>198</v>
      </c>
    </row>
    <row r="26" spans="2:11" ht="25.5" customHeight="1" x14ac:dyDescent="0.2">
      <c r="B26" s="86" t="s">
        <v>197</v>
      </c>
      <c r="C26" s="80" t="s">
        <v>130</v>
      </c>
      <c r="D26" s="80" t="s">
        <v>130</v>
      </c>
      <c r="E26" s="80" t="s">
        <v>130</v>
      </c>
    </row>
    <row r="27" spans="2:11" ht="14.25" customHeight="1" x14ac:dyDescent="0.2">
      <c r="D27" s="1"/>
      <c r="E27" s="4"/>
    </row>
    <row r="28" spans="2:11" ht="13.5" customHeight="1" x14ac:dyDescent="0.2">
      <c r="B28" s="175" t="s">
        <v>205</v>
      </c>
      <c r="C28" s="175"/>
      <c r="D28" s="176" t="s">
        <v>206</v>
      </c>
      <c r="E28" s="176"/>
      <c r="F28" s="48"/>
      <c r="G28" s="175"/>
      <c r="H28" s="175"/>
    </row>
    <row r="29" spans="2:11" ht="12.75" customHeight="1" x14ac:dyDescent="0.2">
      <c r="B29" s="175"/>
      <c r="C29" s="175"/>
      <c r="D29" s="176"/>
      <c r="E29" s="176"/>
      <c r="F29" s="48"/>
      <c r="G29" s="175"/>
      <c r="H29" s="175"/>
      <c r="K29" s="4"/>
    </row>
    <row r="30" spans="2:11" x14ac:dyDescent="0.2">
      <c r="B30" s="87" t="s">
        <v>314</v>
      </c>
      <c r="D30" s="88" t="s">
        <v>315</v>
      </c>
      <c r="E30" s="88"/>
      <c r="F30" s="48"/>
      <c r="G30" s="87"/>
    </row>
    <row r="31" spans="2:11" x14ac:dyDescent="0.2">
      <c r="B31" s="87" t="s">
        <v>276</v>
      </c>
      <c r="D31" s="88" t="s">
        <v>208</v>
      </c>
      <c r="E31" s="88"/>
      <c r="F31" s="48"/>
      <c r="G31" s="87"/>
    </row>
    <row r="32" spans="2:11" x14ac:dyDescent="0.2">
      <c r="B32" s="87" t="s">
        <v>307</v>
      </c>
      <c r="D32" s="88" t="s">
        <v>308</v>
      </c>
      <c r="E32" s="88"/>
      <c r="F32" s="48"/>
      <c r="G32" s="87"/>
    </row>
    <row r="33" spans="2:7" x14ac:dyDescent="0.2">
      <c r="B33" s="87" t="s">
        <v>207</v>
      </c>
      <c r="D33" s="88" t="s">
        <v>209</v>
      </c>
      <c r="E33" s="88"/>
      <c r="F33" s="48"/>
      <c r="G33" s="87"/>
    </row>
    <row r="34" spans="2:7" x14ac:dyDescent="0.2">
      <c r="B34" s="87"/>
      <c r="D34" s="89"/>
    </row>
    <row r="35" spans="2:7" ht="15" customHeight="1" x14ac:dyDescent="0.2">
      <c r="B35" s="175" t="s">
        <v>203</v>
      </c>
      <c r="C35" s="175"/>
      <c r="D35" s="175"/>
      <c r="E35" s="175"/>
    </row>
    <row r="36" spans="2:7" x14ac:dyDescent="0.2">
      <c r="B36" s="175"/>
      <c r="C36" s="175"/>
      <c r="D36" s="175"/>
      <c r="E36" s="175"/>
    </row>
    <row r="37" spans="2:7" x14ac:dyDescent="0.2">
      <c r="B37" s="175"/>
      <c r="C37" s="175"/>
      <c r="D37" s="175"/>
      <c r="E37" s="175"/>
    </row>
    <row r="38" spans="2:7" ht="4.5" customHeight="1" x14ac:dyDescent="0.2">
      <c r="B38" s="29"/>
      <c r="C38" s="29"/>
      <c r="D38" s="29"/>
      <c r="E38" s="29"/>
    </row>
    <row r="39" spans="2:7" x14ac:dyDescent="0.2">
      <c r="B39" s="176" t="s">
        <v>204</v>
      </c>
      <c r="C39" s="176"/>
      <c r="D39" s="176"/>
      <c r="E39" s="176"/>
    </row>
    <row r="40" spans="2:7" x14ac:dyDescent="0.2">
      <c r="B40" s="176"/>
      <c r="C40" s="176"/>
      <c r="D40" s="176"/>
      <c r="E40" s="176"/>
    </row>
    <row r="41" spans="2:7" ht="12" customHeight="1" x14ac:dyDescent="0.2">
      <c r="B41" s="176"/>
      <c r="C41" s="176"/>
      <c r="D41" s="176"/>
      <c r="E41" s="176"/>
    </row>
    <row r="42" spans="2:7" ht="9.75" customHeight="1" x14ac:dyDescent="0.2"/>
    <row r="43" spans="2:7" x14ac:dyDescent="0.2">
      <c r="B43" s="12" t="s">
        <v>118</v>
      </c>
    </row>
    <row r="60" spans="3:3" x14ac:dyDescent="0.2">
      <c r="C60" s="12"/>
    </row>
  </sheetData>
  <sheetProtection formatCells="0" formatColumns="0" formatRows="0" insertColumns="0" insertRows="0" insertHyperlinks="0" deleteColumns="0" deleteRows="0" sort="0" autoFilter="0" pivotTables="0"/>
  <mergeCells count="11">
    <mergeCell ref="B4:C5"/>
    <mergeCell ref="D4:E4"/>
    <mergeCell ref="F4:G4"/>
    <mergeCell ref="B35:E37"/>
    <mergeCell ref="B39:E41"/>
    <mergeCell ref="B28:C29"/>
    <mergeCell ref="D28:E29"/>
    <mergeCell ref="G28:H29"/>
    <mergeCell ref="B11:I13"/>
    <mergeCell ref="B14:I16"/>
    <mergeCell ref="H4:I4"/>
  </mergeCells>
  <phoneticPr fontId="133" type="noConversion"/>
  <hyperlinks>
    <hyperlink ref="B43"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N54"/>
  <sheetViews>
    <sheetView showGridLines="0" topLeftCell="B1" zoomScaleNormal="100" workbookViewId="0">
      <selection activeCell="B26" sqref="B26:H26"/>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217</v>
      </c>
      <c r="G1" s="190">
        <f>'[1]1 zpf_clenovi'!$B$10</f>
        <v>44742</v>
      </c>
      <c r="H1" s="190"/>
    </row>
    <row r="2" spans="2:14" x14ac:dyDescent="0.2">
      <c r="B2" s="36" t="s">
        <v>218</v>
      </c>
      <c r="F2" s="189" t="s">
        <v>166</v>
      </c>
      <c r="G2" s="189"/>
      <c r="H2" s="189"/>
    </row>
    <row r="3" spans="2:14" ht="24.75" customHeight="1" thickBot="1" x14ac:dyDescent="0.25">
      <c r="B3" s="90" t="s">
        <v>131</v>
      </c>
      <c r="C3" s="192" t="s">
        <v>192</v>
      </c>
      <c r="D3" s="192"/>
      <c r="E3" s="192" t="s">
        <v>193</v>
      </c>
      <c r="F3" s="192"/>
      <c r="G3" s="192" t="s">
        <v>303</v>
      </c>
      <c r="H3" s="192"/>
      <c r="I3" s="23"/>
      <c r="J3" s="23"/>
    </row>
    <row r="4" spans="2:14" ht="10.5" customHeight="1" thickTop="1" x14ac:dyDescent="0.2">
      <c r="B4" s="18"/>
      <c r="C4" s="26" t="s">
        <v>24</v>
      </c>
      <c r="D4" s="91" t="s">
        <v>0</v>
      </c>
      <c r="E4" s="26" t="s">
        <v>24</v>
      </c>
      <c r="F4" s="91" t="s">
        <v>0</v>
      </c>
      <c r="G4" s="26" t="s">
        <v>24</v>
      </c>
      <c r="H4" s="91" t="s">
        <v>0</v>
      </c>
      <c r="I4" s="23"/>
      <c r="J4" s="23"/>
    </row>
    <row r="5" spans="2:14" ht="8.25" customHeight="1" x14ac:dyDescent="0.2">
      <c r="B5" s="18"/>
      <c r="C5" s="99" t="s">
        <v>25</v>
      </c>
      <c r="D5" s="100" t="s">
        <v>26</v>
      </c>
      <c r="E5" s="99" t="s">
        <v>25</v>
      </c>
      <c r="F5" s="100" t="s">
        <v>26</v>
      </c>
      <c r="G5" s="99" t="s">
        <v>25</v>
      </c>
      <c r="H5" s="100" t="s">
        <v>26</v>
      </c>
      <c r="I5" s="23"/>
      <c r="J5" s="23"/>
    </row>
    <row r="6" spans="2:14" x14ac:dyDescent="0.2">
      <c r="B6" s="93" t="s">
        <v>138</v>
      </c>
      <c r="C6" s="94">
        <f>'[2]10_dpf_inv'!C5/10^6</f>
        <v>867.30424919999996</v>
      </c>
      <c r="D6" s="95">
        <f>'[2]10_dpf_inv'!D5</f>
        <v>0.60883234912688811</v>
      </c>
      <c r="E6" s="94">
        <f>'[2]10_dpf_inv'!E5/10^6</f>
        <v>904.20681287000002</v>
      </c>
      <c r="F6" s="95">
        <f>'[2]10_dpf_inv'!F5</f>
        <v>0.61925856664017509</v>
      </c>
      <c r="G6" s="142">
        <f>'[2]10_dpf_inv'!G5/10^6</f>
        <v>3.1521308100000001</v>
      </c>
      <c r="H6" s="95">
        <f>'[2]10_dpf_inv'!H5</f>
        <v>0.67937196349553142</v>
      </c>
      <c r="I6" s="23"/>
      <c r="J6" s="23"/>
      <c r="K6" s="25"/>
      <c r="L6" s="24"/>
      <c r="M6" s="25"/>
      <c r="N6" s="24"/>
    </row>
    <row r="7" spans="2:14" ht="18.75" customHeight="1" x14ac:dyDescent="0.2">
      <c r="B7" s="19" t="s">
        <v>132</v>
      </c>
      <c r="C7" s="23">
        <f>'[2]10_dpf_inv'!C6/10^6</f>
        <v>161.85009350000001</v>
      </c>
      <c r="D7" s="92">
        <f>'[2]10_dpf_inv'!D6</f>
        <v>0.11361592281244354</v>
      </c>
      <c r="E7" s="23">
        <f>'[2]10_dpf_inv'!E6/10^6</f>
        <v>26.93787528</v>
      </c>
      <c r="F7" s="92">
        <f>'[2]10_dpf_inv'!F6</f>
        <v>1.8448777200955405E-2</v>
      </c>
      <c r="G7" s="141">
        <f>'[2]10_dpf_inv'!G6/10^6</f>
        <v>0</v>
      </c>
      <c r="H7" s="92">
        <f>'[2]10_dpf_inv'!H6</f>
        <v>0</v>
      </c>
      <c r="I7" s="23"/>
      <c r="J7" s="23"/>
      <c r="K7" s="25"/>
      <c r="L7" s="4"/>
      <c r="M7" s="25"/>
      <c r="N7" s="24"/>
    </row>
    <row r="8" spans="2:14" ht="21" customHeight="1" x14ac:dyDescent="0.2">
      <c r="B8" s="19" t="s">
        <v>159</v>
      </c>
      <c r="C8" s="23">
        <f>'[2]10_dpf_inv'!C7/10^6</f>
        <v>705.31284416999995</v>
      </c>
      <c r="D8" s="92">
        <f>'[2]10_dpf_inv'!D7</f>
        <v>0.49511722810245845</v>
      </c>
      <c r="E8" s="23">
        <f>'[2]10_dpf_inv'!E7/10^6</f>
        <v>877.26893759000006</v>
      </c>
      <c r="F8" s="92">
        <f>'[2]10_dpf_inv'!F7</f>
        <v>0.6008097894392197</v>
      </c>
      <c r="G8" s="141">
        <f>'[2]10_dpf_inv'!G7/10^6</f>
        <v>2.9585341400000003</v>
      </c>
      <c r="H8" s="92">
        <f>'[2]10_dpf_inv'!H7</f>
        <v>0.63764649023571573</v>
      </c>
      <c r="I8" s="23"/>
      <c r="J8" s="23"/>
      <c r="K8" s="25"/>
      <c r="L8" s="36"/>
      <c r="M8" s="25"/>
      <c r="N8" s="24"/>
    </row>
    <row r="9" spans="2:14" ht="21.75" customHeight="1" x14ac:dyDescent="0.2">
      <c r="B9" s="19" t="s">
        <v>133</v>
      </c>
      <c r="C9" s="23">
        <f>'[2]10_dpf_inv'!C8/10^6</f>
        <v>0.14131152999999999</v>
      </c>
      <c r="D9" s="92">
        <f>'[2]10_dpf_inv'!D8</f>
        <v>9.919821198613208E-5</v>
      </c>
      <c r="E9" s="23">
        <f>'[2]10_dpf_inv'!E8/10^6</f>
        <v>0</v>
      </c>
      <c r="F9" s="92">
        <f>'[2]10_dpf_inv'!F8</f>
        <v>0</v>
      </c>
      <c r="G9" s="141">
        <f>'[2]10_dpf_inv'!G8/10^6</f>
        <v>0.19359667000000003</v>
      </c>
      <c r="H9" s="92">
        <f>'[2]10_dpf_inv'!H8</f>
        <v>4.1725473259815779E-2</v>
      </c>
      <c r="I9" s="23"/>
      <c r="J9" s="23"/>
      <c r="K9" s="25"/>
      <c r="L9" s="24"/>
      <c r="M9" s="25"/>
      <c r="N9" s="24"/>
    </row>
    <row r="10" spans="2:14" ht="22.5" x14ac:dyDescent="0.2">
      <c r="B10" s="19" t="s">
        <v>134</v>
      </c>
      <c r="C10" s="23">
        <f>'[2]10_dpf_inv'!C9/10^6</f>
        <v>0</v>
      </c>
      <c r="D10" s="92">
        <f>'[2]10_dpf_inv'!D9</f>
        <v>0</v>
      </c>
      <c r="E10" s="23">
        <f>'[2]10_dpf_inv'!E9/10^6</f>
        <v>0</v>
      </c>
      <c r="F10" s="92">
        <f>'[2]10_dpf_inv'!F9</f>
        <v>0</v>
      </c>
      <c r="G10" s="141">
        <f>'[2]10_dpf_inv'!G9/10^6</f>
        <v>0</v>
      </c>
      <c r="H10" s="92">
        <f>'[2]10_dpf_inv'!H9</f>
        <v>0</v>
      </c>
      <c r="I10" s="23"/>
      <c r="J10" s="23"/>
      <c r="K10" s="25"/>
      <c r="L10" s="4"/>
      <c r="M10" s="25"/>
      <c r="N10" s="24"/>
    </row>
    <row r="11" spans="2:14" x14ac:dyDescent="0.2">
      <c r="B11" s="93" t="s">
        <v>137</v>
      </c>
      <c r="C11" s="94">
        <f>'[2]10_dpf_inv'!C10/10^6</f>
        <v>430.78483065</v>
      </c>
      <c r="D11" s="95">
        <f>'[2]10_dpf_inv'!D10</f>
        <v>0.30240338457328081</v>
      </c>
      <c r="E11" s="94">
        <f>'[2]10_dpf_inv'!E10/10^6</f>
        <v>403.58354627</v>
      </c>
      <c r="F11" s="95">
        <f>'[2]10_dpf_inv'!F10</f>
        <v>0.27639978467918375</v>
      </c>
      <c r="G11" s="142">
        <f>'[2]10_dpf_inv'!G10/10^6</f>
        <v>1.30205244</v>
      </c>
      <c r="H11" s="95">
        <f>'[2]10_dpf_inv'!H10</f>
        <v>0.28062855765079991</v>
      </c>
      <c r="I11" s="23"/>
      <c r="J11" s="23"/>
      <c r="K11" s="25"/>
      <c r="L11" s="36"/>
      <c r="M11" s="25"/>
      <c r="N11" s="24"/>
    </row>
    <row r="12" spans="2:14" ht="21.75" customHeight="1" x14ac:dyDescent="0.2">
      <c r="B12" s="19" t="s">
        <v>135</v>
      </c>
      <c r="C12" s="23">
        <f>'[2]10_dpf_inv'!C11/10^6</f>
        <v>139.30684012999998</v>
      </c>
      <c r="D12" s="92">
        <f>'[2]10_dpf_inv'!D11</f>
        <v>9.7790954908873684E-2</v>
      </c>
      <c r="E12" s="23">
        <f>'[2]10_dpf_inv'!E11/10^6</f>
        <v>0</v>
      </c>
      <c r="F12" s="92">
        <f>'[2]10_dpf_inv'!F11</f>
        <v>0</v>
      </c>
      <c r="G12" s="141">
        <f>'[2]10_dpf_inv'!G11/10^6</f>
        <v>0</v>
      </c>
      <c r="H12" s="92">
        <f>'[2]10_dpf_inv'!H11</f>
        <v>0</v>
      </c>
      <c r="I12" s="23"/>
      <c r="J12" s="23"/>
      <c r="K12" s="25"/>
      <c r="L12" s="24"/>
      <c r="M12" s="25"/>
      <c r="N12" s="24"/>
    </row>
    <row r="13" spans="2:14" ht="21" customHeight="1" x14ac:dyDescent="0.2">
      <c r="B13" s="19" t="s">
        <v>326</v>
      </c>
      <c r="C13" s="23">
        <f>'[2]10_dpf_inv'!C12/10^6</f>
        <v>25.33626881</v>
      </c>
      <c r="D13" s="92">
        <f>'[2]10_dpf_inv'!D12</f>
        <v>1.778561568438192E-2</v>
      </c>
      <c r="E13" s="23">
        <f>'[2]10_dpf_inv'!E12/10^6</f>
        <v>0</v>
      </c>
      <c r="F13" s="92">
        <f>'[2]10_dpf_inv'!F12</f>
        <v>0</v>
      </c>
      <c r="G13" s="141">
        <f>'[2]10_dpf_inv'!G12/10^6</f>
        <v>0</v>
      </c>
      <c r="H13" s="92">
        <f>'[2]10_dpf_inv'!H12</f>
        <v>0</v>
      </c>
      <c r="I13" s="23"/>
      <c r="J13" s="23"/>
      <c r="K13" s="25"/>
      <c r="L13" s="24"/>
      <c r="M13" s="25"/>
      <c r="N13" s="24"/>
    </row>
    <row r="14" spans="2:14" ht="21.75" customHeight="1" x14ac:dyDescent="0.2">
      <c r="B14" s="19" t="s">
        <v>136</v>
      </c>
      <c r="C14" s="23">
        <f>'[2]10_dpf_inv'!C13/10^6</f>
        <v>266.14172171000001</v>
      </c>
      <c r="D14" s="92">
        <f>'[2]10_dpf_inv'!D13</f>
        <v>0.18682681398002521</v>
      </c>
      <c r="E14" s="23">
        <f>'[2]10_dpf_inv'!E13/10^6</f>
        <v>403.58354627</v>
      </c>
      <c r="F14" s="92">
        <f>'[2]10_dpf_inv'!F13</f>
        <v>0.27639978467918375</v>
      </c>
      <c r="G14" s="141">
        <f>'[2]10_dpf_inv'!G13/10^6</f>
        <v>1.30205244</v>
      </c>
      <c r="H14" s="92">
        <f>'[2]10_dpf_inv'!H13</f>
        <v>0.28062855765079991</v>
      </c>
      <c r="I14" s="23"/>
      <c r="J14" s="23"/>
      <c r="K14" s="25"/>
      <c r="L14" s="24"/>
      <c r="M14" s="25"/>
      <c r="N14" s="24"/>
    </row>
    <row r="15" spans="2:14" ht="22.5" x14ac:dyDescent="0.2">
      <c r="B15" s="19" t="s">
        <v>139</v>
      </c>
      <c r="C15" s="23">
        <f>'[2]10_dpf_inv'!C14/10^6</f>
        <v>0</v>
      </c>
      <c r="D15" s="92">
        <f>'[2]10_dpf_inv'!D14</f>
        <v>0</v>
      </c>
      <c r="E15" s="23">
        <f>'[2]10_dpf_inv'!E14/10^6</f>
        <v>0</v>
      </c>
      <c r="F15" s="92">
        <f>'[2]10_dpf_inv'!F14</f>
        <v>0</v>
      </c>
      <c r="G15" s="141">
        <f>'[2]10_dpf_inv'!G14/10^6</f>
        <v>0</v>
      </c>
      <c r="H15" s="92">
        <f>'[2]10_dpf_inv'!H14</f>
        <v>0</v>
      </c>
      <c r="I15" s="23"/>
      <c r="J15" s="23"/>
      <c r="K15" s="25"/>
      <c r="L15" s="24"/>
      <c r="M15" s="25"/>
      <c r="N15" s="24"/>
    </row>
    <row r="16" spans="2:14" ht="33.75" x14ac:dyDescent="0.2">
      <c r="B16" s="96" t="s">
        <v>140</v>
      </c>
      <c r="C16" s="94">
        <f>'[2]10_dpf_inv'!C15/10^6</f>
        <v>1298.08907985</v>
      </c>
      <c r="D16" s="95">
        <f>'[2]10_dpf_inv'!D15</f>
        <v>0.91123573370016886</v>
      </c>
      <c r="E16" s="94">
        <f>'[2]10_dpf_inv'!E15/10^6</f>
        <v>1307.79035914</v>
      </c>
      <c r="F16" s="95">
        <f>'[2]10_dpf_inv'!F15</f>
        <v>0.89565835131935878</v>
      </c>
      <c r="G16" s="142">
        <f>'[2]10_dpf_inv'!G15/10^6</f>
        <v>4.4541832499999998</v>
      </c>
      <c r="H16" s="95">
        <f>'[2]10_dpf_inv'!H15</f>
        <v>0.96000052114633139</v>
      </c>
      <c r="I16" s="23"/>
      <c r="J16" s="23"/>
      <c r="K16" s="25"/>
      <c r="L16" s="24"/>
      <c r="M16" s="25"/>
      <c r="N16" s="24"/>
    </row>
    <row r="17" spans="2:14" x14ac:dyDescent="0.2">
      <c r="B17" s="17" t="s">
        <v>141</v>
      </c>
      <c r="C17" s="23">
        <f>'[2]10_dpf_inv'!C16/10^6</f>
        <v>120.82154653000001</v>
      </c>
      <c r="D17" s="92">
        <f>'[2]10_dpf_inv'!D16</f>
        <v>8.481460348759412E-2</v>
      </c>
      <c r="E17" s="23">
        <f>'[2]10_dpf_inv'!E16/10^6</f>
        <v>145.48685249000002</v>
      </c>
      <c r="F17" s="92">
        <f>'[2]10_dpf_inv'!F16</f>
        <v>9.9638687140594484E-2</v>
      </c>
      <c r="G17" s="141">
        <f>'[2]10_dpf_inv'!G16/10^6</f>
        <v>0</v>
      </c>
      <c r="H17" s="92">
        <f>'[2]10_dpf_inv'!H16</f>
        <v>0</v>
      </c>
      <c r="I17" s="23"/>
      <c r="J17" s="23"/>
      <c r="K17" s="25"/>
      <c r="L17" s="24"/>
      <c r="M17" s="25"/>
      <c r="N17" s="24"/>
    </row>
    <row r="18" spans="2:14" ht="11.25" customHeight="1" x14ac:dyDescent="0.2">
      <c r="B18" s="21" t="s">
        <v>142</v>
      </c>
      <c r="C18" s="23">
        <f>'[2]10_dpf_inv'!C17/10^6</f>
        <v>5.0384493200000007</v>
      </c>
      <c r="D18" s="92">
        <f>'[2]10_dpf_inv'!D17</f>
        <v>3.5369029245295347E-3</v>
      </c>
      <c r="E18" s="23">
        <f>'[2]10_dpf_inv'!E17/10^6</f>
        <v>6.3333186100000001</v>
      </c>
      <c r="F18" s="92">
        <f>'[2]10_dpf_inv'!F17</f>
        <v>4.3374610196262884E-3</v>
      </c>
      <c r="G18" s="141">
        <f>'[2]10_dpf_inv'!G17/10^6</f>
        <v>5.4341399999999998E-2</v>
      </c>
      <c r="H18" s="92">
        <f>'[2]10_dpf_inv'!H17</f>
        <v>1.1712084885555899E-2</v>
      </c>
      <c r="I18" s="23"/>
      <c r="J18" s="23"/>
      <c r="K18" s="25"/>
      <c r="L18" s="24"/>
      <c r="M18" s="25"/>
      <c r="N18" s="24"/>
    </row>
    <row r="19" spans="2:14" x14ac:dyDescent="0.2">
      <c r="B19" s="21" t="s">
        <v>143</v>
      </c>
      <c r="C19" s="23">
        <f>'[2]10_dpf_inv'!C18/10^6</f>
        <v>0.58799175999999997</v>
      </c>
      <c r="D19" s="92">
        <f>'[2]10_dpf_inv'!D18</f>
        <v>4.1275988770752745E-4</v>
      </c>
      <c r="E19" s="23">
        <f>'[2]10_dpf_inv'!E18/10^6</f>
        <v>0.53368346999999994</v>
      </c>
      <c r="F19" s="92">
        <f>'[2]10_dpf_inv'!F18</f>
        <v>3.6550052042050909E-4</v>
      </c>
      <c r="G19" s="141">
        <f>'[2]10_dpf_inv'!G18/10^6</f>
        <v>0.13124704999999998</v>
      </c>
      <c r="H19" s="92">
        <f>'[2]10_dpf_inv'!H18</f>
        <v>2.8287393968112695E-2</v>
      </c>
      <c r="I19" s="23"/>
      <c r="J19" s="23"/>
      <c r="K19" s="25"/>
      <c r="L19" s="24"/>
      <c r="M19" s="25"/>
      <c r="N19" s="24"/>
    </row>
    <row r="20" spans="2:14" x14ac:dyDescent="0.2">
      <c r="B20" s="97" t="s">
        <v>144</v>
      </c>
      <c r="C20" s="94">
        <f>'[2]10_dpf_inv'!C19/10^6</f>
        <v>1424.5370674599999</v>
      </c>
      <c r="D20" s="95">
        <f>'[2]10_dpf_inv'!D19</f>
        <v>1</v>
      </c>
      <c r="E20" s="94">
        <f>'[2]10_dpf_inv'!E19/10^6</f>
        <v>1460.1442137099998</v>
      </c>
      <c r="F20" s="95">
        <f>'[2]10_dpf_inv'!F19</f>
        <v>1.0000000000000002</v>
      </c>
      <c r="G20" s="142">
        <f>'[2]10_dpf_inv'!G19/10^6</f>
        <v>4.6397716999999998</v>
      </c>
      <c r="H20" s="95">
        <f>'[2]10_dpf_inv'!H19</f>
        <v>1</v>
      </c>
      <c r="I20" s="23"/>
      <c r="J20" s="23"/>
      <c r="K20" s="25"/>
      <c r="L20" s="24"/>
      <c r="M20" s="25"/>
      <c r="N20" s="24"/>
    </row>
    <row r="21" spans="2:14" x14ac:dyDescent="0.2">
      <c r="B21" s="20" t="s">
        <v>145</v>
      </c>
      <c r="C21" s="23">
        <f>'[2]10_dpf_inv'!C20/10^6</f>
        <v>6.1309303399999999</v>
      </c>
      <c r="D21" s="92">
        <f>'[2]10_dpf_inv'!D20</f>
        <v>4.3038054116286816E-3</v>
      </c>
      <c r="E21" s="23">
        <f>'[2]10_dpf_inv'!E20/10^6</f>
        <v>2.23229627</v>
      </c>
      <c r="F21" s="92">
        <f>'[2]10_dpf_inv'!F20</f>
        <v>1.528819036530701E-3</v>
      </c>
      <c r="G21" s="141">
        <f>'[2]10_dpf_inv'!G20/10^6</f>
        <v>0.10652402000000001</v>
      </c>
      <c r="H21" s="92">
        <f>'[2]10_dpf_inv'!H20</f>
        <v>2.2958892567925271E-2</v>
      </c>
      <c r="I21" s="23"/>
      <c r="J21" s="23"/>
      <c r="K21" s="25"/>
      <c r="L21" s="24"/>
      <c r="M21" s="25"/>
      <c r="N21" s="24"/>
    </row>
    <row r="22" spans="2:14" x14ac:dyDescent="0.2">
      <c r="B22" s="98" t="s">
        <v>146</v>
      </c>
      <c r="C22" s="94">
        <f>'[2]10_dpf_inv'!C21/10^6</f>
        <v>1418.4061397067899</v>
      </c>
      <c r="D22" s="95">
        <f>'[2]10_dpf_inv'!D21</f>
        <v>0.99569619640425255</v>
      </c>
      <c r="E22" s="94">
        <f>'[2]10_dpf_inv'!E21/10^6</f>
        <v>1457.9119167720598</v>
      </c>
      <c r="F22" s="95">
        <f>'[2]10_dpf_inv'!F21</f>
        <v>0.99847118050602146</v>
      </c>
      <c r="G22" s="142">
        <f>'[2]10_dpf_inv'!G21/10^6</f>
        <v>4.5332476938199999</v>
      </c>
      <c r="H22" s="95">
        <f>'[2]10_dpf_inv'!H21</f>
        <v>0.97704111041066943</v>
      </c>
      <c r="J22" s="24"/>
      <c r="K22" s="25"/>
      <c r="L22" s="24"/>
      <c r="M22" s="25"/>
      <c r="N22" s="24"/>
    </row>
    <row r="23" spans="2:14" ht="4.5" customHeight="1" x14ac:dyDescent="0.2">
      <c r="B23" s="3"/>
      <c r="J23" s="25"/>
      <c r="K23" s="25"/>
      <c r="L23" s="25"/>
      <c r="M23" s="89"/>
      <c r="N23" s="24"/>
    </row>
    <row r="24" spans="2:14" ht="18" customHeight="1" x14ac:dyDescent="0.2">
      <c r="B24" s="175" t="s">
        <v>157</v>
      </c>
      <c r="C24" s="175"/>
      <c r="D24" s="175"/>
      <c r="E24" s="175"/>
      <c r="F24" s="175"/>
      <c r="G24" s="175"/>
      <c r="H24" s="175"/>
      <c r="I24" s="11"/>
      <c r="J24" s="11"/>
      <c r="K24" s="11"/>
      <c r="M24" s="89"/>
    </row>
    <row r="25" spans="2:14" ht="21" customHeight="1" x14ac:dyDescent="0.2">
      <c r="B25" s="176" t="s">
        <v>158</v>
      </c>
      <c r="C25" s="176"/>
      <c r="D25" s="176"/>
      <c r="E25" s="176"/>
      <c r="F25" s="176"/>
      <c r="G25" s="176"/>
      <c r="H25" s="176"/>
      <c r="I25" s="11"/>
      <c r="J25" s="11"/>
      <c r="K25" s="11"/>
      <c r="L25" s="4"/>
      <c r="M25" s="89"/>
    </row>
    <row r="26" spans="2:14" ht="12.75" customHeight="1" x14ac:dyDescent="0.2">
      <c r="B26" s="175" t="s">
        <v>327</v>
      </c>
      <c r="C26" s="175"/>
      <c r="D26" s="175"/>
      <c r="E26" s="175"/>
      <c r="F26" s="175"/>
      <c r="G26" s="175"/>
      <c r="H26" s="175"/>
      <c r="L26" s="36"/>
      <c r="M26" s="89"/>
    </row>
    <row r="27" spans="2:14" ht="8.25" customHeight="1" x14ac:dyDescent="0.2">
      <c r="B27" s="176" t="s">
        <v>328</v>
      </c>
      <c r="C27" s="176"/>
      <c r="D27" s="176"/>
      <c r="E27" s="176"/>
      <c r="F27" s="176"/>
      <c r="G27" s="176"/>
      <c r="H27" s="176"/>
      <c r="L27" s="36"/>
      <c r="M27" s="89"/>
    </row>
    <row r="28" spans="2:14" ht="3.75" customHeight="1" x14ac:dyDescent="0.2">
      <c r="B28" s="87"/>
      <c r="C28" s="1"/>
      <c r="D28" s="1"/>
      <c r="F28" s="1"/>
      <c r="G28" s="4"/>
      <c r="H28" s="4"/>
      <c r="L28" s="36"/>
      <c r="M28" s="89"/>
    </row>
    <row r="29" spans="2:14" ht="12" customHeight="1" x14ac:dyDescent="0.2">
      <c r="B29" s="4" t="s">
        <v>301</v>
      </c>
      <c r="C29" s="1"/>
      <c r="D29" s="1"/>
      <c r="F29" s="1"/>
      <c r="G29" s="4"/>
      <c r="H29" s="4"/>
    </row>
    <row r="30" spans="2:14" ht="11.25" customHeight="1" x14ac:dyDescent="0.2">
      <c r="B30" s="36" t="s">
        <v>302</v>
      </c>
      <c r="L30" s="4"/>
    </row>
    <row r="31" spans="2:14" x14ac:dyDescent="0.2">
      <c r="L31" s="36"/>
    </row>
    <row r="40" spans="3:6" x14ac:dyDescent="0.2">
      <c r="C40" s="4"/>
      <c r="D40" s="4"/>
      <c r="E40" s="4"/>
      <c r="F40" s="4"/>
    </row>
    <row r="41" spans="3:6" x14ac:dyDescent="0.2">
      <c r="C41" s="4"/>
      <c r="D41" s="4"/>
      <c r="E41" s="4"/>
      <c r="F41" s="4"/>
    </row>
    <row r="54" spans="2:2" x14ac:dyDescent="0.2">
      <c r="B54" s="12" t="s">
        <v>83</v>
      </c>
    </row>
  </sheetData>
  <mergeCells count="9">
    <mergeCell ref="B26:H26"/>
    <mergeCell ref="B27:H27"/>
    <mergeCell ref="B25:H25"/>
    <mergeCell ref="G1:H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28"/>
  <sheetViews>
    <sheetView showGridLines="0" workbookViewId="0">
      <selection activeCell="A2" sqref="A2"/>
    </sheetView>
  </sheetViews>
  <sheetFormatPr defaultRowHeight="12.75" x14ac:dyDescent="0.2"/>
  <cols>
    <col min="1" max="1" width="104" customWidth="1"/>
  </cols>
  <sheetData>
    <row r="1" spans="1:6" ht="11.25" customHeight="1" x14ac:dyDescent="0.2"/>
    <row r="2" spans="1:6" x14ac:dyDescent="0.2">
      <c r="A2" s="35" t="s">
        <v>54</v>
      </c>
    </row>
    <row r="3" spans="1:6" s="17" customFormat="1" ht="9.75" customHeight="1" x14ac:dyDescent="0.2">
      <c r="A3" s="111"/>
    </row>
    <row r="4" spans="1:6" s="17" customFormat="1" ht="12" x14ac:dyDescent="0.2">
      <c r="A4" s="119" t="s">
        <v>7</v>
      </c>
    </row>
    <row r="5" spans="1:6" s="17" customFormat="1" ht="12" x14ac:dyDescent="0.2">
      <c r="A5" s="120" t="s">
        <v>8</v>
      </c>
    </row>
    <row r="6" spans="1:6" s="17" customFormat="1" ht="8.25" customHeight="1" x14ac:dyDescent="0.2">
      <c r="A6" s="120"/>
    </row>
    <row r="7" spans="1:6" s="17" customFormat="1" ht="12" x14ac:dyDescent="0.2">
      <c r="A7" s="4" t="s">
        <v>168</v>
      </c>
    </row>
    <row r="8" spans="1:6" s="17" customFormat="1" ht="10.5" customHeight="1" x14ac:dyDescent="0.2">
      <c r="A8" s="36" t="s">
        <v>167</v>
      </c>
    </row>
    <row r="9" spans="1:6" s="17" customFormat="1" ht="8.25" customHeight="1" x14ac:dyDescent="0.2">
      <c r="A9" s="4"/>
    </row>
    <row r="10" spans="1:6" s="17" customFormat="1" ht="12" x14ac:dyDescent="0.2">
      <c r="A10" s="114" t="s">
        <v>261</v>
      </c>
    </row>
    <row r="11" spans="1:6" s="17" customFormat="1" ht="12" x14ac:dyDescent="0.2">
      <c r="A11" s="4"/>
    </row>
    <row r="12" spans="1:6" s="17" customFormat="1" x14ac:dyDescent="0.25">
      <c r="A12" s="114" t="s">
        <v>262</v>
      </c>
      <c r="E12" s="103"/>
    </row>
    <row r="13" spans="1:6" s="17" customFormat="1" x14ac:dyDescent="0.25">
      <c r="A13" s="104"/>
      <c r="E13" s="103"/>
    </row>
    <row r="14" spans="1:6" s="17" customFormat="1" ht="12" x14ac:dyDescent="0.2">
      <c r="A14" s="7" t="s">
        <v>23</v>
      </c>
    </row>
    <row r="15" spans="1:6" s="17" customFormat="1" x14ac:dyDescent="0.25">
      <c r="A15" s="44" t="s">
        <v>22</v>
      </c>
      <c r="C15" s="103"/>
      <c r="D15" s="103"/>
      <c r="E15" s="103"/>
      <c r="F15" s="103"/>
    </row>
    <row r="16" spans="1:6" s="17" customFormat="1" x14ac:dyDescent="0.25">
      <c r="A16" s="44"/>
      <c r="C16" s="103"/>
      <c r="D16" s="103"/>
      <c r="E16" s="103"/>
      <c r="F16" s="103"/>
    </row>
    <row r="17" spans="1:8" s="17" customFormat="1" x14ac:dyDescent="0.25">
      <c r="A17" s="7" t="s">
        <v>47</v>
      </c>
      <c r="C17" s="103"/>
      <c r="D17" s="103"/>
      <c r="E17" s="103"/>
      <c r="F17" s="103"/>
    </row>
    <row r="18" spans="1:8" s="17" customFormat="1" ht="12" x14ac:dyDescent="0.2">
      <c r="A18" s="44" t="s">
        <v>219</v>
      </c>
    </row>
    <row r="19" spans="1:8" s="17" customFormat="1" ht="12" x14ac:dyDescent="0.2">
      <c r="A19" s="44"/>
    </row>
    <row r="20" spans="1:8" s="17" customFormat="1" ht="12" x14ac:dyDescent="0.2">
      <c r="A20" s="7" t="s">
        <v>169</v>
      </c>
    </row>
    <row r="21" spans="1:8" s="17" customFormat="1" ht="12" x14ac:dyDescent="0.2">
      <c r="A21" s="44" t="s">
        <v>170</v>
      </c>
    </row>
    <row r="22" spans="1:8" s="17" customFormat="1" ht="12" x14ac:dyDescent="0.2">
      <c r="A22" s="44"/>
    </row>
    <row r="23" spans="1:8" s="17" customFormat="1" x14ac:dyDescent="0.25">
      <c r="A23" s="7" t="s">
        <v>184</v>
      </c>
      <c r="B23" s="103"/>
      <c r="C23" s="103"/>
      <c r="D23" s="103"/>
      <c r="E23" s="103"/>
      <c r="F23" s="103"/>
      <c r="G23" s="103"/>
      <c r="H23" s="103"/>
    </row>
    <row r="24" spans="1:8" s="17" customFormat="1" x14ac:dyDescent="0.25">
      <c r="A24" s="44" t="s">
        <v>185</v>
      </c>
      <c r="B24" s="103"/>
      <c r="C24" s="103"/>
      <c r="D24" s="103"/>
      <c r="E24" s="103"/>
      <c r="F24" s="103"/>
      <c r="G24" s="103"/>
      <c r="H24" s="103"/>
    </row>
    <row r="25" spans="1:8" s="17" customFormat="1" ht="11.25" customHeight="1" x14ac:dyDescent="0.2">
      <c r="A25" s="104"/>
      <c r="B25" s="4"/>
    </row>
    <row r="26" spans="1:8" s="17" customFormat="1" ht="12" x14ac:dyDescent="0.2">
      <c r="A26" s="117" t="s">
        <v>253</v>
      </c>
      <c r="B26" s="36"/>
    </row>
    <row r="27" spans="1:8" s="17" customFormat="1" ht="10.5" customHeight="1" x14ac:dyDescent="0.2">
      <c r="A27" s="118" t="s">
        <v>254</v>
      </c>
      <c r="B27" s="4"/>
    </row>
    <row r="28" spans="1:8" s="17" customFormat="1" ht="9.75" customHeight="1" x14ac:dyDescent="0.2">
      <c r="A28" s="104"/>
      <c r="B28" s="36"/>
    </row>
    <row r="29" spans="1:8" s="17" customFormat="1" ht="12" x14ac:dyDescent="0.2">
      <c r="A29" s="7" t="s">
        <v>101</v>
      </c>
      <c r="B29" s="4"/>
    </row>
    <row r="30" spans="1:8" s="17" customFormat="1" ht="12" x14ac:dyDescent="0.2">
      <c r="A30" s="44" t="s">
        <v>102</v>
      </c>
      <c r="B30" s="36"/>
    </row>
    <row r="31" spans="1:8" s="17" customFormat="1" ht="12" x14ac:dyDescent="0.2">
      <c r="A31" s="36"/>
      <c r="B31" s="36"/>
    </row>
    <row r="32" spans="1:8" s="17" customFormat="1" ht="12" x14ac:dyDescent="0.2">
      <c r="A32" s="7" t="s">
        <v>110</v>
      </c>
      <c r="B32" s="4"/>
    </row>
    <row r="33" spans="1:2" s="17" customFormat="1" ht="12" x14ac:dyDescent="0.2">
      <c r="A33" s="44" t="s">
        <v>111</v>
      </c>
      <c r="B33" s="36"/>
    </row>
    <row r="34" spans="1:2" s="17" customFormat="1" ht="12" x14ac:dyDescent="0.2">
      <c r="A34" s="36"/>
      <c r="B34" s="36"/>
    </row>
    <row r="35" spans="1:2" s="17" customFormat="1" ht="12" x14ac:dyDescent="0.2">
      <c r="A35" s="7" t="s">
        <v>113</v>
      </c>
      <c r="B35" s="4"/>
    </row>
    <row r="36" spans="1:2" s="17" customFormat="1" ht="12" x14ac:dyDescent="0.2">
      <c r="A36" s="44" t="s">
        <v>112</v>
      </c>
      <c r="B36" s="36"/>
    </row>
    <row r="37" spans="1:2" s="17" customFormat="1" ht="12" x14ac:dyDescent="0.2">
      <c r="A37" s="36"/>
      <c r="B37" s="36"/>
    </row>
    <row r="38" spans="1:2" s="17" customFormat="1" ht="12" x14ac:dyDescent="0.2">
      <c r="A38" s="7" t="s">
        <v>220</v>
      </c>
      <c r="B38" s="4"/>
    </row>
    <row r="39" spans="1:2" s="17" customFormat="1" ht="12" x14ac:dyDescent="0.2">
      <c r="A39" s="44" t="s">
        <v>221</v>
      </c>
      <c r="B39" s="36"/>
    </row>
    <row r="40" spans="1:2" s="17" customFormat="1" ht="12" x14ac:dyDescent="0.2">
      <c r="A40" s="36"/>
      <c r="B40" s="36"/>
    </row>
    <row r="41" spans="1:2" s="17" customFormat="1" ht="12" x14ac:dyDescent="0.2">
      <c r="A41" s="7" t="s">
        <v>222</v>
      </c>
      <c r="B41" s="4"/>
    </row>
    <row r="42" spans="1:2" s="17" customFormat="1" ht="12" x14ac:dyDescent="0.2">
      <c r="A42" s="44" t="s">
        <v>223</v>
      </c>
      <c r="B42" s="36"/>
    </row>
    <row r="43" spans="1:2" s="17" customFormat="1" ht="12" x14ac:dyDescent="0.2">
      <c r="A43" s="36"/>
      <c r="B43" s="36"/>
    </row>
    <row r="44" spans="1:2" s="17" customFormat="1" ht="12" x14ac:dyDescent="0.2">
      <c r="A44" s="7" t="s">
        <v>224</v>
      </c>
      <c r="B44" s="4"/>
    </row>
    <row r="45" spans="1:2" s="17" customFormat="1" ht="12" x14ac:dyDescent="0.2">
      <c r="A45" s="44" t="s">
        <v>225</v>
      </c>
      <c r="B45" s="36"/>
    </row>
    <row r="46" spans="1:2" s="17" customFormat="1" ht="12" x14ac:dyDescent="0.2">
      <c r="A46" s="36"/>
      <c r="B46" s="36"/>
    </row>
    <row r="47" spans="1:2" s="17" customFormat="1" ht="12" x14ac:dyDescent="0.2">
      <c r="A47" s="7" t="s">
        <v>226</v>
      </c>
      <c r="B47" s="4"/>
    </row>
    <row r="48" spans="1:2" s="17" customFormat="1" ht="12" x14ac:dyDescent="0.2">
      <c r="A48" s="44" t="s">
        <v>227</v>
      </c>
      <c r="B48" s="36"/>
    </row>
    <row r="49" spans="1:2" s="17" customFormat="1" ht="12" x14ac:dyDescent="0.2">
      <c r="A49" s="36"/>
      <c r="B49" s="36"/>
    </row>
    <row r="50" spans="1:2" s="17" customFormat="1" ht="12" x14ac:dyDescent="0.2">
      <c r="A50" s="7" t="s">
        <v>173</v>
      </c>
      <c r="B50" s="4"/>
    </row>
    <row r="51" spans="1:2" s="17" customFormat="1" ht="12" x14ac:dyDescent="0.2">
      <c r="A51" s="44" t="s">
        <v>174</v>
      </c>
      <c r="B51" s="36"/>
    </row>
    <row r="52" spans="1:2" s="17" customFormat="1" ht="12" x14ac:dyDescent="0.2">
      <c r="A52" s="36"/>
      <c r="B52" s="36"/>
    </row>
    <row r="53" spans="1:2" s="17" customFormat="1" ht="12" x14ac:dyDescent="0.2">
      <c r="A53" s="7" t="s">
        <v>194</v>
      </c>
      <c r="B53" s="4"/>
    </row>
    <row r="54" spans="1:2" s="17" customFormat="1" ht="12.75" customHeight="1" x14ac:dyDescent="0.2">
      <c r="A54" s="44" t="s">
        <v>195</v>
      </c>
      <c r="B54" s="36"/>
    </row>
    <row r="55" spans="1:2" s="17" customFormat="1" ht="12.75" customHeight="1" x14ac:dyDescent="0.2">
      <c r="A55" s="36"/>
      <c r="B55" s="36"/>
    </row>
    <row r="56" spans="1:2" s="17" customFormat="1" ht="12.75" customHeight="1" x14ac:dyDescent="0.2">
      <c r="A56" s="7" t="s">
        <v>178</v>
      </c>
    </row>
    <row r="57" spans="1:2" s="17" customFormat="1" ht="12" x14ac:dyDescent="0.2">
      <c r="A57" s="44" t="s">
        <v>179</v>
      </c>
    </row>
    <row r="58" spans="1:2" s="17" customFormat="1" ht="12" x14ac:dyDescent="0.2">
      <c r="A58" s="36"/>
    </row>
    <row r="59" spans="1:2" s="17" customFormat="1" ht="12" x14ac:dyDescent="0.2">
      <c r="A59" s="7" t="s">
        <v>228</v>
      </c>
    </row>
    <row r="60" spans="1:2" s="17" customFormat="1" ht="12" x14ac:dyDescent="0.2">
      <c r="A60" s="44" t="s">
        <v>229</v>
      </c>
    </row>
    <row r="61" spans="1:2" s="17" customFormat="1" ht="11.25" x14ac:dyDescent="0.2"/>
    <row r="62" spans="1:2" s="17" customFormat="1" ht="11.25" x14ac:dyDescent="0.2">
      <c r="A62" s="104"/>
    </row>
    <row r="63" spans="1:2" s="17" customFormat="1" ht="11.25" x14ac:dyDescent="0.2">
      <c r="A63" s="104"/>
    </row>
    <row r="64" spans="1:2" s="17" customFormat="1" ht="12" x14ac:dyDescent="0.2">
      <c r="A64" s="114" t="s">
        <v>259</v>
      </c>
    </row>
    <row r="65" spans="1:1" s="17" customFormat="1" ht="11.25" x14ac:dyDescent="0.2">
      <c r="A65" s="104"/>
    </row>
    <row r="66" spans="1:1" s="17" customFormat="1" ht="12" x14ac:dyDescent="0.2">
      <c r="A66" s="114" t="s">
        <v>260</v>
      </c>
    </row>
    <row r="67" spans="1:1" s="17" customFormat="1" ht="11.25" x14ac:dyDescent="0.2">
      <c r="A67" s="104"/>
    </row>
    <row r="68" spans="1:1" s="17" customFormat="1" ht="12" x14ac:dyDescent="0.2">
      <c r="A68" s="7" t="s">
        <v>180</v>
      </c>
    </row>
    <row r="69" spans="1:1" s="17" customFormat="1" ht="12" x14ac:dyDescent="0.2">
      <c r="A69" s="44" t="s">
        <v>181</v>
      </c>
    </row>
    <row r="70" spans="1:1" s="17" customFormat="1" ht="6" customHeight="1" x14ac:dyDescent="0.2">
      <c r="A70" s="44"/>
    </row>
    <row r="71" spans="1:1" s="17" customFormat="1" ht="12" x14ac:dyDescent="0.2">
      <c r="A71" s="7" t="s">
        <v>182</v>
      </c>
    </row>
    <row r="72" spans="1:1" s="17" customFormat="1" ht="12" x14ac:dyDescent="0.2">
      <c r="A72" s="44" t="s">
        <v>183</v>
      </c>
    </row>
    <row r="73" spans="1:1" s="17" customFormat="1" ht="12" x14ac:dyDescent="0.2">
      <c r="A73" s="44"/>
    </row>
    <row r="74" spans="1:1" s="17" customFormat="1" ht="12" x14ac:dyDescent="0.2">
      <c r="A74" s="7" t="s">
        <v>230</v>
      </c>
    </row>
    <row r="75" spans="1:1" s="17" customFormat="1" ht="12" x14ac:dyDescent="0.2">
      <c r="A75" s="44" t="s">
        <v>231</v>
      </c>
    </row>
    <row r="76" spans="1:1" s="17" customFormat="1" ht="9.75" customHeight="1" x14ac:dyDescent="0.2">
      <c r="A76" s="44"/>
    </row>
    <row r="77" spans="1:1" s="17" customFormat="1" ht="12" x14ac:dyDescent="0.2">
      <c r="A77" s="7" t="s">
        <v>232</v>
      </c>
    </row>
    <row r="78" spans="1:1" s="17" customFormat="1" ht="12" x14ac:dyDescent="0.2">
      <c r="A78" s="44" t="s">
        <v>233</v>
      </c>
    </row>
    <row r="79" spans="1:1" s="17" customFormat="1" ht="12" x14ac:dyDescent="0.2">
      <c r="A79" s="44"/>
    </row>
    <row r="80" spans="1:1" s="17" customFormat="1" ht="12" x14ac:dyDescent="0.2">
      <c r="A80" s="7" t="s">
        <v>305</v>
      </c>
    </row>
    <row r="81" spans="1:1" s="17" customFormat="1" ht="25.5" customHeight="1" x14ac:dyDescent="0.2">
      <c r="A81" s="121" t="s">
        <v>306</v>
      </c>
    </row>
    <row r="82" spans="1:1" s="17" customFormat="1" ht="12.75" customHeight="1" x14ac:dyDescent="0.2">
      <c r="A82" s="112"/>
    </row>
    <row r="83" spans="1:1" s="17" customFormat="1" ht="12.75" customHeight="1" x14ac:dyDescent="0.2">
      <c r="A83" s="7" t="s">
        <v>210</v>
      </c>
    </row>
    <row r="84" spans="1:1" s="17" customFormat="1" ht="12" x14ac:dyDescent="0.2">
      <c r="A84" s="44" t="s">
        <v>211</v>
      </c>
    </row>
    <row r="85" spans="1:1" s="17" customFormat="1" ht="12" x14ac:dyDescent="0.2">
      <c r="A85" s="7"/>
    </row>
    <row r="86" spans="1:1" s="17" customFormat="1" ht="12" x14ac:dyDescent="0.2">
      <c r="A86" s="7" t="s">
        <v>234</v>
      </c>
    </row>
    <row r="87" spans="1:1" s="17" customFormat="1" ht="12" x14ac:dyDescent="0.2">
      <c r="A87" s="44" t="s">
        <v>235</v>
      </c>
    </row>
    <row r="88" spans="1:1" s="17" customFormat="1" ht="6.75" customHeight="1" x14ac:dyDescent="0.2">
      <c r="A88" s="7"/>
    </row>
    <row r="89" spans="1:1" s="17" customFormat="1" ht="12" x14ac:dyDescent="0.2">
      <c r="A89" s="115" t="s">
        <v>256</v>
      </c>
    </row>
    <row r="90" spans="1:1" s="17" customFormat="1" ht="12" x14ac:dyDescent="0.2">
      <c r="A90" s="116" t="s">
        <v>257</v>
      </c>
    </row>
    <row r="91" spans="1:1" s="17" customFormat="1" ht="8.25" customHeight="1" x14ac:dyDescent="0.2">
      <c r="A91" s="7"/>
    </row>
    <row r="92" spans="1:1" s="17" customFormat="1" ht="12" x14ac:dyDescent="0.2">
      <c r="A92" s="7" t="s">
        <v>212</v>
      </c>
    </row>
    <row r="93" spans="1:1" s="17" customFormat="1" ht="12" x14ac:dyDescent="0.2">
      <c r="A93" s="44" t="s">
        <v>263</v>
      </c>
    </row>
    <row r="94" spans="1:1" s="17" customFormat="1" ht="12" x14ac:dyDescent="0.2">
      <c r="A94" s="44"/>
    </row>
    <row r="95" spans="1:1" s="17" customFormat="1" ht="12" x14ac:dyDescent="0.2">
      <c r="A95" s="7" t="s">
        <v>236</v>
      </c>
    </row>
    <row r="96" spans="1:1" s="17" customFormat="1" ht="12" x14ac:dyDescent="0.2">
      <c r="A96" s="44" t="s">
        <v>237</v>
      </c>
    </row>
    <row r="97" spans="1:1" s="17" customFormat="1" ht="8.25" customHeight="1" x14ac:dyDescent="0.2">
      <c r="A97" s="113"/>
    </row>
    <row r="98" spans="1:1" s="17" customFormat="1" ht="12" x14ac:dyDescent="0.2">
      <c r="A98" s="7" t="s">
        <v>188</v>
      </c>
    </row>
    <row r="99" spans="1:1" s="17" customFormat="1" ht="12" x14ac:dyDescent="0.2">
      <c r="A99" s="44" t="s">
        <v>189</v>
      </c>
    </row>
    <row r="100" spans="1:1" s="17" customFormat="1" ht="9" customHeight="1" x14ac:dyDescent="0.2">
      <c r="A100" s="113"/>
    </row>
    <row r="101" spans="1:1" s="17" customFormat="1" ht="12" x14ac:dyDescent="0.2">
      <c r="A101" s="7" t="s">
        <v>238</v>
      </c>
    </row>
    <row r="102" spans="1:1" s="17" customFormat="1" ht="12" x14ac:dyDescent="0.2">
      <c r="A102" s="44" t="s">
        <v>239</v>
      </c>
    </row>
    <row r="103" spans="1:1" s="17" customFormat="1" ht="12" x14ac:dyDescent="0.2">
      <c r="A103" s="44"/>
    </row>
    <row r="104" spans="1:1" s="17" customFormat="1" ht="12" x14ac:dyDescent="0.2">
      <c r="A104" s="7" t="s">
        <v>240</v>
      </c>
    </row>
    <row r="105" spans="1:1" s="17" customFormat="1" ht="12" x14ac:dyDescent="0.2">
      <c r="A105" s="44" t="s">
        <v>241</v>
      </c>
    </row>
    <row r="106" spans="1:1" s="17" customFormat="1" x14ac:dyDescent="0.2">
      <c r="A106" s="113"/>
    </row>
    <row r="107" spans="1:1" s="17" customFormat="1" ht="12" x14ac:dyDescent="0.2">
      <c r="A107" s="7" t="s">
        <v>242</v>
      </c>
    </row>
    <row r="108" spans="1:1" s="17" customFormat="1" ht="12" x14ac:dyDescent="0.2">
      <c r="A108" s="44" t="s">
        <v>243</v>
      </c>
    </row>
    <row r="109" spans="1:1" s="17" customFormat="1" ht="12" x14ac:dyDescent="0.2">
      <c r="A109" s="44"/>
    </row>
    <row r="110" spans="1:1" s="17" customFormat="1" ht="12" x14ac:dyDescent="0.2">
      <c r="A110" s="7" t="s">
        <v>299</v>
      </c>
    </row>
    <row r="111" spans="1:1" s="17" customFormat="1" ht="12" x14ac:dyDescent="0.2">
      <c r="A111" s="44" t="s">
        <v>300</v>
      </c>
    </row>
    <row r="112" spans="1:1" s="17" customFormat="1" ht="12" x14ac:dyDescent="0.2">
      <c r="A112" s="7"/>
    </row>
    <row r="113" spans="1:2" s="17" customFormat="1" ht="12" x14ac:dyDescent="0.2">
      <c r="A113" s="7" t="s">
        <v>213</v>
      </c>
    </row>
    <row r="114" spans="1:2" s="17" customFormat="1" ht="12" x14ac:dyDescent="0.2">
      <c r="A114" s="44" t="s">
        <v>214</v>
      </c>
    </row>
    <row r="115" spans="1:2" s="17" customFormat="1" x14ac:dyDescent="0.2">
      <c r="A115" s="113"/>
    </row>
    <row r="116" spans="1:2" s="17" customFormat="1" ht="11.25" customHeight="1" x14ac:dyDescent="0.2">
      <c r="A116" s="7" t="s">
        <v>215</v>
      </c>
    </row>
    <row r="117" spans="1:2" s="17" customFormat="1" ht="12" x14ac:dyDescent="0.2">
      <c r="A117" s="44" t="s">
        <v>216</v>
      </c>
    </row>
    <row r="118" spans="1:2" s="17" customFormat="1" ht="12" x14ac:dyDescent="0.2">
      <c r="A118" s="44"/>
    </row>
    <row r="119" spans="1:2" s="17" customFormat="1" ht="12" x14ac:dyDescent="0.2">
      <c r="A119" s="7" t="s">
        <v>217</v>
      </c>
    </row>
    <row r="120" spans="1:2" s="17" customFormat="1" ht="12" x14ac:dyDescent="0.2">
      <c r="A120" s="44" t="s">
        <v>218</v>
      </c>
    </row>
    <row r="121" spans="1:2" s="17" customFormat="1" x14ac:dyDescent="0.2">
      <c r="A121" s="113"/>
    </row>
    <row r="122" spans="1:2" s="17" customFormat="1" ht="12" x14ac:dyDescent="0.2">
      <c r="A122" s="7" t="s">
        <v>301</v>
      </c>
    </row>
    <row r="123" spans="1:2" s="17" customFormat="1" ht="12" x14ac:dyDescent="0.2">
      <c r="A123" s="44" t="s">
        <v>302</v>
      </c>
    </row>
    <row r="124" spans="1:2" s="17" customFormat="1" ht="11.25" x14ac:dyDescent="0.2">
      <c r="A124" s="102"/>
    </row>
    <row r="125" spans="1:2" s="17" customFormat="1" ht="11.25" x14ac:dyDescent="0.2">
      <c r="A125" s="37" t="s">
        <v>55</v>
      </c>
      <c r="B125" s="102"/>
    </row>
    <row r="126" spans="1:2" s="17" customFormat="1" ht="11.25" x14ac:dyDescent="0.2">
      <c r="A126" s="38" t="s">
        <v>56</v>
      </c>
      <c r="B126" s="102"/>
    </row>
    <row r="127" spans="1:2" s="17" customFormat="1" ht="11.25" x14ac:dyDescent="0.2">
      <c r="B127" s="102"/>
    </row>
    <row r="128"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3:A117" location="'15 Принос и надоместци дпф'!A1" display="Табела 11: Принос на ДПФ сведен на годишно ниво по периоди" xr:uid="{00000000-0004-0000-0100-000034000000}"/>
    <hyperlink ref="A119:A123"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802098CA-8A03-422A-8683-5C3AD69D5302}"/>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3"/>
  <sheetViews>
    <sheetView showGridLines="0" workbookViewId="0">
      <selection activeCell="B2" sqref="B2:H2"/>
    </sheetView>
  </sheetViews>
  <sheetFormatPr defaultRowHeight="12.75" x14ac:dyDescent="0.2"/>
  <cols>
    <col min="1" max="1" width="1.28515625" customWidth="1"/>
    <col min="2" max="2" width="2.4257812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55" t="s">
        <v>57</v>
      </c>
      <c r="C2" s="155"/>
      <c r="D2" s="155"/>
      <c r="E2" s="155"/>
      <c r="F2" s="155"/>
      <c r="G2" s="155"/>
      <c r="H2" s="155"/>
    </row>
    <row r="4" spans="2:8" x14ac:dyDescent="0.2">
      <c r="B4" s="4" t="s">
        <v>10</v>
      </c>
      <c r="C4" s="4" t="s">
        <v>15</v>
      </c>
      <c r="D4" s="4" t="s">
        <v>14</v>
      </c>
      <c r="E4" s="4" t="s">
        <v>16</v>
      </c>
      <c r="F4" s="4"/>
    </row>
    <row r="5" spans="2:8" x14ac:dyDescent="0.2">
      <c r="B5" s="4"/>
      <c r="C5" s="36" t="s">
        <v>30</v>
      </c>
      <c r="D5" s="36" t="s">
        <v>14</v>
      </c>
      <c r="E5" s="36" t="s">
        <v>31</v>
      </c>
      <c r="F5" s="4"/>
    </row>
    <row r="6" spans="2:8" x14ac:dyDescent="0.2">
      <c r="B6" s="4" t="s">
        <v>11</v>
      </c>
      <c r="C6" s="4" t="s">
        <v>17</v>
      </c>
      <c r="D6" s="4" t="s">
        <v>14</v>
      </c>
      <c r="E6" s="4" t="s">
        <v>18</v>
      </c>
      <c r="F6" s="4"/>
    </row>
    <row r="7" spans="2:8" x14ac:dyDescent="0.2">
      <c r="B7" s="4"/>
      <c r="C7" s="36" t="s">
        <v>29</v>
      </c>
      <c r="D7" s="36" t="s">
        <v>14</v>
      </c>
      <c r="E7" s="36" t="s">
        <v>32</v>
      </c>
      <c r="F7" s="4"/>
    </row>
    <row r="8" spans="2:8" x14ac:dyDescent="0.2">
      <c r="B8" s="4" t="s">
        <v>12</v>
      </c>
      <c r="C8" s="4" t="s">
        <v>244</v>
      </c>
      <c r="D8" s="4" t="s">
        <v>14</v>
      </c>
      <c r="E8" s="4" t="s">
        <v>245</v>
      </c>
      <c r="F8" s="4"/>
    </row>
    <row r="9" spans="2:8" x14ac:dyDescent="0.2">
      <c r="B9" s="4"/>
      <c r="C9" s="36" t="s">
        <v>246</v>
      </c>
      <c r="D9" s="36" t="s">
        <v>14</v>
      </c>
      <c r="E9" s="36" t="s">
        <v>247</v>
      </c>
      <c r="F9" s="4"/>
    </row>
    <row r="10" spans="2:8" x14ac:dyDescent="0.2">
      <c r="B10" s="4" t="s">
        <v>19</v>
      </c>
      <c r="C10" s="4" t="s">
        <v>248</v>
      </c>
      <c r="D10" s="4" t="s">
        <v>14</v>
      </c>
      <c r="E10" s="4" t="s">
        <v>250</v>
      </c>
      <c r="F10" s="4"/>
    </row>
    <row r="11" spans="2:8" x14ac:dyDescent="0.2">
      <c r="B11" s="4"/>
      <c r="C11" s="36" t="s">
        <v>249</v>
      </c>
      <c r="D11" s="36" t="s">
        <v>14</v>
      </c>
      <c r="E11" s="36" t="s">
        <v>251</v>
      </c>
      <c r="F11" s="4"/>
    </row>
    <row r="12" spans="2:8" x14ac:dyDescent="0.2">
      <c r="B12" s="4" t="s">
        <v>20</v>
      </c>
      <c r="C12" s="4" t="s">
        <v>2</v>
      </c>
      <c r="D12" s="4" t="s">
        <v>14</v>
      </c>
      <c r="E12" s="4" t="s">
        <v>42</v>
      </c>
      <c r="F12" s="4"/>
    </row>
    <row r="13" spans="2:8" x14ac:dyDescent="0.2">
      <c r="B13" s="4"/>
      <c r="C13" s="36" t="s">
        <v>33</v>
      </c>
      <c r="D13" s="36" t="s">
        <v>14</v>
      </c>
      <c r="E13" s="36" t="s">
        <v>34</v>
      </c>
      <c r="F13" s="4"/>
    </row>
    <row r="14" spans="2:8" x14ac:dyDescent="0.2">
      <c r="B14" s="4" t="s">
        <v>27</v>
      </c>
      <c r="C14" s="4" t="s">
        <v>13</v>
      </c>
      <c r="D14" s="4" t="s">
        <v>14</v>
      </c>
      <c r="E14" s="4" t="s">
        <v>43</v>
      </c>
      <c r="F14" s="4"/>
    </row>
    <row r="15" spans="2:8" x14ac:dyDescent="0.2">
      <c r="B15" s="4"/>
      <c r="C15" s="36" t="s">
        <v>35</v>
      </c>
      <c r="D15" s="36" t="s">
        <v>14</v>
      </c>
      <c r="E15" s="36" t="s">
        <v>36</v>
      </c>
      <c r="F15" s="4"/>
    </row>
    <row r="16" spans="2:8" x14ac:dyDescent="0.2">
      <c r="B16" s="4" t="s">
        <v>28</v>
      </c>
      <c r="C16" s="4" t="s">
        <v>3</v>
      </c>
      <c r="D16" s="4" t="s">
        <v>14</v>
      </c>
      <c r="E16" s="4" t="s">
        <v>51</v>
      </c>
      <c r="F16" s="4"/>
    </row>
    <row r="17" spans="2:8" x14ac:dyDescent="0.2">
      <c r="B17" s="4"/>
      <c r="C17" s="36" t="s">
        <v>37</v>
      </c>
      <c r="D17" s="36" t="s">
        <v>14</v>
      </c>
      <c r="E17" s="36" t="s">
        <v>50</v>
      </c>
      <c r="F17" s="16"/>
    </row>
    <row r="18" spans="2:8" x14ac:dyDescent="0.2">
      <c r="B18" s="4" t="s">
        <v>264</v>
      </c>
      <c r="C18" s="4" t="s">
        <v>21</v>
      </c>
      <c r="D18" s="4" t="s">
        <v>14</v>
      </c>
      <c r="E18" s="4" t="s">
        <v>44</v>
      </c>
      <c r="F18" s="4"/>
    </row>
    <row r="19" spans="2:8" x14ac:dyDescent="0.2">
      <c r="B19" s="4"/>
      <c r="C19" s="36" t="s">
        <v>38</v>
      </c>
      <c r="D19" s="36" t="s">
        <v>14</v>
      </c>
      <c r="E19" s="36" t="s">
        <v>39</v>
      </c>
      <c r="F19" s="16"/>
    </row>
    <row r="20" spans="2:8" x14ac:dyDescent="0.2">
      <c r="B20" s="4" t="s">
        <v>265</v>
      </c>
      <c r="C20" s="4" t="s">
        <v>1</v>
      </c>
      <c r="D20" s="4" t="s">
        <v>14</v>
      </c>
      <c r="E20" s="4" t="s">
        <v>45</v>
      </c>
      <c r="F20" s="4"/>
    </row>
    <row r="21" spans="2:8" x14ac:dyDescent="0.2">
      <c r="B21" s="4"/>
      <c r="C21" s="36" t="s">
        <v>40</v>
      </c>
      <c r="D21" s="36" t="s">
        <v>14</v>
      </c>
      <c r="E21" s="36" t="s">
        <v>41</v>
      </c>
      <c r="F21" s="16"/>
    </row>
    <row r="22" spans="2:8" x14ac:dyDescent="0.2">
      <c r="B22" s="4" t="s">
        <v>289</v>
      </c>
      <c r="C22" s="4" t="s">
        <v>286</v>
      </c>
      <c r="D22" s="4" t="s">
        <v>14</v>
      </c>
      <c r="E22" s="4" t="s">
        <v>309</v>
      </c>
      <c r="F22" s="4"/>
    </row>
    <row r="23" spans="2:8" x14ac:dyDescent="0.2">
      <c r="B23" s="4"/>
      <c r="C23" s="36" t="s">
        <v>287</v>
      </c>
      <c r="D23" s="16" t="s">
        <v>14</v>
      </c>
      <c r="E23" s="36" t="s">
        <v>288</v>
      </c>
      <c r="F23" s="16"/>
      <c r="G23" s="130"/>
      <c r="H23" s="130"/>
    </row>
    <row r="24" spans="2:8" x14ac:dyDescent="0.2">
      <c r="C24" s="27"/>
      <c r="D24" s="27"/>
      <c r="E24" s="27"/>
      <c r="F24" s="27"/>
    </row>
    <row r="25" spans="2:8" x14ac:dyDescent="0.2">
      <c r="B25" s="157" t="s">
        <v>58</v>
      </c>
      <c r="C25" s="158"/>
      <c r="D25" s="158"/>
      <c r="E25" s="158"/>
      <c r="F25" s="158"/>
      <c r="G25" s="158"/>
      <c r="H25" s="158"/>
    </row>
    <row r="26" spans="2:8" x14ac:dyDescent="0.2">
      <c r="C26" s="27"/>
      <c r="D26" s="27"/>
      <c r="E26" s="27"/>
      <c r="F26" s="27"/>
    </row>
    <row r="27" spans="2:8" x14ac:dyDescent="0.2">
      <c r="C27" s="4" t="s">
        <v>290</v>
      </c>
      <c r="D27" s="4"/>
      <c r="E27" s="4"/>
      <c r="F27" s="16"/>
      <c r="G27" s="4"/>
      <c r="H27" s="4"/>
    </row>
    <row r="28" spans="2:8" x14ac:dyDescent="0.2">
      <c r="C28" s="4" t="s">
        <v>291</v>
      </c>
      <c r="D28" s="16"/>
      <c r="E28" s="16"/>
      <c r="F28" s="16"/>
      <c r="G28" s="4"/>
      <c r="H28" s="4"/>
    </row>
    <row r="29" spans="2:8" x14ac:dyDescent="0.2">
      <c r="C29" s="4" t="s">
        <v>292</v>
      </c>
      <c r="D29" s="16"/>
      <c r="E29" s="16"/>
      <c r="F29" s="16"/>
      <c r="G29" s="4"/>
      <c r="H29" s="4"/>
    </row>
    <row r="30" spans="2:8" x14ac:dyDescent="0.2">
      <c r="C30" s="4" t="s">
        <v>293</v>
      </c>
      <c r="D30" s="16"/>
      <c r="E30" s="16"/>
      <c r="F30" s="16"/>
      <c r="G30" s="4"/>
      <c r="H30" s="4"/>
    </row>
    <row r="31" spans="2:8" x14ac:dyDescent="0.2">
      <c r="C31" s="4" t="s">
        <v>294</v>
      </c>
      <c r="D31" s="16"/>
      <c r="E31" s="16"/>
      <c r="F31" s="16"/>
      <c r="G31" s="4"/>
      <c r="H31" s="4"/>
    </row>
    <row r="32" spans="2:8" x14ac:dyDescent="0.2">
      <c r="C32" s="4" t="s">
        <v>304</v>
      </c>
      <c r="D32" s="16"/>
      <c r="E32" s="16"/>
      <c r="F32" s="16"/>
      <c r="G32" s="4"/>
      <c r="H32" s="4"/>
    </row>
    <row r="33" spans="2:13" x14ac:dyDescent="0.2">
      <c r="C33" s="33"/>
      <c r="D33" s="33"/>
      <c r="E33" s="33"/>
      <c r="F33" s="33"/>
      <c r="G33" s="33"/>
      <c r="H33" s="33"/>
    </row>
    <row r="34" spans="2:13" x14ac:dyDescent="0.2">
      <c r="B34" s="1"/>
      <c r="C34" s="164" t="s">
        <v>52</v>
      </c>
      <c r="D34" s="164"/>
      <c r="E34" s="164"/>
      <c r="F34" s="164"/>
      <c r="G34" s="164"/>
      <c r="H34" s="164"/>
    </row>
    <row r="35" spans="2:13" x14ac:dyDescent="0.2">
      <c r="C35" s="164"/>
      <c r="D35" s="164"/>
      <c r="E35" s="164"/>
      <c r="F35" s="164"/>
      <c r="G35" s="164"/>
      <c r="H35" s="164"/>
    </row>
    <row r="36" spans="2:13" ht="13.15" customHeight="1" x14ac:dyDescent="0.2">
      <c r="C36" s="156" t="s">
        <v>53</v>
      </c>
      <c r="D36" s="156"/>
      <c r="E36" s="156"/>
      <c r="F36" s="156"/>
      <c r="G36" s="156"/>
      <c r="H36" s="156"/>
    </row>
    <row r="37" spans="2:13" ht="10.9" customHeight="1" x14ac:dyDescent="0.2">
      <c r="C37" s="156"/>
      <c r="D37" s="156"/>
      <c r="E37" s="156"/>
      <c r="F37" s="156"/>
      <c r="G37" s="156"/>
      <c r="H37" s="156"/>
    </row>
    <row r="38" spans="2:13" x14ac:dyDescent="0.2">
      <c r="C38" s="4"/>
      <c r="D38" s="34"/>
      <c r="E38" s="34"/>
      <c r="F38" s="34"/>
      <c r="G38" s="4"/>
      <c r="H38" s="4"/>
    </row>
    <row r="39" spans="2:13" x14ac:dyDescent="0.2">
      <c r="I39" s="31"/>
      <c r="J39" s="31"/>
      <c r="K39" s="31"/>
      <c r="L39" s="31"/>
      <c r="M39" s="31"/>
    </row>
    <row r="40" spans="2:13" x14ac:dyDescent="0.2">
      <c r="J40" s="31"/>
      <c r="K40" s="31"/>
      <c r="L40" s="31"/>
      <c r="M40" s="31"/>
    </row>
    <row r="41" spans="2:13" ht="12.75" customHeight="1" x14ac:dyDescent="0.2">
      <c r="B41" s="154" t="s">
        <v>59</v>
      </c>
      <c r="C41" s="154"/>
      <c r="D41" s="154"/>
      <c r="E41" s="154"/>
      <c r="F41" s="154"/>
      <c r="G41" s="154"/>
      <c r="H41" s="154"/>
      <c r="I41" s="32"/>
      <c r="J41" s="32"/>
      <c r="K41" s="32"/>
      <c r="L41" s="32"/>
      <c r="M41" s="32"/>
    </row>
    <row r="43" spans="2:13" x14ac:dyDescent="0.2">
      <c r="B43" s="159" t="s">
        <v>46</v>
      </c>
      <c r="C43" s="159"/>
      <c r="D43" s="159"/>
      <c r="E43" s="159"/>
      <c r="F43" s="159"/>
      <c r="G43" s="159"/>
      <c r="H43" s="159"/>
    </row>
    <row r="44" spans="2:13" x14ac:dyDescent="0.2">
      <c r="B44" s="160" t="s">
        <v>48</v>
      </c>
      <c r="C44" s="160"/>
      <c r="D44" s="160"/>
      <c r="E44" s="160"/>
      <c r="F44" s="160"/>
      <c r="G44" s="160"/>
      <c r="H44" s="160"/>
    </row>
    <row r="45" spans="2:13" x14ac:dyDescent="0.2">
      <c r="B45" s="162" t="s">
        <v>316</v>
      </c>
      <c r="C45" s="158"/>
      <c r="D45" s="158"/>
      <c r="E45" s="158"/>
      <c r="F45" s="158"/>
      <c r="G45" s="158"/>
      <c r="H45" s="158"/>
      <c r="J45" s="1"/>
    </row>
    <row r="46" spans="2:13" x14ac:dyDescent="0.2">
      <c r="B46" s="152" t="s">
        <v>317</v>
      </c>
      <c r="C46" s="152"/>
      <c r="D46" s="152"/>
      <c r="E46" s="152"/>
      <c r="F46" s="152"/>
      <c r="G46" s="152"/>
      <c r="H46" s="152"/>
      <c r="J46" s="1"/>
    </row>
    <row r="47" spans="2:13" x14ac:dyDescent="0.2">
      <c r="B47" s="39"/>
      <c r="C47" s="39"/>
      <c r="D47" s="39"/>
      <c r="E47" s="39"/>
      <c r="F47" s="39"/>
      <c r="G47" s="39"/>
      <c r="H47" s="39"/>
      <c r="J47" s="1"/>
    </row>
    <row r="48" spans="2:13" x14ac:dyDescent="0.2">
      <c r="B48" s="163" t="s">
        <v>9</v>
      </c>
      <c r="C48" s="163"/>
      <c r="D48" s="163"/>
      <c r="E48" s="163"/>
      <c r="F48" s="163"/>
      <c r="G48" s="163"/>
      <c r="H48" s="163"/>
    </row>
    <row r="49" spans="2:8" x14ac:dyDescent="0.2">
      <c r="B49" s="161" t="s">
        <v>49</v>
      </c>
      <c r="C49" s="161"/>
      <c r="D49" s="161"/>
      <c r="E49" s="161"/>
      <c r="F49" s="161"/>
      <c r="G49" s="161"/>
      <c r="H49" s="161"/>
    </row>
    <row r="50" spans="2:8" x14ac:dyDescent="0.2">
      <c r="B50" s="153" t="s">
        <v>318</v>
      </c>
      <c r="C50" s="153"/>
      <c r="D50" s="153"/>
      <c r="E50" s="153"/>
      <c r="F50" s="153"/>
      <c r="G50" s="153"/>
      <c r="H50" s="153"/>
    </row>
    <row r="51" spans="2:8" x14ac:dyDescent="0.2">
      <c r="B51" s="152" t="s">
        <v>317</v>
      </c>
      <c r="C51" s="152"/>
      <c r="D51" s="152"/>
      <c r="E51" s="152"/>
      <c r="F51" s="152"/>
      <c r="G51" s="152"/>
      <c r="H51" s="152"/>
    </row>
    <row r="53" spans="2:8" x14ac:dyDescent="0.2">
      <c r="B53" s="6" t="s">
        <v>60</v>
      </c>
    </row>
    <row r="73" spans="6:6" x14ac:dyDescent="0.2">
      <c r="F73" s="6"/>
    </row>
  </sheetData>
  <mergeCells count="13">
    <mergeCell ref="B51:H51"/>
    <mergeCell ref="B50:H50"/>
    <mergeCell ref="B41:H41"/>
    <mergeCell ref="B2:H2"/>
    <mergeCell ref="C36:H37"/>
    <mergeCell ref="B25:H25"/>
    <mergeCell ref="B43:H43"/>
    <mergeCell ref="B44:H44"/>
    <mergeCell ref="B49:H49"/>
    <mergeCell ref="B45:H45"/>
    <mergeCell ref="B48:H48"/>
    <mergeCell ref="C34:H35"/>
    <mergeCell ref="B46:H46"/>
  </mergeCells>
  <hyperlinks>
    <hyperlink ref="B53" location="'2 Содржина'!A1" display="Содржина / Table of Contents" xr:uid="{00000000-0004-0000-0200-000000000000}"/>
    <hyperlink ref="B46" r:id="rId1" xr:uid="{1D184814-A8A6-434A-B313-B2DB2B0BAD5B}"/>
    <hyperlink ref="B51" r:id="rId2" xr:uid="{62CBE394-83C9-42E4-8EFE-DDFB4160415B}"/>
    <hyperlink ref="B51:H51" r:id="rId3" display="www.mapas.mk" xr:uid="{15A055A5-79FD-4DED-93AB-CF770DAE7E7C}"/>
    <hyperlink ref="B46:H46" r:id="rId4" display="www.mapas.mk" xr:uid="{E0394797-602F-45A2-87D1-A4EC7C927E42}"/>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2:M80"/>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8" ht="31.5" customHeight="1" x14ac:dyDescent="0.2">
      <c r="B2" s="165" t="s">
        <v>266</v>
      </c>
      <c r="C2" s="155"/>
      <c r="D2" s="155"/>
      <c r="E2" s="155"/>
      <c r="F2" s="155"/>
      <c r="G2" s="155"/>
      <c r="H2" s="155"/>
    </row>
    <row r="3" spans="2:8" ht="6.75" customHeight="1" x14ac:dyDescent="0.2"/>
    <row r="4" spans="2:8" ht="12.75" customHeight="1" x14ac:dyDescent="0.2">
      <c r="B4" s="164" t="s">
        <v>64</v>
      </c>
      <c r="C4" s="164"/>
      <c r="D4" s="164"/>
      <c r="E4" s="164"/>
      <c r="F4" s="164"/>
      <c r="G4" s="164"/>
      <c r="H4" s="164"/>
    </row>
    <row r="5" spans="2:8" ht="4.5" customHeight="1" x14ac:dyDescent="0.2">
      <c r="B5" s="4"/>
      <c r="C5" s="16"/>
      <c r="D5" s="16"/>
      <c r="E5" s="16"/>
    </row>
    <row r="6" spans="2:8" x14ac:dyDescent="0.2">
      <c r="B6" s="171" t="s">
        <v>268</v>
      </c>
      <c r="C6" s="172"/>
      <c r="D6" s="172"/>
      <c r="E6" s="172"/>
      <c r="F6" s="172"/>
      <c r="G6" s="172"/>
      <c r="H6" s="172"/>
    </row>
    <row r="7" spans="2:8" x14ac:dyDescent="0.2">
      <c r="B7" s="172"/>
      <c r="C7" s="172"/>
      <c r="D7" s="172"/>
      <c r="E7" s="172"/>
      <c r="F7" s="172"/>
      <c r="G7" s="172"/>
      <c r="H7" s="172"/>
    </row>
    <row r="8" spans="2:8" x14ac:dyDescent="0.2">
      <c r="B8" s="172"/>
      <c r="C8" s="172"/>
      <c r="D8" s="172"/>
      <c r="E8" s="172"/>
      <c r="F8" s="172"/>
      <c r="G8" s="172"/>
      <c r="H8" s="172"/>
    </row>
    <row r="9" spans="2:8" x14ac:dyDescent="0.2">
      <c r="B9" s="172"/>
      <c r="C9" s="172"/>
      <c r="D9" s="172"/>
      <c r="E9" s="172"/>
      <c r="F9" s="172"/>
      <c r="G9" s="172"/>
      <c r="H9" s="172"/>
    </row>
    <row r="10" spans="2:8" ht="12.75" customHeight="1" x14ac:dyDescent="0.2">
      <c r="B10" s="169" t="s">
        <v>62</v>
      </c>
      <c r="C10" s="169"/>
      <c r="D10" s="169"/>
      <c r="E10" s="169"/>
      <c r="F10" s="169"/>
      <c r="G10" s="169"/>
      <c r="H10" s="169"/>
    </row>
    <row r="11" spans="2:8" x14ac:dyDescent="0.2">
      <c r="B11" s="164"/>
      <c r="C11" s="164"/>
      <c r="D11" s="164"/>
      <c r="E11" s="164"/>
      <c r="F11" s="164"/>
      <c r="G11" s="164"/>
      <c r="H11" s="164"/>
    </row>
    <row r="12" spans="2:8" ht="5.25" customHeight="1" x14ac:dyDescent="0.2">
      <c r="B12" s="122"/>
      <c r="C12" s="122"/>
      <c r="D12" s="122"/>
      <c r="E12" s="122"/>
      <c r="F12" s="122"/>
      <c r="G12" s="122"/>
      <c r="H12" s="122"/>
    </row>
    <row r="13" spans="2:8" x14ac:dyDescent="0.2">
      <c r="B13" s="171" t="s">
        <v>267</v>
      </c>
      <c r="C13" s="172"/>
      <c r="D13" s="172"/>
      <c r="E13" s="172"/>
      <c r="F13" s="172"/>
      <c r="G13" s="172"/>
      <c r="H13" s="172"/>
    </row>
    <row r="14" spans="2:8" x14ac:dyDescent="0.2">
      <c r="B14" s="172"/>
      <c r="C14" s="172"/>
      <c r="D14" s="172"/>
      <c r="E14" s="172"/>
      <c r="F14" s="172"/>
      <c r="G14" s="172"/>
      <c r="H14" s="172"/>
    </row>
    <row r="15" spans="2:8" x14ac:dyDescent="0.2">
      <c r="B15" s="172"/>
      <c r="C15" s="172"/>
      <c r="D15" s="172"/>
      <c r="E15" s="172"/>
      <c r="F15" s="172"/>
      <c r="G15" s="172"/>
      <c r="H15" s="172"/>
    </row>
    <row r="16" spans="2:8" x14ac:dyDescent="0.2">
      <c r="B16" s="172"/>
      <c r="C16" s="172"/>
      <c r="D16" s="172"/>
      <c r="E16" s="172"/>
      <c r="F16" s="172"/>
      <c r="G16" s="172"/>
      <c r="H16" s="172"/>
    </row>
    <row r="17" spans="2:13" x14ac:dyDescent="0.2">
      <c r="B17" s="169" t="s">
        <v>275</v>
      </c>
      <c r="C17" s="169"/>
      <c r="D17" s="169"/>
      <c r="E17" s="169"/>
      <c r="F17" s="169"/>
      <c r="G17" s="169"/>
      <c r="H17" s="169"/>
    </row>
    <row r="18" spans="2:13" x14ac:dyDescent="0.2">
      <c r="B18" s="164"/>
      <c r="C18" s="164"/>
      <c r="D18" s="164"/>
      <c r="E18" s="164"/>
      <c r="F18" s="164"/>
      <c r="G18" s="164"/>
      <c r="H18" s="164"/>
    </row>
    <row r="19" spans="2:13" x14ac:dyDescent="0.2">
      <c r="B19" s="164"/>
      <c r="C19" s="164"/>
      <c r="D19" s="164"/>
      <c r="E19" s="164"/>
      <c r="F19" s="164"/>
      <c r="G19" s="164"/>
      <c r="H19" s="164"/>
    </row>
    <row r="20" spans="2:13" ht="6.75" customHeight="1" x14ac:dyDescent="0.2">
      <c r="B20" s="4"/>
      <c r="C20" s="16"/>
      <c r="D20" s="16"/>
      <c r="E20" s="16"/>
      <c r="F20" s="16"/>
    </row>
    <row r="21" spans="2:13" x14ac:dyDescent="0.2">
      <c r="B21" s="171" t="s">
        <v>269</v>
      </c>
      <c r="C21" s="172"/>
      <c r="D21" s="172"/>
      <c r="E21" s="172"/>
      <c r="F21" s="172"/>
      <c r="G21" s="172"/>
      <c r="H21" s="172"/>
    </row>
    <row r="22" spans="2:13" x14ac:dyDescent="0.2">
      <c r="B22" s="172"/>
      <c r="C22" s="172"/>
      <c r="D22" s="172"/>
      <c r="E22" s="172"/>
      <c r="F22" s="172"/>
      <c r="G22" s="172"/>
      <c r="H22" s="172"/>
    </row>
    <row r="23" spans="2:13" x14ac:dyDescent="0.2">
      <c r="B23" s="172"/>
      <c r="C23" s="172"/>
      <c r="D23" s="172"/>
      <c r="E23" s="172"/>
      <c r="F23" s="172"/>
      <c r="G23" s="172"/>
      <c r="H23" s="172"/>
    </row>
    <row r="24" spans="2:13" x14ac:dyDescent="0.2">
      <c r="B24" s="172"/>
      <c r="C24" s="172"/>
      <c r="D24" s="172"/>
      <c r="E24" s="172"/>
      <c r="F24" s="172"/>
      <c r="G24" s="172"/>
      <c r="H24" s="172"/>
    </row>
    <row r="25" spans="2:13" x14ac:dyDescent="0.2">
      <c r="B25" s="169" t="s">
        <v>63</v>
      </c>
      <c r="C25" s="169"/>
      <c r="D25" s="169"/>
      <c r="E25" s="169"/>
      <c r="F25" s="169"/>
      <c r="G25" s="169"/>
      <c r="H25" s="169"/>
    </row>
    <row r="26" spans="2:13" x14ac:dyDescent="0.2">
      <c r="B26" s="164"/>
      <c r="C26" s="164"/>
      <c r="D26" s="164"/>
      <c r="E26" s="164"/>
      <c r="F26" s="164"/>
      <c r="G26" s="164"/>
      <c r="H26" s="164"/>
    </row>
    <row r="27" spans="2:13" x14ac:dyDescent="0.2">
      <c r="D27" s="16"/>
      <c r="E27" s="16"/>
      <c r="F27" s="16"/>
      <c r="G27" s="4"/>
      <c r="H27" s="4"/>
    </row>
    <row r="28" spans="2:13" x14ac:dyDescent="0.2">
      <c r="B28" s="156" t="s">
        <v>65</v>
      </c>
      <c r="C28" s="156"/>
      <c r="D28" s="156"/>
      <c r="E28" s="156"/>
      <c r="F28" s="156"/>
      <c r="G28" s="156"/>
      <c r="H28" s="156"/>
    </row>
    <row r="29" spans="2:13" ht="6" customHeight="1" x14ac:dyDescent="0.2">
      <c r="B29" s="36"/>
      <c r="C29" s="36"/>
      <c r="D29" s="36"/>
      <c r="E29" s="36"/>
      <c r="F29" s="56"/>
      <c r="G29" s="56"/>
      <c r="H29" s="56"/>
      <c r="M29" s="36"/>
    </row>
    <row r="30" spans="2:13" x14ac:dyDescent="0.2">
      <c r="B30" s="166" t="s">
        <v>270</v>
      </c>
      <c r="C30" s="167"/>
      <c r="D30" s="167"/>
      <c r="E30" s="167"/>
      <c r="F30" s="167"/>
      <c r="G30" s="167"/>
      <c r="H30" s="167"/>
      <c r="M30" s="36"/>
    </row>
    <row r="31" spans="2:13" x14ac:dyDescent="0.2">
      <c r="B31" s="167"/>
      <c r="C31" s="167"/>
      <c r="D31" s="167"/>
      <c r="E31" s="167"/>
      <c r="F31" s="167"/>
      <c r="G31" s="167"/>
      <c r="H31" s="167"/>
      <c r="M31" s="36"/>
    </row>
    <row r="32" spans="2:13" ht="21" customHeight="1" x14ac:dyDescent="0.2">
      <c r="B32" s="167"/>
      <c r="C32" s="167"/>
      <c r="D32" s="167"/>
      <c r="E32" s="167"/>
      <c r="F32" s="167"/>
      <c r="G32" s="167"/>
      <c r="H32" s="167"/>
      <c r="M32" s="36"/>
    </row>
    <row r="33" spans="2:13" ht="5.45" customHeight="1" x14ac:dyDescent="0.2">
      <c r="B33" s="170"/>
      <c r="C33" s="170"/>
      <c r="D33" s="170"/>
      <c r="E33" s="170"/>
      <c r="F33" s="170"/>
      <c r="G33" s="170"/>
      <c r="H33" s="170"/>
      <c r="M33" s="36"/>
    </row>
    <row r="34" spans="2:13" ht="12.75" customHeight="1" x14ac:dyDescent="0.2">
      <c r="B34" s="156" t="s">
        <v>66</v>
      </c>
      <c r="C34" s="156"/>
      <c r="D34" s="156"/>
      <c r="E34" s="156"/>
      <c r="F34" s="156"/>
      <c r="G34" s="156"/>
      <c r="H34" s="156"/>
    </row>
    <row r="35" spans="2:13" x14ac:dyDescent="0.2">
      <c r="B35" s="156"/>
      <c r="C35" s="156"/>
      <c r="D35" s="156"/>
      <c r="E35" s="156"/>
      <c r="F35" s="156"/>
      <c r="G35" s="156"/>
      <c r="H35" s="156"/>
    </row>
    <row r="36" spans="2:13" ht="9" customHeight="1" x14ac:dyDescent="0.2">
      <c r="B36" s="57"/>
      <c r="C36" s="57"/>
      <c r="D36" s="57"/>
      <c r="E36" s="57"/>
      <c r="F36" s="57"/>
      <c r="G36" s="57"/>
      <c r="H36" s="57"/>
    </row>
    <row r="37" spans="2:13" x14ac:dyDescent="0.2">
      <c r="B37" s="166" t="s">
        <v>271</v>
      </c>
      <c r="C37" s="167"/>
      <c r="D37" s="167"/>
      <c r="E37" s="167"/>
      <c r="F37" s="167"/>
      <c r="G37" s="167"/>
      <c r="H37" s="167"/>
    </row>
    <row r="38" spans="2:13" x14ac:dyDescent="0.2">
      <c r="B38" s="167"/>
      <c r="C38" s="167"/>
      <c r="D38" s="167"/>
      <c r="E38" s="167"/>
      <c r="F38" s="167"/>
      <c r="G38" s="167"/>
      <c r="H38" s="167"/>
    </row>
    <row r="39" spans="2:13" x14ac:dyDescent="0.2">
      <c r="B39" s="167"/>
      <c r="C39" s="167"/>
      <c r="D39" s="167"/>
      <c r="E39" s="167"/>
      <c r="F39" s="167"/>
      <c r="G39" s="167"/>
      <c r="H39" s="167"/>
    </row>
    <row r="40" spans="2:13" ht="13.15" customHeight="1" x14ac:dyDescent="0.2">
      <c r="B40" s="170"/>
      <c r="C40" s="170"/>
      <c r="D40" s="170"/>
      <c r="E40" s="170"/>
      <c r="F40" s="170"/>
      <c r="G40" s="170"/>
      <c r="H40" s="170"/>
    </row>
    <row r="41" spans="2:13" ht="10.9" customHeight="1" x14ac:dyDescent="0.2">
      <c r="B41" s="156" t="s">
        <v>67</v>
      </c>
      <c r="C41" s="156"/>
      <c r="D41" s="156"/>
      <c r="E41" s="156"/>
      <c r="F41" s="156"/>
      <c r="G41" s="156"/>
      <c r="H41" s="156"/>
    </row>
    <row r="42" spans="2:13" x14ac:dyDescent="0.2">
      <c r="B42" s="156"/>
      <c r="C42" s="156"/>
      <c r="D42" s="156"/>
      <c r="E42" s="156"/>
      <c r="F42" s="156"/>
      <c r="G42" s="156"/>
      <c r="H42" s="156"/>
    </row>
    <row r="43" spans="2:13" ht="11.45" customHeight="1" x14ac:dyDescent="0.2">
      <c r="B43" s="156"/>
      <c r="C43" s="156"/>
      <c r="D43" s="156"/>
      <c r="E43" s="156"/>
      <c r="F43" s="156"/>
      <c r="G43" s="156"/>
      <c r="H43" s="156"/>
    </row>
    <row r="44" spans="2:13" ht="10.5" customHeight="1" x14ac:dyDescent="0.2">
      <c r="B44" s="36"/>
      <c r="C44" s="36"/>
      <c r="D44" s="36"/>
      <c r="E44" s="36"/>
      <c r="F44" s="36"/>
      <c r="G44" s="56"/>
      <c r="H44" s="56"/>
    </row>
    <row r="45" spans="2:13" ht="11.45" customHeight="1" x14ac:dyDescent="0.2">
      <c r="B45" s="166" t="s">
        <v>272</v>
      </c>
      <c r="C45" s="167"/>
      <c r="D45" s="167"/>
      <c r="E45" s="167"/>
      <c r="F45" s="167"/>
      <c r="G45" s="167"/>
      <c r="H45" s="167"/>
    </row>
    <row r="46" spans="2:13" ht="4.1500000000000004" hidden="1" customHeight="1" x14ac:dyDescent="0.2">
      <c r="B46" s="167"/>
      <c r="C46" s="167"/>
      <c r="D46" s="167"/>
      <c r="E46" s="167"/>
      <c r="F46" s="167"/>
      <c r="G46" s="167"/>
      <c r="H46" s="167"/>
    </row>
    <row r="47" spans="2:13" ht="10.15" customHeight="1" x14ac:dyDescent="0.2">
      <c r="B47" s="167"/>
      <c r="C47" s="167"/>
      <c r="D47" s="167"/>
      <c r="E47" s="167"/>
      <c r="F47" s="167"/>
      <c r="G47" s="167"/>
      <c r="H47" s="167"/>
      <c r="I47" s="31"/>
      <c r="J47" s="31"/>
      <c r="K47" s="31"/>
      <c r="L47" s="31"/>
      <c r="M47" s="31"/>
    </row>
    <row r="48" spans="2:13" x14ac:dyDescent="0.2">
      <c r="B48" s="167"/>
      <c r="C48" s="167"/>
      <c r="D48" s="167"/>
      <c r="E48" s="167"/>
      <c r="F48" s="167"/>
      <c r="G48" s="167"/>
      <c r="H48" s="167"/>
      <c r="I48" s="31"/>
      <c r="J48" s="31"/>
      <c r="K48" s="31"/>
      <c r="L48" s="31"/>
      <c r="M48" s="31"/>
    </row>
    <row r="49" spans="2:13" x14ac:dyDescent="0.2">
      <c r="B49" s="168" t="s">
        <v>68</v>
      </c>
      <c r="C49" s="168"/>
      <c r="D49" s="168"/>
      <c r="E49" s="168"/>
      <c r="F49" s="168"/>
      <c r="G49" s="168"/>
      <c r="H49" s="168"/>
      <c r="J49" s="31"/>
      <c r="K49" s="31"/>
      <c r="L49" s="31"/>
      <c r="M49" s="31"/>
    </row>
    <row r="50" spans="2:13" ht="12.75" customHeight="1" x14ac:dyDescent="0.2">
      <c r="B50" s="156"/>
      <c r="C50" s="156"/>
      <c r="D50" s="156"/>
      <c r="E50" s="156"/>
      <c r="F50" s="156"/>
      <c r="G50" s="156"/>
      <c r="H50" s="156"/>
      <c r="I50" s="32"/>
      <c r="J50" s="32"/>
      <c r="K50" s="32"/>
      <c r="L50" s="32"/>
      <c r="M50" s="32"/>
    </row>
    <row r="52" spans="2:13" x14ac:dyDescent="0.2">
      <c r="B52" s="13"/>
      <c r="C52" s="13"/>
      <c r="D52" s="13"/>
      <c r="E52" s="13"/>
      <c r="F52" s="13"/>
      <c r="G52" s="13"/>
      <c r="H52" s="13"/>
    </row>
    <row r="53" spans="2:13" x14ac:dyDescent="0.2">
      <c r="B53" s="40"/>
      <c r="C53" s="40"/>
      <c r="D53" s="40"/>
      <c r="E53" s="40"/>
      <c r="F53" s="40"/>
      <c r="G53" s="40"/>
      <c r="H53" s="40"/>
    </row>
    <row r="54" spans="2:13" x14ac:dyDescent="0.2">
      <c r="B54" s="2"/>
      <c r="J54" s="1"/>
    </row>
    <row r="55" spans="2:13" x14ac:dyDescent="0.2">
      <c r="J55" s="1"/>
    </row>
    <row r="56" spans="2:13" x14ac:dyDescent="0.2">
      <c r="B56" s="41"/>
      <c r="C56" s="41"/>
      <c r="D56" s="41"/>
      <c r="E56" s="41"/>
      <c r="F56" s="41"/>
      <c r="G56" s="41"/>
      <c r="H56" s="41"/>
    </row>
    <row r="57" spans="2:13" x14ac:dyDescent="0.2">
      <c r="B57" s="6" t="s">
        <v>61</v>
      </c>
      <c r="D57" s="42"/>
      <c r="E57" s="42"/>
      <c r="F57" s="42"/>
      <c r="G57" s="42"/>
      <c r="H57" s="42"/>
    </row>
    <row r="58" spans="2:13" x14ac:dyDescent="0.2">
      <c r="B58" s="43"/>
      <c r="C58" s="43"/>
      <c r="D58" s="43"/>
      <c r="E58" s="43"/>
      <c r="F58" s="43"/>
      <c r="G58" s="43"/>
      <c r="H58" s="43"/>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O53" sqref="O53"/>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59" t="s">
        <v>69</v>
      </c>
      <c r="C2" s="159"/>
      <c r="D2" s="159"/>
      <c r="E2" s="159"/>
      <c r="F2" s="159"/>
      <c r="G2" s="159"/>
      <c r="H2" s="159"/>
    </row>
    <row r="4" spans="2:8" ht="12.75" x14ac:dyDescent="0.2">
      <c r="B4" s="159" t="s">
        <v>252</v>
      </c>
      <c r="C4" s="159"/>
      <c r="D4" s="159"/>
      <c r="E4" s="159"/>
      <c r="F4" s="159"/>
      <c r="G4" s="159"/>
      <c r="H4" s="159"/>
    </row>
    <row r="6" spans="2:8" x14ac:dyDescent="0.2">
      <c r="B6" s="7" t="s">
        <v>23</v>
      </c>
    </row>
    <row r="7" spans="2:8" x14ac:dyDescent="0.2">
      <c r="B7" s="44" t="s">
        <v>22</v>
      </c>
    </row>
    <row r="8" spans="2:8" x14ac:dyDescent="0.2">
      <c r="B8" s="8"/>
    </row>
    <row r="9" spans="2:8" ht="12.75" thickBot="1" x14ac:dyDescent="0.25">
      <c r="B9" s="173" t="s">
        <v>70</v>
      </c>
      <c r="C9" s="173" t="s">
        <v>71</v>
      </c>
      <c r="D9" s="174" t="s">
        <v>100</v>
      </c>
      <c r="E9" s="174"/>
      <c r="F9" s="174"/>
      <c r="G9" s="174"/>
      <c r="H9" s="173" t="s">
        <v>76</v>
      </c>
    </row>
    <row r="10" spans="2:8" ht="37.5" customHeight="1" thickTop="1" thickBot="1" x14ac:dyDescent="0.25">
      <c r="B10" s="174"/>
      <c r="C10" s="174"/>
      <c r="D10" s="45" t="s">
        <v>72</v>
      </c>
      <c r="E10" s="45" t="s">
        <v>73</v>
      </c>
      <c r="F10" s="45" t="s">
        <v>74</v>
      </c>
      <c r="G10" s="45" t="s">
        <v>75</v>
      </c>
      <c r="H10" s="174"/>
    </row>
    <row r="11" spans="2:8" ht="12.75" thickTop="1" x14ac:dyDescent="0.2">
      <c r="B11" s="46">
        <f>'[1]1 zpf_clenovi'!$B$5</f>
        <v>44651</v>
      </c>
      <c r="C11" s="47"/>
      <c r="D11" s="47"/>
      <c r="E11" s="47"/>
      <c r="F11" s="47"/>
      <c r="G11" s="47"/>
      <c r="H11" s="47"/>
    </row>
    <row r="12" spans="2:8" x14ac:dyDescent="0.2">
      <c r="B12" s="48" t="s">
        <v>77</v>
      </c>
      <c r="C12" s="49">
        <f>'[1]1 zpf_clenovi'!C6</f>
        <v>28372</v>
      </c>
      <c r="D12" s="49">
        <f>'[1]1 zpf_clenovi'!D6</f>
        <v>80365</v>
      </c>
      <c r="E12" s="49">
        <f>'[1]1 zpf_clenovi'!E6</f>
        <v>131528</v>
      </c>
      <c r="F12" s="49">
        <f>'[1]1 zpf_clenovi'!F6</f>
        <v>12102</v>
      </c>
      <c r="G12" s="49">
        <f>'[1]1 zpf_clenovi'!G6</f>
        <v>223995</v>
      </c>
      <c r="H12" s="49">
        <f>'[1]1 zpf_clenovi'!H6</f>
        <v>252367</v>
      </c>
    </row>
    <row r="13" spans="2:8" x14ac:dyDescent="0.2">
      <c r="B13" s="48" t="s">
        <v>78</v>
      </c>
      <c r="C13" s="49">
        <f>'[1]1 zpf_clenovi'!C7</f>
        <v>32822</v>
      </c>
      <c r="D13" s="49">
        <f>'[1]1 zpf_clenovi'!D7</f>
        <v>87968</v>
      </c>
      <c r="E13" s="49">
        <f>'[1]1 zpf_clenovi'!E7</f>
        <v>136607</v>
      </c>
      <c r="F13" s="49">
        <f>'[1]1 zpf_clenovi'!F7</f>
        <v>12680</v>
      </c>
      <c r="G13" s="49">
        <f>'[1]1 zpf_clenovi'!G7</f>
        <v>237255</v>
      </c>
      <c r="H13" s="49">
        <f>'[1]1 zpf_clenovi'!H7</f>
        <v>270077</v>
      </c>
    </row>
    <row r="14" spans="2:8" x14ac:dyDescent="0.2">
      <c r="B14" s="48" t="s">
        <v>79</v>
      </c>
      <c r="C14" s="49">
        <f>'[1]1 zpf_clenovi'!C8</f>
        <v>1175</v>
      </c>
      <c r="D14" s="49">
        <f>'[1]1 zpf_clenovi'!D8</f>
        <v>10199</v>
      </c>
      <c r="E14" s="49">
        <f>'[1]1 zpf_clenovi'!E8</f>
        <v>17472</v>
      </c>
      <c r="F14" s="49">
        <f>'[1]1 zpf_clenovi'!F8</f>
        <v>4012</v>
      </c>
      <c r="G14" s="49">
        <f>'[1]1 zpf_clenovi'!G8</f>
        <v>31683</v>
      </c>
      <c r="H14" s="49">
        <f>'[1]1 zpf_clenovi'!H8</f>
        <v>32858</v>
      </c>
    </row>
    <row r="15" spans="2:8" x14ac:dyDescent="0.2">
      <c r="B15" s="50" t="s">
        <v>4</v>
      </c>
      <c r="C15" s="51">
        <f>'[1]1 zpf_clenovi'!C9</f>
        <v>62369</v>
      </c>
      <c r="D15" s="51">
        <f>'[1]1 zpf_clenovi'!D9</f>
        <v>178532</v>
      </c>
      <c r="E15" s="51">
        <f>'[1]1 zpf_clenovi'!E9</f>
        <v>285607</v>
      </c>
      <c r="F15" s="51">
        <f>'[1]1 zpf_clenovi'!F9</f>
        <v>28794</v>
      </c>
      <c r="G15" s="51">
        <f>'[1]1 zpf_clenovi'!G9</f>
        <v>492933</v>
      </c>
      <c r="H15" s="51">
        <f>'[1]1 zpf_clenovi'!H9</f>
        <v>555302</v>
      </c>
    </row>
    <row r="16" spans="2:8" x14ac:dyDescent="0.2">
      <c r="B16" s="52">
        <f>'[1]1 zpf_clenovi'!$B$10</f>
        <v>44742</v>
      </c>
      <c r="C16" s="53"/>
      <c r="D16" s="53"/>
      <c r="E16" s="53"/>
      <c r="F16" s="53"/>
      <c r="G16" s="53"/>
      <c r="H16" s="53"/>
    </row>
    <row r="17" spans="2:9" x14ac:dyDescent="0.2">
      <c r="B17" s="54" t="s">
        <v>80</v>
      </c>
      <c r="C17" s="55">
        <f>'[1]1 zpf_clenovi'!C11</f>
        <v>28249</v>
      </c>
      <c r="D17" s="55">
        <f>'[1]1 zpf_clenovi'!D11</f>
        <v>80293</v>
      </c>
      <c r="E17" s="55">
        <f>'[1]1 zpf_clenovi'!E11</f>
        <v>132948</v>
      </c>
      <c r="F17" s="55">
        <f>'[1]1 zpf_clenovi'!F11</f>
        <v>12221</v>
      </c>
      <c r="G17" s="55">
        <f>'[1]1 zpf_clenovi'!G11</f>
        <v>225462</v>
      </c>
      <c r="H17" s="55">
        <f>'[1]1 zpf_clenovi'!H11</f>
        <v>253711</v>
      </c>
    </row>
    <row r="18" spans="2:9" x14ac:dyDescent="0.2">
      <c r="B18" s="54" t="s">
        <v>81</v>
      </c>
      <c r="C18" s="55">
        <f>'[1]1 zpf_clenovi'!C12</f>
        <v>32743</v>
      </c>
      <c r="D18" s="55">
        <f>'[1]1 zpf_clenovi'!D12</f>
        <v>87921</v>
      </c>
      <c r="E18" s="55">
        <f>'[1]1 zpf_clenovi'!E12</f>
        <v>138036</v>
      </c>
      <c r="F18" s="55">
        <f>'[1]1 zpf_clenovi'!F12</f>
        <v>12852</v>
      </c>
      <c r="G18" s="55">
        <f>'[1]1 zpf_clenovi'!G12</f>
        <v>238809</v>
      </c>
      <c r="H18" s="55">
        <f>'[1]1 zpf_clenovi'!H12</f>
        <v>271552</v>
      </c>
    </row>
    <row r="19" spans="2:9" x14ac:dyDescent="0.2">
      <c r="B19" s="54" t="s">
        <v>82</v>
      </c>
      <c r="C19" s="55">
        <f>'[1]1 zpf_clenovi'!C13</f>
        <v>1339</v>
      </c>
      <c r="D19" s="55">
        <f>'[1]1 zpf_clenovi'!D13</f>
        <v>11671</v>
      </c>
      <c r="E19" s="55">
        <f>'[1]1 zpf_clenovi'!E13</f>
        <v>19122</v>
      </c>
      <c r="F19" s="55">
        <f>'[1]1 zpf_clenovi'!F13</f>
        <v>4082</v>
      </c>
      <c r="G19" s="55">
        <f>'[1]1 zpf_clenovi'!G13</f>
        <v>34875</v>
      </c>
      <c r="H19" s="55">
        <f>'[1]1 zpf_clenovi'!H13</f>
        <v>36214</v>
      </c>
      <c r="I19" s="9"/>
    </row>
    <row r="20" spans="2:9" x14ac:dyDescent="0.2">
      <c r="B20" s="50" t="s">
        <v>4</v>
      </c>
      <c r="C20" s="51">
        <f>'[1]1 zpf_clenovi'!C14</f>
        <v>62331</v>
      </c>
      <c r="D20" s="51">
        <f>'[1]1 zpf_clenovi'!D14</f>
        <v>179885</v>
      </c>
      <c r="E20" s="51">
        <f>'[1]1 zpf_clenovi'!E14</f>
        <v>290106</v>
      </c>
      <c r="F20" s="51">
        <f>'[1]1 zpf_clenovi'!F14</f>
        <v>29155</v>
      </c>
      <c r="G20" s="51">
        <f>'[1]1 zpf_clenovi'!G14</f>
        <v>499146</v>
      </c>
      <c r="H20" s="51">
        <f>'[1]1 zpf_clenovi'!H14</f>
        <v>561477</v>
      </c>
    </row>
    <row r="21" spans="2:9" x14ac:dyDescent="0.2">
      <c r="B21" s="10"/>
      <c r="C21" s="11"/>
      <c r="D21" s="11"/>
      <c r="E21" s="11"/>
      <c r="F21" s="11"/>
      <c r="G21" s="11"/>
      <c r="H21" s="11"/>
    </row>
    <row r="22" spans="2:9" ht="13.5" customHeight="1" x14ac:dyDescent="0.2">
      <c r="B22" s="175" t="s">
        <v>5</v>
      </c>
      <c r="C22" s="175"/>
      <c r="D22" s="175"/>
      <c r="E22" s="175"/>
      <c r="F22" s="175"/>
      <c r="G22" s="175"/>
      <c r="H22" s="175"/>
    </row>
    <row r="23" spans="2:9" ht="16.5" customHeight="1" x14ac:dyDescent="0.2">
      <c r="B23" s="175"/>
      <c r="C23" s="175"/>
      <c r="D23" s="175"/>
      <c r="E23" s="175"/>
      <c r="F23" s="175"/>
      <c r="G23" s="175"/>
      <c r="H23" s="175"/>
    </row>
    <row r="24" spans="2:9" ht="21.75" customHeight="1" x14ac:dyDescent="0.2">
      <c r="B24" s="175"/>
      <c r="C24" s="175"/>
      <c r="D24" s="175"/>
      <c r="E24" s="175"/>
      <c r="F24" s="175"/>
      <c r="G24" s="175"/>
      <c r="H24" s="175"/>
    </row>
    <row r="25" spans="2:9" x14ac:dyDescent="0.2">
      <c r="B25" s="14"/>
      <c r="C25" s="15"/>
      <c r="D25" s="15"/>
      <c r="E25" s="15"/>
      <c r="F25" s="15"/>
      <c r="G25" s="15"/>
      <c r="H25" s="15"/>
    </row>
    <row r="26" spans="2:9" x14ac:dyDescent="0.2">
      <c r="B26" s="176" t="s">
        <v>6</v>
      </c>
      <c r="C26" s="176"/>
      <c r="D26" s="176"/>
      <c r="E26" s="176"/>
      <c r="F26" s="176"/>
      <c r="G26" s="176"/>
      <c r="H26" s="176"/>
    </row>
    <row r="27" spans="2:9" x14ac:dyDescent="0.2">
      <c r="B27" s="176"/>
      <c r="C27" s="176"/>
      <c r="D27" s="176"/>
      <c r="E27" s="176"/>
      <c r="F27" s="176"/>
      <c r="G27" s="176"/>
      <c r="H27" s="176"/>
    </row>
    <row r="28" spans="2:9" ht="25.5" customHeight="1" x14ac:dyDescent="0.2">
      <c r="B28" s="176"/>
      <c r="C28" s="176"/>
      <c r="D28" s="176"/>
      <c r="E28" s="176"/>
      <c r="F28" s="176"/>
      <c r="G28" s="176"/>
      <c r="H28" s="176"/>
    </row>
    <row r="29" spans="2:9" x14ac:dyDescent="0.2">
      <c r="B29" s="14"/>
      <c r="C29" s="15"/>
      <c r="D29" s="15"/>
      <c r="E29" s="15"/>
      <c r="F29" s="15"/>
      <c r="G29" s="15"/>
      <c r="H29" s="15"/>
    </row>
    <row r="30" spans="2:9" x14ac:dyDescent="0.2">
      <c r="B30" s="7" t="s">
        <v>47</v>
      </c>
    </row>
    <row r="31" spans="2:9" x14ac:dyDescent="0.2">
      <c r="B31" s="44" t="s">
        <v>219</v>
      </c>
    </row>
    <row r="56" spans="2:2" x14ac:dyDescent="0.2">
      <c r="B56" s="12" t="s">
        <v>83</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E1" sqref="E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169</v>
      </c>
    </row>
    <row r="3" spans="2:13" x14ac:dyDescent="0.2">
      <c r="B3" s="44" t="s">
        <v>170</v>
      </c>
    </row>
    <row r="4" spans="2:13" x14ac:dyDescent="0.2">
      <c r="B4" s="8"/>
    </row>
    <row r="5" spans="2:13" ht="12.75" customHeight="1" thickBot="1" x14ac:dyDescent="0.25">
      <c r="B5" s="173" t="s">
        <v>84</v>
      </c>
      <c r="C5" s="177" t="s">
        <v>80</v>
      </c>
      <c r="D5" s="177"/>
      <c r="E5" s="177"/>
      <c r="F5" s="174" t="s">
        <v>88</v>
      </c>
      <c r="G5" s="174"/>
      <c r="H5" s="174"/>
      <c r="I5" s="177" t="s">
        <v>79</v>
      </c>
      <c r="J5" s="177"/>
      <c r="K5" s="177"/>
      <c r="L5" s="173" t="s">
        <v>76</v>
      </c>
    </row>
    <row r="6" spans="2:13" ht="37.5" customHeight="1" thickTop="1" thickBot="1" x14ac:dyDescent="0.25">
      <c r="B6" s="174"/>
      <c r="C6" s="59" t="s">
        <v>85</v>
      </c>
      <c r="D6" s="60" t="s">
        <v>86</v>
      </c>
      <c r="E6" s="60" t="s">
        <v>87</v>
      </c>
      <c r="F6" s="58" t="s">
        <v>85</v>
      </c>
      <c r="G6" s="45" t="s">
        <v>86</v>
      </c>
      <c r="H6" s="45" t="s">
        <v>87</v>
      </c>
      <c r="I6" s="59" t="s">
        <v>85</v>
      </c>
      <c r="J6" s="60" t="s">
        <v>86</v>
      </c>
      <c r="K6" s="60" t="s">
        <v>87</v>
      </c>
      <c r="L6" s="174"/>
    </row>
    <row r="7" spans="2:13" ht="12.75" thickTop="1" x14ac:dyDescent="0.2">
      <c r="B7" s="61" t="s">
        <v>99</v>
      </c>
      <c r="C7" s="105">
        <f>'[1]2 zpf_clenovi'!C6</f>
        <v>1977</v>
      </c>
      <c r="D7" s="105">
        <f>'[1]2 zpf_clenovi'!D6</f>
        <v>1349</v>
      </c>
      <c r="E7" s="105">
        <f>'[1]2 zpf_clenovi'!E6</f>
        <v>3326</v>
      </c>
      <c r="F7" s="106">
        <f>'[1]2 zpf_clenovi'!F6</f>
        <v>1993</v>
      </c>
      <c r="G7" s="106">
        <f>'[1]2 zpf_clenovi'!G6</f>
        <v>1352</v>
      </c>
      <c r="H7" s="106">
        <f>'[1]2 zpf_clenovi'!H6</f>
        <v>3345</v>
      </c>
      <c r="I7" s="107">
        <f>'[1]2 zpf_clenovi'!I6</f>
        <v>1556</v>
      </c>
      <c r="J7" s="107">
        <f>'[1]2 zpf_clenovi'!J6</f>
        <v>1105</v>
      </c>
      <c r="K7" s="107">
        <f>'[1]2 zpf_clenovi'!K6</f>
        <v>2661</v>
      </c>
      <c r="L7" s="106">
        <f>'[1]2 zpf_clenovi'!L6</f>
        <v>9332</v>
      </c>
    </row>
    <row r="8" spans="2:13" x14ac:dyDescent="0.2">
      <c r="B8" s="61" t="s">
        <v>90</v>
      </c>
      <c r="C8" s="105">
        <f>'[1]2 zpf_clenovi'!C7</f>
        <v>12701</v>
      </c>
      <c r="D8" s="105">
        <f>'[1]2 zpf_clenovi'!D7</f>
        <v>9664</v>
      </c>
      <c r="E8" s="105">
        <f>'[1]2 zpf_clenovi'!E7</f>
        <v>22365</v>
      </c>
      <c r="F8" s="106">
        <f>'[1]2 zpf_clenovi'!F7</f>
        <v>13484</v>
      </c>
      <c r="G8" s="106">
        <f>'[1]2 zpf_clenovi'!G7</f>
        <v>9771</v>
      </c>
      <c r="H8" s="106">
        <f>'[1]2 zpf_clenovi'!H7</f>
        <v>23255</v>
      </c>
      <c r="I8" s="107">
        <f>'[1]2 zpf_clenovi'!I7</f>
        <v>5799</v>
      </c>
      <c r="J8" s="107">
        <f>'[1]2 zpf_clenovi'!J7</f>
        <v>4513</v>
      </c>
      <c r="K8" s="107">
        <f>'[1]2 zpf_clenovi'!K7</f>
        <v>10312</v>
      </c>
      <c r="L8" s="106">
        <f>'[1]2 zpf_clenovi'!L7</f>
        <v>55932</v>
      </c>
    </row>
    <row r="9" spans="2:13" x14ac:dyDescent="0.2">
      <c r="B9" s="61" t="s">
        <v>91</v>
      </c>
      <c r="C9" s="105">
        <f>'[1]2 zpf_clenovi'!C8</f>
        <v>22039</v>
      </c>
      <c r="D9" s="105">
        <f>'[1]2 zpf_clenovi'!D8</f>
        <v>18249</v>
      </c>
      <c r="E9" s="105">
        <f>'[1]2 zpf_clenovi'!E8</f>
        <v>40288</v>
      </c>
      <c r="F9" s="106">
        <f>'[1]2 zpf_clenovi'!F8</f>
        <v>23305</v>
      </c>
      <c r="G9" s="106">
        <f>'[1]2 zpf_clenovi'!G8</f>
        <v>19290</v>
      </c>
      <c r="H9" s="106">
        <f>'[1]2 zpf_clenovi'!H8</f>
        <v>42595</v>
      </c>
      <c r="I9" s="107">
        <f>'[1]2 zpf_clenovi'!I8</f>
        <v>3963</v>
      </c>
      <c r="J9" s="107">
        <f>'[1]2 zpf_clenovi'!J8</f>
        <v>3942</v>
      </c>
      <c r="K9" s="107">
        <f>'[1]2 zpf_clenovi'!K8</f>
        <v>7905</v>
      </c>
      <c r="L9" s="106">
        <f>'[1]2 zpf_clenovi'!L8</f>
        <v>90788</v>
      </c>
    </row>
    <row r="10" spans="2:13" x14ac:dyDescent="0.2">
      <c r="B10" s="61" t="s">
        <v>92</v>
      </c>
      <c r="C10" s="105">
        <f>'[1]2 zpf_clenovi'!C9</f>
        <v>27372</v>
      </c>
      <c r="D10" s="105">
        <f>'[1]2 zpf_clenovi'!D9</f>
        <v>23258</v>
      </c>
      <c r="E10" s="105">
        <f>'[1]2 zpf_clenovi'!E9</f>
        <v>50630</v>
      </c>
      <c r="F10" s="106">
        <f>'[1]2 zpf_clenovi'!F9</f>
        <v>29144</v>
      </c>
      <c r="G10" s="106">
        <f>'[1]2 zpf_clenovi'!G9</f>
        <v>24304</v>
      </c>
      <c r="H10" s="106">
        <f>'[1]2 zpf_clenovi'!H9</f>
        <v>53448</v>
      </c>
      <c r="I10" s="107">
        <f>'[1]2 zpf_clenovi'!I9</f>
        <v>2884</v>
      </c>
      <c r="J10" s="107">
        <f>'[1]2 zpf_clenovi'!J9</f>
        <v>2629</v>
      </c>
      <c r="K10" s="107">
        <f>'[1]2 zpf_clenovi'!K9</f>
        <v>5513</v>
      </c>
      <c r="L10" s="106">
        <f>'[1]2 zpf_clenovi'!L9</f>
        <v>109591</v>
      </c>
    </row>
    <row r="11" spans="2:13" x14ac:dyDescent="0.2">
      <c r="B11" s="61" t="s">
        <v>93</v>
      </c>
      <c r="C11" s="105">
        <f>'[1]2 zpf_clenovi'!C10</f>
        <v>27705</v>
      </c>
      <c r="D11" s="105">
        <f>'[1]2 zpf_clenovi'!D10</f>
        <v>24663</v>
      </c>
      <c r="E11" s="105">
        <f>'[1]2 zpf_clenovi'!E10</f>
        <v>52368</v>
      </c>
      <c r="F11" s="106">
        <f>'[1]2 zpf_clenovi'!F10</f>
        <v>29454</v>
      </c>
      <c r="G11" s="106">
        <f>'[1]2 zpf_clenovi'!G10</f>
        <v>25851</v>
      </c>
      <c r="H11" s="106">
        <f>'[1]2 zpf_clenovi'!H10</f>
        <v>55305</v>
      </c>
      <c r="I11" s="107">
        <f>'[1]2 zpf_clenovi'!I10</f>
        <v>2622</v>
      </c>
      <c r="J11" s="107">
        <f>'[1]2 zpf_clenovi'!J10</f>
        <v>2518</v>
      </c>
      <c r="K11" s="107">
        <f>'[1]2 zpf_clenovi'!K10</f>
        <v>5140</v>
      </c>
      <c r="L11" s="106">
        <f>'[1]2 zpf_clenovi'!L10</f>
        <v>112813</v>
      </c>
    </row>
    <row r="12" spans="2:13" x14ac:dyDescent="0.2">
      <c r="B12" s="61" t="s">
        <v>94</v>
      </c>
      <c r="C12" s="105">
        <f>'[1]2 zpf_clenovi'!C11</f>
        <v>21790</v>
      </c>
      <c r="D12" s="105">
        <f>'[1]2 zpf_clenovi'!D11</f>
        <v>19369</v>
      </c>
      <c r="E12" s="105">
        <f>'[1]2 zpf_clenovi'!E11</f>
        <v>41159</v>
      </c>
      <c r="F12" s="106">
        <f>'[1]2 zpf_clenovi'!F11</f>
        <v>22524</v>
      </c>
      <c r="G12" s="106">
        <f>'[1]2 zpf_clenovi'!G11</f>
        <v>21076</v>
      </c>
      <c r="H12" s="106">
        <f>'[1]2 zpf_clenovi'!H11</f>
        <v>43600</v>
      </c>
      <c r="I12" s="107">
        <f>'[1]2 zpf_clenovi'!I11</f>
        <v>1461</v>
      </c>
      <c r="J12" s="107">
        <f>'[1]2 zpf_clenovi'!J11</f>
        <v>1355</v>
      </c>
      <c r="K12" s="107">
        <f>'[1]2 zpf_clenovi'!K11</f>
        <v>2816</v>
      </c>
      <c r="L12" s="106">
        <f>'[1]2 zpf_clenovi'!L11</f>
        <v>87575</v>
      </c>
    </row>
    <row r="13" spans="2:13" x14ac:dyDescent="0.2">
      <c r="B13" s="61" t="s">
        <v>95</v>
      </c>
      <c r="C13" s="105">
        <f>'[1]2 zpf_clenovi'!C12</f>
        <v>14652</v>
      </c>
      <c r="D13" s="105">
        <f>'[1]2 zpf_clenovi'!D12</f>
        <v>13322</v>
      </c>
      <c r="E13" s="105">
        <f>'[1]2 zpf_clenovi'!E12</f>
        <v>27974</v>
      </c>
      <c r="F13" s="106">
        <f>'[1]2 zpf_clenovi'!F12</f>
        <v>16116</v>
      </c>
      <c r="G13" s="106">
        <f>'[1]2 zpf_clenovi'!G12</f>
        <v>15550</v>
      </c>
      <c r="H13" s="106">
        <f>'[1]2 zpf_clenovi'!H12</f>
        <v>31666</v>
      </c>
      <c r="I13" s="107">
        <f>'[1]2 zpf_clenovi'!I12</f>
        <v>713</v>
      </c>
      <c r="J13" s="107">
        <f>'[1]2 zpf_clenovi'!J12</f>
        <v>635</v>
      </c>
      <c r="K13" s="107">
        <f>'[1]2 zpf_clenovi'!K12</f>
        <v>1348</v>
      </c>
      <c r="L13" s="106">
        <f>'[1]2 zpf_clenovi'!L12</f>
        <v>60988</v>
      </c>
    </row>
    <row r="14" spans="2:13" x14ac:dyDescent="0.2">
      <c r="B14" s="61" t="s">
        <v>96</v>
      </c>
      <c r="C14" s="105">
        <f>'[1]2 zpf_clenovi'!C13</f>
        <v>7813</v>
      </c>
      <c r="D14" s="105">
        <f>'[1]2 zpf_clenovi'!D13</f>
        <v>7281</v>
      </c>
      <c r="E14" s="105">
        <f>'[1]2 zpf_clenovi'!E13</f>
        <v>15094</v>
      </c>
      <c r="F14" s="106">
        <f>'[1]2 zpf_clenovi'!F13</f>
        <v>8569</v>
      </c>
      <c r="G14" s="106">
        <f>'[1]2 zpf_clenovi'!G13</f>
        <v>9053</v>
      </c>
      <c r="H14" s="106">
        <f>'[1]2 zpf_clenovi'!H13</f>
        <v>17622</v>
      </c>
      <c r="I14" s="107">
        <f>'[1]2 zpf_clenovi'!I13</f>
        <v>257</v>
      </c>
      <c r="J14" s="107">
        <f>'[1]2 zpf_clenovi'!J13</f>
        <v>247</v>
      </c>
      <c r="K14" s="107">
        <f>'[1]2 zpf_clenovi'!K13</f>
        <v>504</v>
      </c>
      <c r="L14" s="106">
        <f>'[1]2 zpf_clenovi'!L13</f>
        <v>33220</v>
      </c>
    </row>
    <row r="15" spans="2:13" x14ac:dyDescent="0.2">
      <c r="B15" s="61" t="s">
        <v>97</v>
      </c>
      <c r="C15" s="105">
        <f>'[1]2 zpf_clenovi'!C14</f>
        <v>207</v>
      </c>
      <c r="D15" s="105">
        <f>'[1]2 zpf_clenovi'!D14</f>
        <v>256</v>
      </c>
      <c r="E15" s="105">
        <f>'[1]2 zpf_clenovi'!E14</f>
        <v>463</v>
      </c>
      <c r="F15" s="106">
        <f>'[1]2 zpf_clenovi'!F14</f>
        <v>290</v>
      </c>
      <c r="G15" s="106">
        <f>'[1]2 zpf_clenovi'!G14</f>
        <v>340</v>
      </c>
      <c r="H15" s="106">
        <f>'[1]2 zpf_clenovi'!H14</f>
        <v>630</v>
      </c>
      <c r="I15" s="107">
        <f>'[1]2 zpf_clenovi'!I14</f>
        <v>5</v>
      </c>
      <c r="J15" s="107">
        <f>'[1]2 zpf_clenovi'!J14</f>
        <v>10</v>
      </c>
      <c r="K15" s="107">
        <f>'[1]2 zpf_clenovi'!K14</f>
        <v>15</v>
      </c>
      <c r="L15" s="106">
        <f>'[1]2 zpf_clenovi'!L14</f>
        <v>1108</v>
      </c>
    </row>
    <row r="16" spans="2:13" x14ac:dyDescent="0.2">
      <c r="B16" s="61" t="s">
        <v>98</v>
      </c>
      <c r="C16" s="105">
        <f>'[1]2 zpf_clenovi'!C15</f>
        <v>17</v>
      </c>
      <c r="D16" s="105">
        <f>'[1]2 zpf_clenovi'!D15</f>
        <v>22</v>
      </c>
      <c r="E16" s="105">
        <f>'[1]2 zpf_clenovi'!E15</f>
        <v>39</v>
      </c>
      <c r="F16" s="106">
        <f>'[1]2 zpf_clenovi'!F15</f>
        <v>39</v>
      </c>
      <c r="G16" s="106">
        <f>'[1]2 zpf_clenovi'!G15</f>
        <v>41</v>
      </c>
      <c r="H16" s="106">
        <f>'[1]2 zpf_clenovi'!H15</f>
        <v>80</v>
      </c>
      <c r="I16" s="107">
        <f>'[1]2 zpf_clenovi'!I15</f>
        <v>0</v>
      </c>
      <c r="J16" s="107">
        <f>'[1]2 zpf_clenovi'!J15</f>
        <v>0</v>
      </c>
      <c r="K16" s="107">
        <f>'[1]2 zpf_clenovi'!K15</f>
        <v>0</v>
      </c>
      <c r="L16" s="106">
        <f>'[1]2 zpf_clenovi'!L15</f>
        <v>119</v>
      </c>
      <c r="M16" s="9"/>
    </row>
    <row r="17" spans="2:13" x14ac:dyDescent="0.2">
      <c r="B17" s="61" t="s">
        <v>89</v>
      </c>
      <c r="C17" s="105">
        <f>'[1]2 zpf_clenovi'!C16</f>
        <v>2</v>
      </c>
      <c r="D17" s="105">
        <f>'[1]2 zpf_clenovi'!D16</f>
        <v>3</v>
      </c>
      <c r="E17" s="105">
        <f>'[1]2 zpf_clenovi'!E16</f>
        <v>5</v>
      </c>
      <c r="F17" s="106">
        <f>'[1]2 zpf_clenovi'!F16</f>
        <v>1</v>
      </c>
      <c r="G17" s="106">
        <f>'[1]2 zpf_clenovi'!G16</f>
        <v>5</v>
      </c>
      <c r="H17" s="106">
        <f>'[1]2 zpf_clenovi'!H16</f>
        <v>6</v>
      </c>
      <c r="I17" s="107">
        <f>'[1]2 zpf_clenovi'!I16</f>
        <v>0</v>
      </c>
      <c r="J17" s="107">
        <f>'[1]2 zpf_clenovi'!J16</f>
        <v>0</v>
      </c>
      <c r="K17" s="107">
        <f>'[1]2 zpf_clenovi'!K16</f>
        <v>0</v>
      </c>
      <c r="L17" s="106">
        <f>'[1]2 zpf_clenovi'!L16</f>
        <v>11</v>
      </c>
      <c r="M17" s="9"/>
    </row>
    <row r="18" spans="2:13" x14ac:dyDescent="0.2">
      <c r="B18" s="50" t="s">
        <v>4</v>
      </c>
      <c r="C18" s="51">
        <f>'[1]2 zpf_clenovi'!C17</f>
        <v>136275</v>
      </c>
      <c r="D18" s="51">
        <f>'[1]2 zpf_clenovi'!D17</f>
        <v>117436</v>
      </c>
      <c r="E18" s="51">
        <f>'[1]2 zpf_clenovi'!E17</f>
        <v>253711</v>
      </c>
      <c r="F18" s="51">
        <f>'[1]2 zpf_clenovi'!F17</f>
        <v>144919</v>
      </c>
      <c r="G18" s="51">
        <f>'[1]2 zpf_clenovi'!G17</f>
        <v>126633</v>
      </c>
      <c r="H18" s="51">
        <f>'[1]2 zpf_clenovi'!H17</f>
        <v>271552</v>
      </c>
      <c r="I18" s="51">
        <f>'[1]2 zpf_clenovi'!I17</f>
        <v>19260</v>
      </c>
      <c r="J18" s="51">
        <f>'[1]2 zpf_clenovi'!J17</f>
        <v>16954</v>
      </c>
      <c r="K18" s="51">
        <f>'[1]2 zpf_clenovi'!K17</f>
        <v>36214</v>
      </c>
      <c r="L18" s="51">
        <f>'[1]2 zpf_clenovi'!L17</f>
        <v>561477</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184</v>
      </c>
    </row>
    <row r="22" spans="2:13" x14ac:dyDescent="0.2">
      <c r="B22" s="44" t="s">
        <v>185</v>
      </c>
    </row>
    <row r="57" spans="2:2" x14ac:dyDescent="0.2">
      <c r="B57" s="12" t="s">
        <v>83</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0"/>
  <sheetViews>
    <sheetView showGridLines="0" workbookViewId="0">
      <selection activeCell="K23" sqref="K23"/>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1" t="s">
        <v>253</v>
      </c>
      <c r="C2" s="182"/>
      <c r="D2" s="182"/>
      <c r="E2" s="182"/>
      <c r="F2" s="182"/>
      <c r="G2" s="182"/>
      <c r="H2" s="182"/>
    </row>
    <row r="3" spans="2:11" ht="12.75" x14ac:dyDescent="0.2">
      <c r="B3" s="183" t="s">
        <v>254</v>
      </c>
      <c r="C3" s="184"/>
      <c r="D3" s="184"/>
      <c r="E3" s="184"/>
      <c r="F3" s="184"/>
      <c r="G3" s="184"/>
      <c r="H3" s="184"/>
    </row>
    <row r="4" spans="2:11" ht="10.5" customHeight="1" x14ac:dyDescent="0.2">
      <c r="B4" s="4"/>
    </row>
    <row r="5" spans="2:11" x14ac:dyDescent="0.2">
      <c r="B5" s="4" t="s">
        <v>101</v>
      </c>
    </row>
    <row r="6" spans="2:11" x14ac:dyDescent="0.2">
      <c r="B6" s="36" t="s">
        <v>102</v>
      </c>
    </row>
    <row r="7" spans="2:11" x14ac:dyDescent="0.2">
      <c r="B7" s="36"/>
      <c r="F7" s="17" t="s">
        <v>285</v>
      </c>
    </row>
    <row r="8" spans="2:11" x14ac:dyDescent="0.2">
      <c r="B8" s="62"/>
      <c r="C8" s="62" t="s">
        <v>106</v>
      </c>
      <c r="D8" s="129">
        <f>'[1]4 zpf_sredstva'!D10</f>
        <v>44651</v>
      </c>
      <c r="E8" s="129">
        <f>'[1]4 zpf_sredstva'!E10</f>
        <v>44681</v>
      </c>
      <c r="F8" s="129">
        <f>'[1]4 zpf_sredstva'!F10</f>
        <v>44712</v>
      </c>
      <c r="G8" s="129">
        <f>'[1]4 zpf_sredstva'!G10</f>
        <v>44742</v>
      </c>
      <c r="H8" s="65"/>
    </row>
    <row r="9" spans="2:11" ht="14.25" customHeight="1" x14ac:dyDescent="0.2">
      <c r="B9" s="179" t="s">
        <v>107</v>
      </c>
      <c r="C9" s="64" t="s">
        <v>104</v>
      </c>
      <c r="D9" s="108">
        <f>'[1]4 zpf_sredstva'!D11</f>
        <v>439.55647299999998</v>
      </c>
      <c r="E9" s="108">
        <f>'[1]4 zpf_sredstva'!E11</f>
        <v>403.97791799999999</v>
      </c>
      <c r="F9" s="108">
        <f>'[1]4 zpf_sredstva'!F11</f>
        <v>459.719403</v>
      </c>
      <c r="G9" s="108">
        <f>'[1]4 zpf_sredstva'!G11</f>
        <v>415.38473199999999</v>
      </c>
      <c r="H9" s="66"/>
      <c r="K9" s="4"/>
    </row>
    <row r="10" spans="2:11" ht="14.25" customHeight="1" x14ac:dyDescent="0.2">
      <c r="B10" s="179"/>
      <c r="C10" s="64" t="s">
        <v>105</v>
      </c>
      <c r="D10" s="108">
        <f>'[1]4 zpf_sredstva'!D12</f>
        <v>23.275155999999999</v>
      </c>
      <c r="E10" s="108">
        <f>'[1]4 zpf_sredstva'!E12</f>
        <v>22.750117929999998</v>
      </c>
      <c r="F10" s="108">
        <f>'[1]4 zpf_sredstva'!F12</f>
        <v>23.791495380000004</v>
      </c>
      <c r="G10" s="108">
        <f>'[1]4 zpf_sredstva'!G12</f>
        <v>22.89809361</v>
      </c>
      <c r="H10" s="66"/>
      <c r="K10" s="36"/>
    </row>
    <row r="11" spans="2:11" ht="14.25" customHeight="1" x14ac:dyDescent="0.2">
      <c r="B11" s="179"/>
      <c r="C11" s="64" t="s">
        <v>103</v>
      </c>
      <c r="D11" s="108">
        <f>'[1]4 zpf_sredstva'!D13</f>
        <v>48743.084386259339</v>
      </c>
      <c r="E11" s="108">
        <f>'[1]4 zpf_sredstva'!E13</f>
        <v>48622.457553083099</v>
      </c>
      <c r="F11" s="108">
        <f>'[1]4 zpf_sredstva'!F13</f>
        <v>48943.009741099901</v>
      </c>
      <c r="G11" s="108">
        <f>'[1]4 zpf_sredstva'!G13</f>
        <v>48371.416766641996</v>
      </c>
      <c r="H11" s="66"/>
    </row>
    <row r="12" spans="2:11" ht="14.25" customHeight="1" x14ac:dyDescent="0.2">
      <c r="B12" s="180" t="s">
        <v>108</v>
      </c>
      <c r="C12" s="63" t="s">
        <v>104</v>
      </c>
      <c r="D12" s="109">
        <f>'[1]4 zpf_sredstva'!D14</f>
        <v>473.60517599999997</v>
      </c>
      <c r="E12" s="109">
        <f>'[1]4 zpf_sredstva'!E14</f>
        <v>435.78018200000002</v>
      </c>
      <c r="F12" s="109">
        <f>'[1]4 zpf_sredstva'!F14</f>
        <v>495.09759300000002</v>
      </c>
      <c r="G12" s="109">
        <f>'[1]4 zpf_sredstva'!G14</f>
        <v>443.00234899999998</v>
      </c>
      <c r="H12" s="66"/>
      <c r="K12" s="4"/>
    </row>
    <row r="13" spans="2:11" ht="14.25" customHeight="1" x14ac:dyDescent="0.2">
      <c r="B13" s="180"/>
      <c r="C13" s="63" t="s">
        <v>105</v>
      </c>
      <c r="D13" s="109">
        <f>'[1]4 zpf_sredstva'!D15</f>
        <v>25.857454000000001</v>
      </c>
      <c r="E13" s="109">
        <f>'[1]4 zpf_sredstva'!E15</f>
        <v>25.298949810000003</v>
      </c>
      <c r="F13" s="109">
        <f>'[1]4 zpf_sredstva'!F15</f>
        <v>26.41136784</v>
      </c>
      <c r="G13" s="109">
        <f>'[1]4 zpf_sredstva'!G15</f>
        <v>25.346482399999999</v>
      </c>
      <c r="H13" s="66"/>
      <c r="K13" s="36"/>
    </row>
    <row r="14" spans="2:11" ht="14.25" customHeight="1" x14ac:dyDescent="0.2">
      <c r="B14" s="180"/>
      <c r="C14" s="63" t="s">
        <v>103</v>
      </c>
      <c r="D14" s="109">
        <f>'[1]4 zpf_sredstva'!D16</f>
        <v>55145.241617599051</v>
      </c>
      <c r="E14" s="109">
        <f>'[1]4 zpf_sredstva'!E16</f>
        <v>55006.556759115403</v>
      </c>
      <c r="F14" s="109">
        <f>'[1]4 zpf_sredstva'!F16</f>
        <v>55321.067935514395</v>
      </c>
      <c r="G14" s="109">
        <f>'[1]4 zpf_sredstva'!G16</f>
        <v>54753.665854026302</v>
      </c>
      <c r="H14" s="66"/>
    </row>
    <row r="15" spans="2:11" ht="14.25" customHeight="1" x14ac:dyDescent="0.2">
      <c r="B15" s="179" t="s">
        <v>109</v>
      </c>
      <c r="C15" s="64" t="s">
        <v>104</v>
      </c>
      <c r="D15" s="108">
        <f>'[1]4 zpf_sredstva'!D17</f>
        <v>55.745716999999999</v>
      </c>
      <c r="E15" s="108">
        <f>'[1]4 zpf_sredstva'!E17</f>
        <v>54.656193999999999</v>
      </c>
      <c r="F15" s="108">
        <f>'[1]4 zpf_sredstva'!F17</f>
        <v>64.387770000000003</v>
      </c>
      <c r="G15" s="108">
        <f>'[1]4 zpf_sredstva'!G17</f>
        <v>63.512864</v>
      </c>
      <c r="H15" s="66"/>
      <c r="K15" s="4"/>
    </row>
    <row r="16" spans="2:11" ht="14.25" customHeight="1" x14ac:dyDescent="0.2">
      <c r="B16" s="179"/>
      <c r="C16" s="64" t="s">
        <v>105</v>
      </c>
      <c r="D16" s="108">
        <f>'[1]4 zpf_sredstva'!D18</f>
        <v>2.109334</v>
      </c>
      <c r="E16" s="108">
        <f>'[1]4 zpf_sredstva'!E18</f>
        <v>2.1551573500000001</v>
      </c>
      <c r="F16" s="108">
        <f>'[1]4 zpf_sredstva'!F18</f>
        <v>2.4046427499999998</v>
      </c>
      <c r="G16" s="108">
        <f>'[1]4 zpf_sredstva'!G18</f>
        <v>2.4312693600000004</v>
      </c>
      <c r="H16" s="66"/>
      <c r="K16" s="36"/>
    </row>
    <row r="17" spans="2:11" ht="14.25" customHeight="1" x14ac:dyDescent="0.2">
      <c r="B17" s="179"/>
      <c r="C17" s="64" t="s">
        <v>103</v>
      </c>
      <c r="D17" s="108">
        <f>'[1]4 zpf_sredstva'!D19</f>
        <v>3410.4221049461489</v>
      </c>
      <c r="E17" s="108">
        <f>'[1]4 zpf_sredstva'!E19</f>
        <v>3629.7793184316502</v>
      </c>
      <c r="F17" s="108">
        <f>'[1]4 zpf_sredstva'!F19</f>
        <v>3823.76834860794</v>
      </c>
      <c r="G17" s="108">
        <f>'[1]4 zpf_sredstva'!G19</f>
        <v>3915.4686366675501</v>
      </c>
      <c r="H17" s="66"/>
    </row>
    <row r="18" spans="2:11" ht="21.75" customHeight="1" x14ac:dyDescent="0.2">
      <c r="B18" s="175" t="s">
        <v>283</v>
      </c>
      <c r="C18" s="175"/>
      <c r="D18" s="175"/>
      <c r="E18" s="175"/>
      <c r="F18" s="175"/>
      <c r="G18" s="175"/>
      <c r="K18" s="4"/>
    </row>
    <row r="19" spans="2:11" ht="19.5" customHeight="1" x14ac:dyDescent="0.2">
      <c r="B19" s="176" t="s">
        <v>284</v>
      </c>
      <c r="C19" s="176"/>
      <c r="D19" s="176"/>
      <c r="E19" s="176"/>
      <c r="F19" s="176"/>
      <c r="G19" s="176"/>
      <c r="K19" s="36"/>
    </row>
    <row r="20" spans="2:11" ht="6" customHeight="1" x14ac:dyDescent="0.2">
      <c r="B20" s="68"/>
    </row>
    <row r="21" spans="2:11" x14ac:dyDescent="0.2">
      <c r="B21" s="4" t="s">
        <v>110</v>
      </c>
    </row>
    <row r="22" spans="2:11" x14ac:dyDescent="0.2">
      <c r="B22" s="36" t="s">
        <v>111</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113</v>
      </c>
      <c r="C44" s="4"/>
      <c r="D44" s="4"/>
      <c r="E44" s="4"/>
      <c r="F44" s="4"/>
    </row>
    <row r="45" spans="2:8" x14ac:dyDescent="0.2">
      <c r="B45" s="36" t="s">
        <v>112</v>
      </c>
    </row>
    <row r="46" spans="2:8" ht="27" customHeight="1" x14ac:dyDescent="0.2">
      <c r="B46" s="124" t="s">
        <v>116</v>
      </c>
      <c r="C46" s="178" t="s">
        <v>115</v>
      </c>
      <c r="D46" s="178"/>
      <c r="E46" s="178"/>
    </row>
    <row r="47" spans="2:8" ht="24" x14ac:dyDescent="0.2">
      <c r="B47" s="125"/>
      <c r="C47" s="123" t="s">
        <v>172</v>
      </c>
      <c r="D47" s="123" t="s">
        <v>171</v>
      </c>
      <c r="E47" s="123" t="s">
        <v>79</v>
      </c>
    </row>
    <row r="48" spans="2:8" x14ac:dyDescent="0.2">
      <c r="B48" s="128">
        <f>'[1]5 zpf_se'!G3</f>
        <v>44651</v>
      </c>
      <c r="C48" s="70">
        <f>'[1]5 zpf_se'!H3</f>
        <v>240.31200799999999</v>
      </c>
      <c r="D48" s="69">
        <f>'[1]5 zpf_se'!I3</f>
        <v>250.362201</v>
      </c>
      <c r="E48" s="70">
        <f>'[1]5 zpf_se'!J3</f>
        <v>110.26013400000001</v>
      </c>
    </row>
    <row r="49" spans="2:5" x14ac:dyDescent="0.2">
      <c r="B49" s="128">
        <f>'[1]5 zpf_se'!G4</f>
        <v>44666</v>
      </c>
      <c r="C49" s="70">
        <f>'[1]5 zpf_se'!H4</f>
        <v>240.242817</v>
      </c>
      <c r="D49" s="69">
        <f>'[1]5 zpf_se'!I4</f>
        <v>249.952619</v>
      </c>
      <c r="E49" s="70">
        <f>'[1]5 zpf_se'!J4</f>
        <v>110.26654599999999</v>
      </c>
    </row>
    <row r="50" spans="2:5" x14ac:dyDescent="0.2">
      <c r="B50" s="128">
        <f>'[1]5 zpf_se'!G5</f>
        <v>44681</v>
      </c>
      <c r="C50" s="70">
        <f>'[1]5 zpf_se'!H5</f>
        <v>238.32183000000001</v>
      </c>
      <c r="D50" s="69">
        <f>'[1]5 zpf_se'!I5</f>
        <v>248.32593799999998</v>
      </c>
      <c r="E50" s="70">
        <f>'[1]5 zpf_se'!J5</f>
        <v>109.544943</v>
      </c>
    </row>
    <row r="51" spans="2:5" x14ac:dyDescent="0.2">
      <c r="B51" s="128">
        <f>'[1]5 zpf_se'!G6</f>
        <v>44696</v>
      </c>
      <c r="C51" s="70">
        <f>'[1]5 zpf_se'!H6</f>
        <v>237.68132</v>
      </c>
      <c r="D51" s="69">
        <f>'[1]5 zpf_se'!I6</f>
        <v>247.810239</v>
      </c>
      <c r="E51" s="70">
        <f>'[1]5 zpf_se'!J6</f>
        <v>109.287372</v>
      </c>
    </row>
    <row r="52" spans="2:5" x14ac:dyDescent="0.2">
      <c r="B52" s="128">
        <f>'[1]5 zpf_se'!G7</f>
        <v>44712</v>
      </c>
      <c r="C52" s="70">
        <f>'[1]5 zpf_se'!H7</f>
        <v>238.041616</v>
      </c>
      <c r="D52" s="69">
        <f>'[1]5 zpf_se'!I7</f>
        <v>247.86033200000003</v>
      </c>
      <c r="E52" s="70">
        <f>'[1]5 zpf_se'!J7</f>
        <v>109.37078099999999</v>
      </c>
    </row>
    <row r="53" spans="2:5" x14ac:dyDescent="0.2">
      <c r="B53" s="128">
        <f>'[1]5 zpf_se'!G8</f>
        <v>44727</v>
      </c>
      <c r="C53" s="70">
        <f>'[1]5 zpf_se'!H8</f>
        <v>234.235872</v>
      </c>
      <c r="D53" s="69">
        <f>'[1]5 zpf_se'!I8</f>
        <v>244.245025</v>
      </c>
      <c r="E53" s="70">
        <f>'[1]5 zpf_se'!J8</f>
        <v>107.60348499999999</v>
      </c>
    </row>
    <row r="54" spans="2:5" x14ac:dyDescent="0.2">
      <c r="B54" s="128">
        <f>'[1]5 zpf_se'!G9</f>
        <v>44742</v>
      </c>
      <c r="C54" s="70">
        <f>'[1]5 zpf_se'!H9</f>
        <v>233.58882800000001</v>
      </c>
      <c r="D54" s="69">
        <f>'[1]5 zpf_se'!I9</f>
        <v>243.61699599999997</v>
      </c>
      <c r="E54" s="70">
        <f>'[1]5 zpf_se'!J9</f>
        <v>107.43127100000001</v>
      </c>
    </row>
    <row r="62" spans="2:5" x14ac:dyDescent="0.2">
      <c r="B62" s="4" t="s">
        <v>220</v>
      </c>
    </row>
    <row r="63" spans="2:5" x14ac:dyDescent="0.2">
      <c r="B63" s="36" t="s">
        <v>221</v>
      </c>
    </row>
    <row r="86" spans="2:2" x14ac:dyDescent="0.2">
      <c r="B86" s="12"/>
    </row>
    <row r="90" spans="2:2" x14ac:dyDescent="0.2">
      <c r="B90" s="12" t="s">
        <v>83</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0"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H20" sqref="H20"/>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222</v>
      </c>
    </row>
    <row r="3" spans="2:8" x14ac:dyDescent="0.2">
      <c r="B3" s="36" t="s">
        <v>223</v>
      </c>
    </row>
    <row r="4" spans="2:8" x14ac:dyDescent="0.2">
      <c r="B4" s="36"/>
      <c r="F4" s="17"/>
    </row>
    <row r="5" spans="2:8" x14ac:dyDescent="0.2">
      <c r="B5" s="71"/>
      <c r="C5" s="71"/>
      <c r="D5" s="72"/>
      <c r="E5" s="72"/>
      <c r="F5" s="72"/>
      <c r="G5" s="72"/>
      <c r="H5" s="65"/>
    </row>
    <row r="6" spans="2:8" ht="12" customHeight="1" x14ac:dyDescent="0.2">
      <c r="B6" s="71"/>
      <c r="C6" s="57"/>
      <c r="D6" s="73"/>
      <c r="E6" s="73"/>
      <c r="F6" s="73"/>
      <c r="G6" s="73"/>
      <c r="H6" s="66"/>
    </row>
    <row r="7" spans="2:8" x14ac:dyDescent="0.2">
      <c r="B7" s="71"/>
      <c r="C7" s="57"/>
      <c r="D7" s="73"/>
      <c r="E7" s="73"/>
      <c r="F7" s="73"/>
      <c r="G7" s="73"/>
      <c r="H7" s="66"/>
    </row>
    <row r="8" spans="2:8" x14ac:dyDescent="0.2">
      <c r="B8" s="71"/>
      <c r="C8" s="57"/>
      <c r="D8" s="73"/>
      <c r="E8" s="73"/>
      <c r="F8" s="73"/>
      <c r="G8" s="73"/>
      <c r="H8" s="66"/>
    </row>
    <row r="9" spans="2:8" ht="12" customHeight="1" x14ac:dyDescent="0.2">
      <c r="B9" s="71"/>
      <c r="C9" s="57"/>
      <c r="D9" s="73"/>
      <c r="E9" s="73"/>
      <c r="F9" s="73"/>
      <c r="G9" s="73"/>
      <c r="H9" s="66"/>
    </row>
    <row r="10" spans="2:8" x14ac:dyDescent="0.2">
      <c r="B10" s="71"/>
      <c r="C10" s="57"/>
      <c r="D10" s="73"/>
      <c r="E10" s="73"/>
      <c r="F10" s="73"/>
      <c r="G10" s="73"/>
      <c r="H10" s="66"/>
    </row>
    <row r="11" spans="2:8" x14ac:dyDescent="0.2">
      <c r="B11" s="71"/>
      <c r="C11" s="57"/>
      <c r="D11" s="73"/>
      <c r="E11" s="73"/>
      <c r="F11" s="73"/>
      <c r="G11" s="73"/>
      <c r="H11" s="66"/>
    </row>
    <row r="12" spans="2:8" ht="12" customHeight="1" x14ac:dyDescent="0.2">
      <c r="B12" s="71"/>
      <c r="C12" s="57"/>
      <c r="D12" s="73"/>
      <c r="E12" s="73"/>
      <c r="F12" s="73"/>
      <c r="G12" s="73"/>
      <c r="H12" s="66"/>
    </row>
    <row r="13" spans="2:8" x14ac:dyDescent="0.2">
      <c r="B13" s="71"/>
      <c r="C13" s="57"/>
      <c r="D13" s="73"/>
      <c r="E13" s="73"/>
      <c r="F13" s="73"/>
      <c r="G13" s="73"/>
      <c r="H13" s="66"/>
    </row>
    <row r="14" spans="2:8" x14ac:dyDescent="0.2">
      <c r="B14" s="71"/>
      <c r="C14" s="57"/>
      <c r="D14" s="73"/>
      <c r="E14" s="73"/>
      <c r="F14" s="73"/>
      <c r="G14" s="73"/>
      <c r="H14" s="66"/>
    </row>
    <row r="15" spans="2:8" x14ac:dyDescent="0.2">
      <c r="B15" s="67"/>
    </row>
    <row r="16" spans="2:8" x14ac:dyDescent="0.2">
      <c r="B16" s="68"/>
    </row>
    <row r="17" spans="2:8" ht="9" customHeight="1" x14ac:dyDescent="0.2">
      <c r="B17" s="68"/>
    </row>
    <row r="20" spans="2:8" x14ac:dyDescent="0.2">
      <c r="H20" s="4"/>
    </row>
    <row r="21" spans="2:8" x14ac:dyDescent="0.2">
      <c r="B21" s="3"/>
      <c r="H21" s="36"/>
    </row>
    <row r="22" spans="2:8" ht="9.75" customHeight="1" x14ac:dyDescent="0.2">
      <c r="B22" s="3"/>
    </row>
    <row r="23" spans="2:8" ht="9.75" customHeight="1" x14ac:dyDescent="0.2">
      <c r="B23" s="4" t="s">
        <v>224</v>
      </c>
      <c r="H23" s="4"/>
    </row>
    <row r="24" spans="2:8" ht="11.25" customHeight="1" x14ac:dyDescent="0.2">
      <c r="B24" s="36" t="s">
        <v>225</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226</v>
      </c>
    </row>
    <row r="45" spans="2:6" ht="11.25" customHeight="1" x14ac:dyDescent="0.2">
      <c r="B45" s="36" t="s">
        <v>227</v>
      </c>
    </row>
    <row r="65" spans="2:2" x14ac:dyDescent="0.2">
      <c r="B65" s="12" t="s">
        <v>118</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1"/>
  <sheetViews>
    <sheetView showGridLines="0" workbookViewId="0">
      <selection activeCell="B22" sqref="B22:E28"/>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173</v>
      </c>
      <c r="C2" s="4"/>
    </row>
    <row r="3" spans="2:9" x14ac:dyDescent="0.2">
      <c r="B3" s="36" t="s">
        <v>174</v>
      </c>
      <c r="C3" s="36"/>
    </row>
    <row r="4" spans="2:9" ht="12.75" customHeight="1" x14ac:dyDescent="0.2">
      <c r="B4" s="173" t="s">
        <v>119</v>
      </c>
      <c r="C4" s="173"/>
      <c r="D4" s="185" t="s">
        <v>80</v>
      </c>
      <c r="E4" s="185"/>
      <c r="F4" s="186" t="s">
        <v>88</v>
      </c>
      <c r="G4" s="186"/>
      <c r="H4" s="185" t="s">
        <v>277</v>
      </c>
      <c r="I4" s="185"/>
    </row>
    <row r="5" spans="2:9" ht="24.75" thickBot="1" x14ac:dyDescent="0.25">
      <c r="B5" s="174"/>
      <c r="C5" s="174"/>
      <c r="D5" s="60" t="s">
        <v>121</v>
      </c>
      <c r="E5" s="60" t="s">
        <v>122</v>
      </c>
      <c r="F5" s="45" t="s">
        <v>121</v>
      </c>
      <c r="G5" s="45" t="s">
        <v>120</v>
      </c>
      <c r="H5" s="60" t="s">
        <v>121</v>
      </c>
      <c r="I5" s="60" t="s">
        <v>122</v>
      </c>
    </row>
    <row r="6" spans="2:9" ht="12.75" thickTop="1" x14ac:dyDescent="0.2">
      <c r="B6" s="126">
        <f>'[1]7_zpf_prinos_nadomestoci'!A6</f>
        <v>42004</v>
      </c>
      <c r="C6" s="126">
        <f>'[1]7_zpf_prinos_nadomestoci'!B6</f>
        <v>44561</v>
      </c>
      <c r="D6" s="136">
        <f>'[1]7_zpf_prinos_nadomestoci'!C6</f>
        <v>5.9838846982858129E-2</v>
      </c>
      <c r="E6" s="136">
        <f>'[1]7_zpf_prinos_nadomestoci'!D6</f>
        <v>4.4824091450558434E-2</v>
      </c>
      <c r="F6" s="137">
        <f>'[1]7_zpf_prinos_nadomestoci'!E6</f>
        <v>6.2928057794991776E-2</v>
      </c>
      <c r="G6" s="137">
        <f>'[1]7_zpf_prinos_nadomestoci'!F6</f>
        <v>4.7869537358939063E-2</v>
      </c>
      <c r="H6" s="136" t="str">
        <f>'[1]7_zpf_prinos_nadomestoci'!G6</f>
        <v>-</v>
      </c>
      <c r="I6" s="136" t="str">
        <f>'[1]7_zpf_prinos_nadomestoci'!H6</f>
        <v>-</v>
      </c>
    </row>
    <row r="7" spans="2:9" x14ac:dyDescent="0.2">
      <c r="B7" s="126">
        <f>'[1]7_zpf_prinos_nadomestoci'!A7</f>
        <v>43646</v>
      </c>
      <c r="C7" s="126">
        <f>'[1]7_zpf_prinos_nadomestoci'!B7</f>
        <v>44561</v>
      </c>
      <c r="D7" s="136" t="str">
        <f>'[1]7_zpf_prinos_nadomestoci'!C7</f>
        <v>-</v>
      </c>
      <c r="E7" s="136" t="str">
        <f>'[1]7_zpf_prinos_nadomestoci'!D7</f>
        <v>-</v>
      </c>
      <c r="F7" s="137" t="str">
        <f>'[1]7_zpf_prinos_nadomestoci'!E7</f>
        <v>-</v>
      </c>
      <c r="G7" s="137" t="str">
        <f>'[1]7_zpf_prinos_nadomestoci'!F7</f>
        <v>-</v>
      </c>
      <c r="H7" s="136">
        <f>'[1]7_zpf_prinos_nadomestoci'!G7</f>
        <v>3.8399999999999997E-2</v>
      </c>
      <c r="I7" s="136">
        <f>'[1]7_zpf_prinos_nadomestoci'!H7</f>
        <v>1.01E-2</v>
      </c>
    </row>
    <row r="8" spans="2:9" x14ac:dyDescent="0.2">
      <c r="B8" s="126">
        <f>'[1]7_zpf_prinos_nadomestoci'!A8</f>
        <v>42094</v>
      </c>
      <c r="C8" s="126">
        <f>'[1]7_zpf_prinos_nadomestoci'!B8</f>
        <v>44651</v>
      </c>
      <c r="D8" s="136">
        <f>'[1]7_zpf_prinos_nadomestoci'!C8</f>
        <v>5.1960285964671948E-2</v>
      </c>
      <c r="E8" s="136">
        <f>'[1]7_zpf_prinos_nadomestoci'!D8</f>
        <v>3.0656456682229383E-2</v>
      </c>
      <c r="F8" s="137">
        <f>'[1]7_zpf_prinos_nadomestoci'!E8</f>
        <v>5.3662046251442108E-2</v>
      </c>
      <c r="G8" s="137">
        <f>'[1]7_zpf_prinos_nadomestoci'!F8</f>
        <v>3.2323753680686629E-2</v>
      </c>
      <c r="H8" s="136" t="str">
        <f>'[1]7_zpf_prinos_nadomestoci'!G8</f>
        <v>-</v>
      </c>
      <c r="I8" s="136" t="str">
        <f>'[1]7_zpf_prinos_nadomestoci'!H8</f>
        <v>-</v>
      </c>
    </row>
    <row r="9" spans="2:9" x14ac:dyDescent="0.2">
      <c r="B9" s="126">
        <f>'[1]7_zpf_prinos_nadomestoci'!A9</f>
        <v>43646</v>
      </c>
      <c r="C9" s="126">
        <f>'[1]7_zpf_prinos_nadomestoci'!B9</f>
        <v>44651</v>
      </c>
      <c r="D9" s="136" t="str">
        <f>'[1]7_zpf_prinos_nadomestoci'!C9</f>
        <v>-</v>
      </c>
      <c r="E9" s="136" t="str">
        <f>'[1]7_zpf_prinos_nadomestoci'!D9</f>
        <v>-</v>
      </c>
      <c r="F9" s="137" t="str">
        <f>'[1]7_zpf_prinos_nadomestoci'!E9</f>
        <v>-</v>
      </c>
      <c r="G9" s="137" t="str">
        <f>'[1]7_zpf_prinos_nadomestoci'!F9</f>
        <v>-</v>
      </c>
      <c r="H9" s="136">
        <f>'[1]7_zpf_prinos_nadomestoci'!G9</f>
        <v>3.5392327092947928E-2</v>
      </c>
      <c r="I9" s="136">
        <f>'[1]7_zpf_prinos_nadomestoci'!H9</f>
        <v>-5.0393353023792109E-3</v>
      </c>
    </row>
    <row r="10" spans="2:9" x14ac:dyDescent="0.2">
      <c r="B10" s="126">
        <f>'[1]7_zpf_prinos_nadomestoci'!A10</f>
        <v>42185</v>
      </c>
      <c r="C10" s="126">
        <f>'[1]7_zpf_prinos_nadomestoci'!B10</f>
        <v>44742</v>
      </c>
      <c r="D10" s="136">
        <f>'[1]7_zpf_prinos_nadomestoci'!C10</f>
        <v>4.8348795815425172E-2</v>
      </c>
      <c r="E10" s="136">
        <f>'[1]7_zpf_prinos_nadomestoci'!D10</f>
        <v>1.8399746288700447E-2</v>
      </c>
      <c r="F10" s="137">
        <f>'[1]7_zpf_prinos_nadomestoci'!E10</f>
        <v>5.0096433614873703E-2</v>
      </c>
      <c r="G10" s="137">
        <f>'[1]7_zpf_prinos_nadomestoci'!F10</f>
        <v>2.009745786968109E-2</v>
      </c>
      <c r="H10" s="136" t="str">
        <f>'[1]7_zpf_prinos_nadomestoci'!G10</f>
        <v>-</v>
      </c>
      <c r="I10" s="136" t="str">
        <f>'[1]7_zpf_prinos_nadomestoci'!H10</f>
        <v>-</v>
      </c>
    </row>
    <row r="11" spans="2:9" ht="12.75" thickBot="1" x14ac:dyDescent="0.25">
      <c r="B11" s="127">
        <f>'[1]7_zpf_prinos_nadomestoci'!A11</f>
        <v>43646</v>
      </c>
      <c r="C11" s="127">
        <f>'[1]7_zpf_prinos_nadomestoci'!B11</f>
        <v>44742</v>
      </c>
      <c r="D11" s="138" t="str">
        <f>'[1]7_zpf_prinos_nadomestoci'!C11</f>
        <v>-</v>
      </c>
      <c r="E11" s="138" t="str">
        <f>'[1]7_zpf_prinos_nadomestoci'!D11</f>
        <v>-</v>
      </c>
      <c r="F11" s="139" t="str">
        <f>'[1]7_zpf_prinos_nadomestoci'!E11</f>
        <v>-</v>
      </c>
      <c r="G11" s="139" t="str">
        <f>'[1]7_zpf_prinos_nadomestoci'!F11</f>
        <v>-</v>
      </c>
      <c r="H11" s="138">
        <f>'[1]7_zpf_prinos_nadomestoci'!G11</f>
        <v>2.3508899767154867E-2</v>
      </c>
      <c r="I11" s="138">
        <f>'[1]7_zpf_prinos_nadomestoci'!H11</f>
        <v>-3.5487388276721932E-2</v>
      </c>
    </row>
    <row r="12" spans="2:9" ht="17.25" customHeight="1" thickTop="1" x14ac:dyDescent="0.2">
      <c r="B12" s="61" t="s">
        <v>123</v>
      </c>
      <c r="C12" s="126">
        <f>'[1]7_zpf_prinos_nadomestoci'!B12</f>
        <v>44742</v>
      </c>
      <c r="D12" s="136">
        <f>'[1]7_zpf_prinos_nadomestoci'!C12</f>
        <v>5.2749073736346297E-2</v>
      </c>
      <c r="E12" s="136">
        <f>'[1]7_zpf_prinos_nadomestoci'!D12</f>
        <v>2.5115922510530631E-2</v>
      </c>
      <c r="F12" s="137">
        <f>'[1]7_zpf_prinos_nadomestoci'!E12</f>
        <v>5.5433773647622475E-2</v>
      </c>
      <c r="G12" s="137">
        <f>'[1]7_zpf_prinos_nadomestoci'!F12</f>
        <v>2.7730152904905658E-2</v>
      </c>
      <c r="H12" s="136">
        <f>'[1]7_zpf_prinos_nadomestoci'!G12</f>
        <v>2.2305507031720628E-2</v>
      </c>
      <c r="I12" s="136">
        <f>'[1]7_zpf_prinos_nadomestoci'!H12</f>
        <v>-3.2702275997637642E-2</v>
      </c>
    </row>
    <row r="13" spans="2:9" x14ac:dyDescent="0.2">
      <c r="B13" s="175" t="s">
        <v>278</v>
      </c>
      <c r="C13" s="175"/>
      <c r="D13" s="175"/>
      <c r="E13" s="175"/>
      <c r="F13" s="175"/>
      <c r="G13" s="175"/>
      <c r="H13" s="175"/>
      <c r="I13" s="175"/>
    </row>
    <row r="14" spans="2:9" x14ac:dyDescent="0.2">
      <c r="B14" s="175"/>
      <c r="C14" s="175"/>
      <c r="D14" s="175"/>
      <c r="E14" s="175"/>
      <c r="F14" s="175"/>
      <c r="G14" s="175"/>
      <c r="H14" s="175"/>
      <c r="I14" s="175"/>
    </row>
    <row r="15" spans="2:9" x14ac:dyDescent="0.2">
      <c r="B15" s="175"/>
      <c r="C15" s="175"/>
      <c r="D15" s="175"/>
      <c r="E15" s="175"/>
      <c r="F15" s="175"/>
      <c r="G15" s="175"/>
      <c r="H15" s="175"/>
      <c r="I15" s="175"/>
    </row>
    <row r="16" spans="2:9" ht="12" customHeight="1" x14ac:dyDescent="0.2">
      <c r="B16" s="176" t="s">
        <v>279</v>
      </c>
      <c r="C16" s="176"/>
      <c r="D16" s="176"/>
      <c r="E16" s="176"/>
      <c r="F16" s="176"/>
      <c r="G16" s="176"/>
      <c r="H16" s="176"/>
      <c r="I16" s="176"/>
    </row>
    <row r="17" spans="2:15" x14ac:dyDescent="0.2">
      <c r="B17" s="176"/>
      <c r="C17" s="176"/>
      <c r="D17" s="176"/>
      <c r="E17" s="176"/>
      <c r="F17" s="176"/>
      <c r="G17" s="176"/>
      <c r="H17" s="176"/>
      <c r="I17" s="176"/>
    </row>
    <row r="18" spans="2:15" x14ac:dyDescent="0.2">
      <c r="B18" s="176"/>
      <c r="C18" s="176"/>
      <c r="D18" s="176"/>
      <c r="E18" s="176"/>
      <c r="F18" s="176"/>
      <c r="G18" s="176"/>
      <c r="H18" s="176"/>
      <c r="I18" s="176"/>
    </row>
    <row r="19" spans="2:15" x14ac:dyDescent="0.2">
      <c r="B19" s="76"/>
    </row>
    <row r="20" spans="2:15" ht="12.75" customHeight="1" x14ac:dyDescent="0.2">
      <c r="B20" s="4" t="s">
        <v>194</v>
      </c>
      <c r="C20" s="4"/>
    </row>
    <row r="21" spans="2:15" ht="11.25" customHeight="1" x14ac:dyDescent="0.2">
      <c r="B21" s="36" t="s">
        <v>195</v>
      </c>
      <c r="C21" s="36"/>
    </row>
    <row r="22" spans="2:15" ht="35.25" customHeight="1" thickBot="1" x14ac:dyDescent="0.25">
      <c r="B22" s="58" t="s">
        <v>127</v>
      </c>
      <c r="C22" s="58" t="s">
        <v>107</v>
      </c>
      <c r="D22" s="58" t="s">
        <v>117</v>
      </c>
      <c r="E22" s="58" t="s">
        <v>175</v>
      </c>
      <c r="L22" s="4"/>
    </row>
    <row r="23" spans="2:15" ht="34.5" customHeight="1" thickTop="1" x14ac:dyDescent="0.2">
      <c r="B23" s="84" t="s">
        <v>160</v>
      </c>
      <c r="C23" s="74">
        <f>'[1]7_zpf_prinos_nadomestoci'!B17</f>
        <v>0.02</v>
      </c>
      <c r="D23" s="74">
        <f>'[1]7_zpf_prinos_nadomestoci'!C17</f>
        <v>0.02</v>
      </c>
      <c r="E23" s="74">
        <f>'[1]7_zpf_prinos_nadomestoci'!D17</f>
        <v>0.02</v>
      </c>
      <c r="L23" s="36"/>
    </row>
    <row r="24" spans="2:15" ht="60" x14ac:dyDescent="0.2">
      <c r="B24" s="78" t="s">
        <v>176</v>
      </c>
      <c r="C24" s="101">
        <f>'[1]7_zpf_prinos_nadomestoci'!B18</f>
        <v>2.9999999999999997E-4</v>
      </c>
      <c r="D24" s="101">
        <f>'[1]7_zpf_prinos_nadomestoci'!C18</f>
        <v>2.9999999999999997E-4</v>
      </c>
      <c r="E24" s="101">
        <f>'[1]7_zpf_prinos_nadomestoci'!D18</f>
        <v>2.9999999999999997E-4</v>
      </c>
    </row>
    <row r="25" spans="2:15" ht="24" x14ac:dyDescent="0.2">
      <c r="B25" s="85" t="s">
        <v>128</v>
      </c>
      <c r="C25" s="82"/>
      <c r="D25" s="83"/>
      <c r="E25" s="83"/>
      <c r="L25" s="4"/>
    </row>
    <row r="26" spans="2:15" ht="24" x14ac:dyDescent="0.2">
      <c r="B26" s="84" t="s">
        <v>177</v>
      </c>
      <c r="C26" s="74"/>
      <c r="D26" s="77"/>
      <c r="E26" s="77"/>
      <c r="L26" s="36"/>
    </row>
    <row r="27" spans="2:15" ht="22.5" x14ac:dyDescent="0.2">
      <c r="B27" s="79" t="s">
        <v>126</v>
      </c>
      <c r="C27" s="81" t="s">
        <v>129</v>
      </c>
      <c r="D27" s="81" t="s">
        <v>129</v>
      </c>
      <c r="E27" s="81" t="s">
        <v>129</v>
      </c>
    </row>
    <row r="28" spans="2:15" ht="22.5" x14ac:dyDescent="0.2">
      <c r="B28" s="86" t="s">
        <v>125</v>
      </c>
      <c r="C28" s="80" t="s">
        <v>130</v>
      </c>
      <c r="D28" s="80" t="s">
        <v>130</v>
      </c>
      <c r="E28" s="80" t="s">
        <v>130</v>
      </c>
    </row>
    <row r="29" spans="2:15" ht="6" customHeight="1" x14ac:dyDescent="0.2">
      <c r="D29" s="1"/>
      <c r="E29" s="4"/>
    </row>
    <row r="30" spans="2:15" x14ac:dyDescent="0.2">
      <c r="B30" s="87" t="s">
        <v>161</v>
      </c>
      <c r="D30" s="88" t="s">
        <v>165</v>
      </c>
      <c r="E30" s="48"/>
      <c r="F30" s="88"/>
      <c r="M30" s="4"/>
      <c r="O30" s="4"/>
    </row>
    <row r="31" spans="2:15" x14ac:dyDescent="0.2">
      <c r="B31" s="87" t="s">
        <v>162</v>
      </c>
      <c r="D31" s="88" t="s">
        <v>164</v>
      </c>
      <c r="E31" s="48"/>
      <c r="F31" s="88"/>
      <c r="L31" s="36"/>
      <c r="N31" s="89"/>
    </row>
    <row r="32" spans="2:15" x14ac:dyDescent="0.2">
      <c r="B32" s="87"/>
      <c r="D32" s="89"/>
      <c r="L32" s="36"/>
      <c r="N32" s="89"/>
    </row>
    <row r="33" spans="2:14" ht="15" customHeight="1" x14ac:dyDescent="0.2">
      <c r="B33" s="175" t="s">
        <v>274</v>
      </c>
      <c r="C33" s="175"/>
      <c r="D33" s="175"/>
      <c r="E33" s="175"/>
      <c r="K33" s="87"/>
      <c r="N33" s="89"/>
    </row>
    <row r="34" spans="2:14" x14ac:dyDescent="0.2">
      <c r="B34" s="175"/>
      <c r="C34" s="175"/>
      <c r="D34" s="175"/>
      <c r="E34" s="175"/>
      <c r="L34" s="4"/>
      <c r="N34" s="89"/>
    </row>
    <row r="35" spans="2:14" ht="26.25" customHeight="1" x14ac:dyDescent="0.2">
      <c r="B35" s="175"/>
      <c r="C35" s="175"/>
      <c r="D35" s="175"/>
      <c r="E35" s="175"/>
      <c r="K35" s="87"/>
      <c r="L35" s="36"/>
    </row>
    <row r="36" spans="2:14" x14ac:dyDescent="0.2">
      <c r="B36" s="29"/>
      <c r="C36" s="29"/>
      <c r="D36" s="29"/>
      <c r="E36" s="29"/>
      <c r="K36" s="87"/>
      <c r="N36" s="89"/>
    </row>
    <row r="37" spans="2:14" x14ac:dyDescent="0.2">
      <c r="B37" s="176" t="s">
        <v>163</v>
      </c>
      <c r="C37" s="176"/>
      <c r="D37" s="176"/>
      <c r="E37" s="176"/>
    </row>
    <row r="38" spans="2:14" x14ac:dyDescent="0.2">
      <c r="B38" s="176"/>
      <c r="C38" s="176"/>
      <c r="D38" s="176"/>
      <c r="E38" s="176"/>
    </row>
    <row r="39" spans="2:14" ht="21.75" customHeight="1" x14ac:dyDescent="0.2">
      <c r="B39" s="176"/>
      <c r="C39" s="176"/>
      <c r="D39" s="176"/>
      <c r="E39" s="176"/>
    </row>
    <row r="40" spans="2:14" ht="9.75" customHeight="1" x14ac:dyDescent="0.2"/>
    <row r="46" spans="2:14" x14ac:dyDescent="0.2">
      <c r="B46" s="12" t="s">
        <v>118</v>
      </c>
    </row>
    <row r="61" spans="3:3" x14ac:dyDescent="0.2">
      <c r="C61" s="12"/>
    </row>
  </sheetData>
  <sheetProtection formatCells="0" formatColumns="0" formatRows="0" insertColumns="0" insertRows="0" insertHyperlinks="0" deleteColumns="0" deleteRows="0" sort="0" autoFilter="0" pivotTables="0"/>
  <mergeCells count="8">
    <mergeCell ref="H4:I4"/>
    <mergeCell ref="B13:I15"/>
    <mergeCell ref="B16:I18"/>
    <mergeCell ref="B37:E39"/>
    <mergeCell ref="D4:E4"/>
    <mergeCell ref="F4:G4"/>
    <mergeCell ref="B4:C5"/>
    <mergeCell ref="B33:E35"/>
  </mergeCells>
  <hyperlinks>
    <hyperlink ref="B46"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2022-07-20T13:54:14Z</cp:lastPrinted>
  <dcterms:created xsi:type="dcterms:W3CDTF">2006-04-20T10:37:43Z</dcterms:created>
  <dcterms:modified xsi:type="dcterms:W3CDTF">2022-07-21T07:21:04Z</dcterms:modified>
</cp:coreProperties>
</file>