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102022\"/>
    </mc:Choice>
  </mc:AlternateContent>
  <xr:revisionPtr revIDLastSave="0" documentId="13_ncr:1_{9FEAC432-BA6C-4765-9403-BFB6C0703AD2}"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28" l="1"/>
  <c r="C35" i="28"/>
  <c r="C36" i="28"/>
  <c r="J25" i="30" l="1"/>
  <c r="J24" i="30"/>
  <c r="J23" i="30"/>
  <c r="J22" i="30"/>
  <c r="J21" i="30"/>
  <c r="J20" i="30"/>
  <c r="J19" i="30"/>
  <c r="J18" i="30"/>
  <c r="J17" i="30"/>
  <c r="J16" i="30"/>
  <c r="J15" i="30"/>
  <c r="J14" i="30"/>
  <c r="J13" i="30"/>
  <c r="J12" i="30"/>
  <c r="J11" i="30"/>
  <c r="J10" i="30"/>
  <c r="J9" i="30"/>
  <c r="I25" i="30"/>
  <c r="I24" i="30"/>
  <c r="I23" i="30"/>
  <c r="I22" i="30"/>
  <c r="I21" i="30"/>
  <c r="I20" i="30"/>
  <c r="I19" i="30"/>
  <c r="I18" i="30"/>
  <c r="I17" i="30"/>
  <c r="I16" i="30"/>
  <c r="I15" i="30"/>
  <c r="I14" i="30"/>
  <c r="I13" i="30"/>
  <c r="I12" i="30"/>
  <c r="I11" i="30"/>
  <c r="I10" i="30"/>
  <c r="I9" i="30"/>
  <c r="I9" i="29"/>
  <c r="I10" i="29"/>
  <c r="J10" i="29"/>
  <c r="I11" i="29"/>
  <c r="J11" i="29"/>
  <c r="F10" i="29"/>
  <c r="F11" i="29"/>
  <c r="H11" i="29"/>
  <c r="H9" i="29"/>
  <c r="H10" i="29"/>
  <c r="I8" i="29"/>
  <c r="H8" i="29"/>
  <c r="G9" i="29"/>
  <c r="G10" i="29"/>
  <c r="G11" i="29"/>
  <c r="G8" i="29"/>
  <c r="E9" i="29"/>
  <c r="E10" i="29"/>
  <c r="E11" i="29"/>
  <c r="E8" i="29"/>
  <c r="D9" i="29"/>
  <c r="D10" i="29"/>
  <c r="D11" i="29"/>
  <c r="D8" i="29"/>
  <c r="C9" i="29"/>
  <c r="C10" i="29"/>
  <c r="C11" i="29"/>
  <c r="C8" i="29"/>
  <c r="B9" i="29"/>
  <c r="B10" i="29"/>
  <c r="B11" i="29"/>
  <c r="B8" i="29"/>
  <c r="C34" i="28"/>
  <c r="C33" i="28"/>
  <c r="C32" i="28"/>
  <c r="C30" i="28"/>
  <c r="C29" i="28"/>
  <c r="C28" i="28"/>
  <c r="C27" i="28"/>
  <c r="B26" i="28"/>
  <c r="E18" i="28"/>
  <c r="E19" i="28"/>
  <c r="D18" i="28"/>
  <c r="D19" i="28"/>
  <c r="C18" i="28"/>
  <c r="C19" i="28"/>
  <c r="G25" i="30"/>
  <c r="E25" i="30"/>
  <c r="C25" i="30"/>
  <c r="G24" i="30"/>
  <c r="E24" i="30"/>
  <c r="C24" i="30"/>
  <c r="G22" i="30"/>
  <c r="E22" i="30"/>
  <c r="C22" i="30"/>
  <c r="G21" i="30"/>
  <c r="E21" i="30"/>
  <c r="C21" i="30"/>
  <c r="G20" i="30"/>
  <c r="E20" i="30"/>
  <c r="C20" i="30"/>
  <c r="G18" i="30"/>
  <c r="E18" i="30"/>
  <c r="C18" i="30"/>
  <c r="G17" i="30"/>
  <c r="E17" i="30"/>
  <c r="C17" i="30"/>
  <c r="G16" i="30"/>
  <c r="E16" i="30"/>
  <c r="C16" i="30"/>
  <c r="G15" i="30"/>
  <c r="E15" i="30"/>
  <c r="C15" i="30"/>
  <c r="G13" i="30"/>
  <c r="E13" i="30"/>
  <c r="C13" i="30"/>
  <c r="G12" i="30"/>
  <c r="E12" i="30"/>
  <c r="C12" i="30"/>
  <c r="G11" i="30"/>
  <c r="E11" i="30"/>
  <c r="C11" i="30"/>
  <c r="G10" i="30"/>
  <c r="E10" i="30"/>
  <c r="C10" i="30"/>
  <c r="G9" i="30"/>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E14" i="30" l="1"/>
  <c r="E9" i="30"/>
  <c r="G14" i="30" l="1"/>
  <c r="G19" i="30" l="1"/>
  <c r="E19" i="30"/>
  <c r="F25" i="30"/>
  <c r="F10" i="30"/>
  <c r="F20" i="30"/>
  <c r="F19" i="30"/>
  <c r="G23" i="30" l="1"/>
  <c r="H9" i="30"/>
  <c r="E23" i="30"/>
  <c r="H25" i="30"/>
  <c r="H10" i="30" l="1"/>
  <c r="C14" i="30" l="1"/>
  <c r="C9" i="30"/>
  <c r="C19" i="30" l="1"/>
  <c r="C23" i="30" l="1"/>
  <c r="F11" i="30"/>
  <c r="F24" i="30"/>
  <c r="D15" i="30" l="1"/>
  <c r="D21" i="30"/>
  <c r="D13" i="30"/>
  <c r="D16" i="30"/>
  <c r="D12" i="30"/>
  <c r="D25" i="30"/>
  <c r="D22" i="30"/>
  <c r="D19" i="30"/>
  <c r="D18" i="30"/>
  <c r="D9" i="30"/>
  <c r="D24" i="30"/>
  <c r="D10" i="30"/>
  <c r="D20" i="30"/>
  <c r="D11" i="30"/>
  <c r="D14" i="30"/>
  <c r="D17" i="30"/>
  <c r="F22" i="30"/>
  <c r="F18" i="30"/>
  <c r="F12" i="30"/>
  <c r="F13" i="30"/>
  <c r="F16" i="30"/>
  <c r="F14" i="30"/>
  <c r="F9" i="30"/>
  <c r="F17" i="30"/>
  <c r="F15" i="30"/>
  <c r="F21" i="30"/>
  <c r="D23" i="30" l="1"/>
  <c r="F23" i="30"/>
  <c r="H21" i="30"/>
  <c r="H16" i="30"/>
  <c r="H14" i="30"/>
  <c r="H18" i="30"/>
  <c r="H24" i="30"/>
  <c r="H15" i="30"/>
  <c r="H22" i="30"/>
  <c r="H17" i="30"/>
  <c r="H13" i="30"/>
  <c r="H12" i="30"/>
  <c r="H20" i="30"/>
  <c r="H19" i="30"/>
  <c r="H11" i="30" l="1"/>
  <c r="H23" i="30"/>
</calcChain>
</file>

<file path=xl/sharedStrings.xml><?xml version="1.0" encoding="utf-8"?>
<sst xmlns="http://schemas.openxmlformats.org/spreadsheetml/2006/main" count="298" uniqueCount="179">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</sst>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19"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4" fontId="37" fillId="55" borderId="28" xfId="0" applyNumberFormat="1" applyFont="1" applyFill="1" applyBorder="1" applyAlignment="1">
      <alignment horizontal="righ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0.11001623363892309</c:v>
                </c:pt>
                <c:pt idx="1">
                  <c:v>0.11928709881903757</c:v>
                </c:pt>
                <c:pt idx="2">
                  <c:v>3.9074940591391265E-2</c:v>
                </c:pt>
                <c:pt idx="3">
                  <c:v>0.10937340661581903</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0.3148541717315097</c:v>
                </c:pt>
                <c:pt idx="1">
                  <c:v>0.32194508872790961</c:v>
                </c:pt>
                <c:pt idx="2">
                  <c:v>0.34599083760013721</c:v>
                </c:pt>
                <c:pt idx="3">
                  <c:v>0.32049131616610227</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0.52535427760306797</c:v>
                </c:pt>
                <c:pt idx="1">
                  <c:v>0.51018822848306966</c:v>
                </c:pt>
                <c:pt idx="2">
                  <c:v>0.5099340993164948</c:v>
                </c:pt>
                <c:pt idx="3">
                  <c:v>0.5169703107472774</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4.9775317026499261E-2</c:v>
                </c:pt>
                <c:pt idx="1">
                  <c:v>4.857958396998311E-2</c:v>
                </c:pt>
                <c:pt idx="2">
                  <c:v>0.10500012249197678</c:v>
                </c:pt>
                <c:pt idx="3">
                  <c:v>5.3164966470801288E-2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44834</c:v>
                </c:pt>
                <c:pt idx="1">
                  <c:v>44844</c:v>
                </c:pt>
                <c:pt idx="2">
                  <c:v>44854</c:v>
                </c:pt>
                <c:pt idx="3">
                  <c:v>44865</c:v>
                </c:pt>
              </c:numCache>
            </c:numRef>
          </c:cat>
          <c:val>
            <c:numRef>
              <c:f>'[1]1 zpf '!$C$44:$C$47</c:f>
              <c:numCache>
                <c:formatCode>General</c:formatCode>
                <c:ptCount val="4"/>
                <c:pt idx="0">
                  <c:v>49366.429771845302</c:v>
                </c:pt>
                <c:pt idx="1">
                  <c:v>49608.636520381398</c:v>
                </c:pt>
                <c:pt idx="2">
                  <c:v>49848.927913893698</c:v>
                </c:pt>
                <c:pt idx="3">
                  <c:v>50416.872802541395</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44834</c:v>
                </c:pt>
                <c:pt idx="1">
                  <c:v>44844</c:v>
                </c:pt>
                <c:pt idx="2">
                  <c:v>44854</c:v>
                </c:pt>
                <c:pt idx="3">
                  <c:v>44865</c:v>
                </c:pt>
              </c:numCache>
            </c:numRef>
          </c:cat>
          <c:val>
            <c:numRef>
              <c:f>'[1]1 zpf '!$D$44:$D$47</c:f>
              <c:numCache>
                <c:formatCode>General</c:formatCode>
                <c:ptCount val="4"/>
                <c:pt idx="0">
                  <c:v>55805.167355947095</c:v>
                </c:pt>
                <c:pt idx="1">
                  <c:v>56042.055507276396</c:v>
                </c:pt>
                <c:pt idx="2">
                  <c:v>56357.2292877125</c:v>
                </c:pt>
                <c:pt idx="3">
                  <c:v>57065.7458802732</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44834</c:v>
                </c:pt>
                <c:pt idx="1">
                  <c:v>44844</c:v>
                </c:pt>
                <c:pt idx="2">
                  <c:v>44854</c:v>
                </c:pt>
                <c:pt idx="3">
                  <c:v>44865</c:v>
                </c:pt>
              </c:numCache>
            </c:numRef>
          </c:cat>
          <c:val>
            <c:numRef>
              <c:f>'[1]1 zpf '!$E$44:$E$47</c:f>
              <c:numCache>
                <c:formatCode>General</c:formatCode>
                <c:ptCount val="4"/>
                <c:pt idx="0">
                  <c:v>4556.5397685096395</c:v>
                </c:pt>
                <c:pt idx="1">
                  <c:v>4598.8635900077797</c:v>
                </c:pt>
                <c:pt idx="2">
                  <c:v>4793.5358126370093</c:v>
                </c:pt>
                <c:pt idx="3">
                  <c:v>4857.1719321964601</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'[1]1 zpf '!$C$76:$C$107</c:f>
              <c:numCache>
                <c:formatCode>General</c:formatCode>
                <c:ptCount val="32"/>
                <c:pt idx="0">
                  <c:v>234.51440299999999</c:v>
                </c:pt>
                <c:pt idx="1">
                  <c:v>234.280643</c:v>
                </c:pt>
                <c:pt idx="2">
                  <c:v>234.29293199999998</c:v>
                </c:pt>
                <c:pt idx="3">
                  <c:v>235.788084</c:v>
                </c:pt>
                <c:pt idx="4">
                  <c:v>237.92512199999999</c:v>
                </c:pt>
                <c:pt idx="5">
                  <c:v>236.58402900000002</c:v>
                </c:pt>
                <c:pt idx="6">
                  <c:v>235.91022000000001</c:v>
                </c:pt>
                <c:pt idx="7">
                  <c:v>234.71106800000001</c:v>
                </c:pt>
                <c:pt idx="8">
                  <c:v>235.080601</c:v>
                </c:pt>
                <c:pt idx="9">
                  <c:v>235.09299599999997</c:v>
                </c:pt>
                <c:pt idx="10">
                  <c:v>234.57715100000001</c:v>
                </c:pt>
                <c:pt idx="11">
                  <c:v>234.564063</c:v>
                </c:pt>
                <c:pt idx="12">
                  <c:v>234.38349300000002</c:v>
                </c:pt>
                <c:pt idx="13">
                  <c:v>235.52116000000001</c:v>
                </c:pt>
                <c:pt idx="14">
                  <c:v>234.13560200000001</c:v>
                </c:pt>
                <c:pt idx="15">
                  <c:v>234.266142</c:v>
                </c:pt>
                <c:pt idx="16">
                  <c:v>234.27839900000001</c:v>
                </c:pt>
                <c:pt idx="17">
                  <c:v>235.94793999999999</c:v>
                </c:pt>
                <c:pt idx="18">
                  <c:v>236.38207</c:v>
                </c:pt>
                <c:pt idx="19">
                  <c:v>235.10648</c:v>
                </c:pt>
                <c:pt idx="20">
                  <c:v>235.21528799999999</c:v>
                </c:pt>
                <c:pt idx="21">
                  <c:v>236.14093300000002</c:v>
                </c:pt>
                <c:pt idx="22">
                  <c:v>236.71437799999998</c:v>
                </c:pt>
                <c:pt idx="23">
                  <c:v>236.726787</c:v>
                </c:pt>
                <c:pt idx="24">
                  <c:v>237.12813799999998</c:v>
                </c:pt>
                <c:pt idx="25">
                  <c:v>238.45863700000001</c:v>
                </c:pt>
                <c:pt idx="26">
                  <c:v>237.61687000000001</c:v>
                </c:pt>
                <c:pt idx="27">
                  <c:v>236.46443099999999</c:v>
                </c:pt>
                <c:pt idx="28">
                  <c:v>237.66171700000001</c:v>
                </c:pt>
                <c:pt idx="29">
                  <c:v>238.17079100000001</c:v>
                </c:pt>
                <c:pt idx="30">
                  <c:v>238.18321300000002</c:v>
                </c:pt>
                <c:pt idx="31">
                  <c:v>237.68263399999998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'[1]1 zpf '!$D$76:$D$107</c:f>
              <c:numCache>
                <c:formatCode>General</c:formatCode>
                <c:ptCount val="32"/>
                <c:pt idx="0">
                  <c:v>244.287184</c:v>
                </c:pt>
                <c:pt idx="1">
                  <c:v>244.02754400000001</c:v>
                </c:pt>
                <c:pt idx="2">
                  <c:v>244.04109300000002</c:v>
                </c:pt>
                <c:pt idx="3">
                  <c:v>245.529539</c:v>
                </c:pt>
                <c:pt idx="4">
                  <c:v>247.71719399999998</c:v>
                </c:pt>
                <c:pt idx="5">
                  <c:v>246.49498399999999</c:v>
                </c:pt>
                <c:pt idx="6">
                  <c:v>245.57110000000003</c:v>
                </c:pt>
                <c:pt idx="7">
                  <c:v>244.306073</c:v>
                </c:pt>
                <c:pt idx="8">
                  <c:v>244.72176399999998</c:v>
                </c:pt>
                <c:pt idx="9">
                  <c:v>244.73528199999998</c:v>
                </c:pt>
                <c:pt idx="10">
                  <c:v>244.282903</c:v>
                </c:pt>
                <c:pt idx="11">
                  <c:v>244.38695999999999</c:v>
                </c:pt>
                <c:pt idx="12">
                  <c:v>244.191497</c:v>
                </c:pt>
                <c:pt idx="13">
                  <c:v>245.60098100000002</c:v>
                </c:pt>
                <c:pt idx="14">
                  <c:v>244.08958000000001</c:v>
                </c:pt>
                <c:pt idx="15">
                  <c:v>244.24462299999999</c:v>
                </c:pt>
                <c:pt idx="16">
                  <c:v>244.25819800000002</c:v>
                </c:pt>
                <c:pt idx="17">
                  <c:v>245.90328299999999</c:v>
                </c:pt>
                <c:pt idx="18">
                  <c:v>246.416123</c:v>
                </c:pt>
                <c:pt idx="19">
                  <c:v>245.15409200000002</c:v>
                </c:pt>
                <c:pt idx="20">
                  <c:v>245.18463600000001</c:v>
                </c:pt>
                <c:pt idx="21">
                  <c:v>246.31187599999998</c:v>
                </c:pt>
                <c:pt idx="22">
                  <c:v>246.954938</c:v>
                </c:pt>
                <c:pt idx="23">
                  <c:v>246.96850699999999</c:v>
                </c:pt>
                <c:pt idx="24">
                  <c:v>247.390455</c:v>
                </c:pt>
                <c:pt idx="25">
                  <c:v>248.68700000000001</c:v>
                </c:pt>
                <c:pt idx="26">
                  <c:v>247.90736100000001</c:v>
                </c:pt>
                <c:pt idx="27">
                  <c:v>246.69732999999999</c:v>
                </c:pt>
                <c:pt idx="28">
                  <c:v>247.93116800000001</c:v>
                </c:pt>
                <c:pt idx="29">
                  <c:v>248.515334</c:v>
                </c:pt>
                <c:pt idx="30">
                  <c:v>248.52887900000002</c:v>
                </c:pt>
                <c:pt idx="31">
                  <c:v>248.06610699999999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'[1]1 zpf '!$E$76:$E$107</c:f>
              <c:numCache>
                <c:formatCode>General</c:formatCode>
                <c:ptCount val="32"/>
                <c:pt idx="0">
                  <c:v>108.088053</c:v>
                </c:pt>
                <c:pt idx="1">
                  <c:v>107.97607699999999</c:v>
                </c:pt>
                <c:pt idx="2">
                  <c:v>107.98059699999999</c:v>
                </c:pt>
                <c:pt idx="3">
                  <c:v>108.66679000000001</c:v>
                </c:pt>
                <c:pt idx="4">
                  <c:v>109.57581500000001</c:v>
                </c:pt>
                <c:pt idx="5">
                  <c:v>109.125068</c:v>
                </c:pt>
                <c:pt idx="6">
                  <c:v>108.716616</c:v>
                </c:pt>
                <c:pt idx="7">
                  <c:v>108.176535</c:v>
                </c:pt>
                <c:pt idx="8">
                  <c:v>108.355227</c:v>
                </c:pt>
                <c:pt idx="9">
                  <c:v>108.35982</c:v>
                </c:pt>
                <c:pt idx="10">
                  <c:v>108.158429</c:v>
                </c:pt>
                <c:pt idx="11">
                  <c:v>108.25067000000001</c:v>
                </c:pt>
                <c:pt idx="12">
                  <c:v>108.15616199999999</c:v>
                </c:pt>
                <c:pt idx="13">
                  <c:v>108.836225</c:v>
                </c:pt>
                <c:pt idx="14">
                  <c:v>108.19256999999999</c:v>
                </c:pt>
                <c:pt idx="15">
                  <c:v>108.25944600000001</c:v>
                </c:pt>
                <c:pt idx="16">
                  <c:v>108.264028</c:v>
                </c:pt>
                <c:pt idx="17">
                  <c:v>108.95280099999999</c:v>
                </c:pt>
                <c:pt idx="18">
                  <c:v>109.2136</c:v>
                </c:pt>
                <c:pt idx="19">
                  <c:v>108.713369</c:v>
                </c:pt>
                <c:pt idx="20">
                  <c:v>108.692325</c:v>
                </c:pt>
                <c:pt idx="21">
                  <c:v>109.20270099999999</c:v>
                </c:pt>
                <c:pt idx="22">
                  <c:v>109.456996</c:v>
                </c:pt>
                <c:pt idx="23">
                  <c:v>109.461551</c:v>
                </c:pt>
                <c:pt idx="24">
                  <c:v>109.72457299999999</c:v>
                </c:pt>
                <c:pt idx="25">
                  <c:v>110.24039</c:v>
                </c:pt>
                <c:pt idx="26">
                  <c:v>109.882328</c:v>
                </c:pt>
                <c:pt idx="27">
                  <c:v>109.34693799999999</c:v>
                </c:pt>
                <c:pt idx="28">
                  <c:v>109.904827</c:v>
                </c:pt>
                <c:pt idx="29">
                  <c:v>110.15892199999999</c:v>
                </c:pt>
                <c:pt idx="30">
                  <c:v>110.16342599999999</c:v>
                </c:pt>
                <c:pt idx="31">
                  <c:v>109.99310700000001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3.0974150520359005E-2</c:v>
                </c:pt>
                <c:pt idx="1">
                  <c:v>1.523680633450962E-2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0.58181277330976844</c:v>
                </c:pt>
                <c:pt idx="1">
                  <c:v>0.66158837650777347</c:v>
                </c:pt>
                <c:pt idx="2">
                  <c:v>0.59181663033537613</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8.7629584524091912E-3</c:v>
                </c:pt>
                <c:pt idx="1">
                  <c:v>4.1139043161278271E-4</c:v>
                </c:pt>
                <c:pt idx="2">
                  <c:v>2.9835469816640692E-2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163-4B9D-AF60-5D22920E1C1A}"/>
                </c:ext>
              </c:extLst>
            </c:dLbl>
            <c:dLbl>
              <c:idx val="1"/>
              <c:delete val="1"/>
              <c:extLst>
                <c:ext xmlns:c15="http://schemas.microsoft.com/office/drawing/2012/chart" uri="{CE6537A1-D6FC-4f65-9D91-7224C49458BB}"/>
                <c:ext xmlns:c16="http://schemas.microsoft.com/office/drawing/2014/chart" uri="{C3380CC4-5D6E-409C-BE32-E72D297353CC}">
                  <c16:uniqueId val="{00000003-D163-4B9D-AF60-5D22920E1C1A}"/>
                </c:ext>
              </c:extLst>
            </c:dLbl>
            <c:dLbl>
              <c:idx val="2"/>
              <c:layout>
                <c:manualLayout>
                  <c:x val="8.4254870984728798E-3"/>
                  <c:y val="-2.4242424242424242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3-4B9D-AF60-5D22920E1C1A}"/>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1.017327631526008E-2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8.5552678665802254E-2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delete val="1"/>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9.4040551894030208E-3</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0.18974332256023993</c:v>
                </c:pt>
                <c:pt idx="1">
                  <c:v>0.28227503936570481</c:v>
                </c:pt>
                <c:pt idx="2">
                  <c:v>0.2796253958939543</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8.007579962568262E-2</c:v>
                </c:pt>
                <c:pt idx="1">
                  <c:v>3.8878514685029564E-2</c:v>
                </c:pt>
                <c:pt idx="2">
                  <c:v>8.2365684927792657E-2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1.3172674741798195E-2</c:v>
                </c:pt>
                <c:pt idx="1">
                  <c:v>1.1048292438541345E-3</c:v>
                </c:pt>
                <c:pt idx="2">
                  <c:v>2.6479435424468113E-3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5.0158693453740313E-4</c:v>
                </c:pt>
                <c:pt idx="1">
                  <c:v>5.0504343151552573E-4</c:v>
                </c:pt>
                <c:pt idx="2">
                  <c:v>3.535599168529269E-3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dpf'!$C$27</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dpf'!$B$28:$B$32</c:f>
              <c:strCache>
                <c:ptCount val="5"/>
                <c:pt idx="0">
                  <c:v>САВАд</c:v>
                </c:pt>
                <c:pt idx="1">
                  <c:v>КБПд</c:v>
                </c:pt>
                <c:pt idx="2">
                  <c:v>ТРИГЛАВд</c:v>
                </c:pt>
                <c:pt idx="3">
                  <c:v>ВФПд</c:v>
                </c:pt>
                <c:pt idx="4">
                  <c:v>Вкупно</c:v>
                </c:pt>
              </c:strCache>
            </c:strRef>
          </c:cat>
          <c:val>
            <c:numRef>
              <c:f>'[1]3 dpf'!$C$28:$C$32</c:f>
              <c:numCache>
                <c:formatCode>General</c:formatCode>
                <c:ptCount val="5"/>
                <c:pt idx="0">
                  <c:v>0.67991117455785555</c:v>
                </c:pt>
                <c:pt idx="1">
                  <c:v>0.2861217908966886</c:v>
                </c:pt>
                <c:pt idx="2">
                  <c:v>0.52112676056338025</c:v>
                </c:pt>
                <c:pt idx="3">
                  <c:v>1</c:v>
                </c:pt>
                <c:pt idx="4">
                  <c:v>0.45929850074443407</c:v>
                </c:pt>
              </c:numCache>
            </c:numRef>
          </c:val>
          <c:extLst>
            <c:ext xmlns:c16="http://schemas.microsoft.com/office/drawing/2014/chart" uri="{C3380CC4-5D6E-409C-BE32-E72D297353CC}">
              <c16:uniqueId val="{00000003-B620-47AE-A825-98A81BDCFAEA}"/>
            </c:ext>
          </c:extLst>
        </c:ser>
        <c:ser>
          <c:idx val="1"/>
          <c:order val="1"/>
          <c:tx>
            <c:strRef>
              <c:f>'[1]3 dpf'!$D$27</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dpf'!$B$28:$B$32</c:f>
              <c:strCache>
                <c:ptCount val="5"/>
                <c:pt idx="0">
                  <c:v>САВАд</c:v>
                </c:pt>
                <c:pt idx="1">
                  <c:v>КБПд</c:v>
                </c:pt>
                <c:pt idx="2">
                  <c:v>ТРИГЛАВд</c:v>
                </c:pt>
                <c:pt idx="3">
                  <c:v>ВФПд</c:v>
                </c:pt>
                <c:pt idx="4">
                  <c:v>Вкупно</c:v>
                </c:pt>
              </c:strCache>
            </c:strRef>
          </c:cat>
          <c:val>
            <c:numRef>
              <c:f>'[1]3 dpf'!$D$28:$D$32</c:f>
              <c:numCache>
                <c:formatCode>General</c:formatCode>
                <c:ptCount val="5"/>
                <c:pt idx="0">
                  <c:v>0.32008882544214451</c:v>
                </c:pt>
                <c:pt idx="1">
                  <c:v>0.71387820910331146</c:v>
                </c:pt>
                <c:pt idx="2">
                  <c:v>0.47887323943661969</c:v>
                </c:pt>
                <c:pt idx="3">
                  <c:v>0</c:v>
                </c:pt>
                <c:pt idx="4">
                  <c:v>0.54070149925556599</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dpf'!$C$51</c:f>
              <c:strCache>
                <c:ptCount val="1"/>
                <c:pt idx="0">
                  <c:v>САВАд</c:v>
                </c:pt>
              </c:strCache>
            </c:strRef>
          </c:tx>
          <c:spPr>
            <a:solidFill>
              <a:srgbClr val="002060"/>
            </a:solidFill>
            <a:ln>
              <a:noFill/>
            </a:ln>
          </c:spPr>
          <c:invertIfNegative val="0"/>
          <c:cat>
            <c:numRef>
              <c:f>'[1]3 dpf'!$B$52:$B$55</c:f>
              <c:numCache>
                <c:formatCode>General</c:formatCode>
                <c:ptCount val="4"/>
                <c:pt idx="0">
                  <c:v>44834</c:v>
                </c:pt>
                <c:pt idx="1">
                  <c:v>44844</c:v>
                </c:pt>
                <c:pt idx="2">
                  <c:v>44854</c:v>
                </c:pt>
                <c:pt idx="3">
                  <c:v>44865</c:v>
                </c:pt>
              </c:numCache>
            </c:numRef>
          </c:cat>
          <c:val>
            <c:numRef>
              <c:f>'[1]3 dpf'!$C$52:$C$55</c:f>
              <c:numCache>
                <c:formatCode>General</c:formatCode>
                <c:ptCount val="4"/>
                <c:pt idx="0">
                  <c:v>1431.7881363954</c:v>
                </c:pt>
                <c:pt idx="1">
                  <c:v>1433.8021592853402</c:v>
                </c:pt>
                <c:pt idx="2">
                  <c:v>1442.7063760344502</c:v>
                </c:pt>
                <c:pt idx="3">
                  <c:v>1461.02673048727</c:v>
                </c:pt>
              </c:numCache>
            </c:numRef>
          </c:val>
          <c:extLst>
            <c:ext xmlns:c16="http://schemas.microsoft.com/office/drawing/2014/chart" uri="{C3380CC4-5D6E-409C-BE32-E72D297353CC}">
              <c16:uniqueId val="{00000000-C56D-40EC-961C-3F30FB7892AA}"/>
            </c:ext>
          </c:extLst>
        </c:ser>
        <c:ser>
          <c:idx val="1"/>
          <c:order val="1"/>
          <c:tx>
            <c:strRef>
              <c:f>'[1]3 dpf'!$D$51</c:f>
              <c:strCache>
                <c:ptCount val="1"/>
                <c:pt idx="0">
                  <c:v>КБПд</c:v>
                </c:pt>
              </c:strCache>
            </c:strRef>
          </c:tx>
          <c:spPr>
            <a:solidFill>
              <a:srgbClr val="8EB4E3"/>
            </a:solidFill>
            <a:ln>
              <a:solidFill>
                <a:srgbClr val="1F497D">
                  <a:lumMod val="40000"/>
                  <a:lumOff val="60000"/>
                </a:srgbClr>
              </a:solidFill>
            </a:ln>
          </c:spPr>
          <c:invertIfNegative val="0"/>
          <c:cat>
            <c:numRef>
              <c:f>'[1]3 dpf'!$B$52:$B$55</c:f>
              <c:numCache>
                <c:formatCode>General</c:formatCode>
                <c:ptCount val="4"/>
                <c:pt idx="0">
                  <c:v>44834</c:v>
                </c:pt>
                <c:pt idx="1">
                  <c:v>44844</c:v>
                </c:pt>
                <c:pt idx="2">
                  <c:v>44854</c:v>
                </c:pt>
                <c:pt idx="3">
                  <c:v>44865</c:v>
                </c:pt>
              </c:numCache>
            </c:numRef>
          </c:cat>
          <c:val>
            <c:numRef>
              <c:f>'[1]3 dpf'!$D$52:$D$55</c:f>
              <c:numCache>
                <c:formatCode>General</c:formatCode>
                <c:ptCount val="4"/>
                <c:pt idx="0">
                  <c:v>1485.2768384563101</c:v>
                </c:pt>
                <c:pt idx="1">
                  <c:v>1484.3352786647501</c:v>
                </c:pt>
                <c:pt idx="2">
                  <c:v>1490.2999148129302</c:v>
                </c:pt>
                <c:pt idx="3">
                  <c:v>1508.89732372925</c:v>
                </c:pt>
              </c:numCache>
            </c:numRef>
          </c:val>
          <c:extLst>
            <c:ext xmlns:c16="http://schemas.microsoft.com/office/drawing/2014/chart" uri="{C3380CC4-5D6E-409C-BE32-E72D297353CC}">
              <c16:uniqueId val="{00000001-C56D-40EC-961C-3F30FB7892AA}"/>
            </c:ext>
          </c:extLst>
        </c:ser>
        <c:ser>
          <c:idx val="2"/>
          <c:order val="2"/>
          <c:tx>
            <c:strRef>
              <c:f>'[1]3 dpf'!$E$51</c:f>
              <c:strCache>
                <c:ptCount val="1"/>
                <c:pt idx="0">
                  <c:v>ТРИГЛАВд</c:v>
                </c:pt>
              </c:strCache>
            </c:strRef>
          </c:tx>
          <c:spPr>
            <a:solidFill>
              <a:schemeClr val="accent4">
                <a:lumMod val="75000"/>
              </a:schemeClr>
            </a:solidFill>
          </c:spPr>
          <c:invertIfNegative val="0"/>
          <c:cat>
            <c:numRef>
              <c:f>'[1]3 dpf'!$B$52:$B$55</c:f>
              <c:numCache>
                <c:formatCode>General</c:formatCode>
                <c:ptCount val="4"/>
                <c:pt idx="0">
                  <c:v>44834</c:v>
                </c:pt>
                <c:pt idx="1">
                  <c:v>44844</c:v>
                </c:pt>
                <c:pt idx="2">
                  <c:v>44854</c:v>
                </c:pt>
                <c:pt idx="3">
                  <c:v>44865</c:v>
                </c:pt>
              </c:numCache>
            </c:numRef>
          </c:cat>
          <c:val>
            <c:numRef>
              <c:f>'[1]3 dpf'!$E$52:$E$55</c:f>
              <c:numCache>
                <c:formatCode>General</c:formatCode>
                <c:ptCount val="4"/>
                <c:pt idx="0">
                  <c:v>6.568147300683</c:v>
                </c:pt>
                <c:pt idx="1">
                  <c:v>6.7295141430980001</c:v>
                </c:pt>
                <c:pt idx="2">
                  <c:v>6.8154234696560003</c:v>
                </c:pt>
                <c:pt idx="3">
                  <c:v>6.9536136792030003</c:v>
                </c:pt>
              </c:numCache>
            </c:numRef>
          </c:val>
          <c:extLst>
            <c:ext xmlns:c16="http://schemas.microsoft.com/office/drawing/2014/chart" uri="{C3380CC4-5D6E-409C-BE32-E72D297353CC}">
              <c16:uniqueId val="{00000000-51F0-49CC-8F21-CDBDCC3DB3C0}"/>
            </c:ext>
          </c:extLst>
        </c:ser>
        <c:ser>
          <c:idx val="3"/>
          <c:order val="3"/>
          <c:tx>
            <c:strRef>
              <c:f>'[1]3 dpf'!$F$51</c:f>
              <c:strCache>
                <c:ptCount val="1"/>
                <c:pt idx="0">
                  <c:v>ВФПд</c:v>
                </c:pt>
              </c:strCache>
            </c:strRef>
          </c:tx>
          <c:spPr>
            <a:solidFill>
              <a:schemeClr val="accent5">
                <a:lumMod val="75000"/>
              </a:schemeClr>
            </a:solidFill>
          </c:spPr>
          <c:invertIfNegative val="0"/>
          <c:cat>
            <c:numRef>
              <c:f>'[1]3 dpf'!$B$52:$B$55</c:f>
              <c:numCache>
                <c:formatCode>General</c:formatCode>
                <c:ptCount val="4"/>
                <c:pt idx="0">
                  <c:v>44834</c:v>
                </c:pt>
                <c:pt idx="1">
                  <c:v>44844</c:v>
                </c:pt>
                <c:pt idx="2">
                  <c:v>44854</c:v>
                </c:pt>
                <c:pt idx="3">
                  <c:v>44865</c:v>
                </c:pt>
              </c:numCache>
            </c:numRef>
          </c:cat>
          <c:val>
            <c:numRef>
              <c:f>'[1]3 dpf'!$F$52:$F$55</c:f>
              <c:numCache>
                <c:formatCode>General</c:formatCode>
                <c:ptCount val="4"/>
                <c:pt idx="0">
                  <c:v>0</c:v>
                </c:pt>
                <c:pt idx="1">
                  <c:v>0</c:v>
                </c:pt>
                <c:pt idx="2">
                  <c:v>0.194197520066</c:v>
                </c:pt>
                <c:pt idx="3">
                  <c:v>1.2530121708649999</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dpf'!$C$81</c:f>
              <c:strCache>
                <c:ptCount val="1"/>
                <c:pt idx="0">
                  <c:v>САВАд</c:v>
                </c:pt>
              </c:strCache>
            </c:strRef>
          </c:tx>
          <c:spPr>
            <a:ln w="19050">
              <a:solidFill>
                <a:srgbClr val="002060"/>
              </a:solidFill>
            </a:ln>
          </c:spPr>
          <c:marker>
            <c:symbol val="none"/>
          </c:marker>
          <c:cat>
            <c:numRef>
              <c:f>'[1]3 dpf'!$B$82:$B$113</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'[1]3 dpf'!$C$82:$C$113</c:f>
              <c:numCache>
                <c:formatCode>General</c:formatCode>
                <c:ptCount val="32"/>
                <c:pt idx="0">
                  <c:v>203.31192199999998</c:v>
                </c:pt>
                <c:pt idx="1">
                  <c:v>203.10450499999999</c:v>
                </c:pt>
                <c:pt idx="2">
                  <c:v>203.11039</c:v>
                </c:pt>
                <c:pt idx="3">
                  <c:v>204.39226400000001</c:v>
                </c:pt>
                <c:pt idx="4">
                  <c:v>206.139646</c:v>
                </c:pt>
                <c:pt idx="5">
                  <c:v>204.99891199999999</c:v>
                </c:pt>
                <c:pt idx="6">
                  <c:v>204.41037799999998</c:v>
                </c:pt>
                <c:pt idx="7">
                  <c:v>203.57348400000001</c:v>
                </c:pt>
                <c:pt idx="8">
                  <c:v>203.88940099999999</c:v>
                </c:pt>
                <c:pt idx="9">
                  <c:v>203.89525499999999</c:v>
                </c:pt>
                <c:pt idx="10">
                  <c:v>203.37258199999999</c:v>
                </c:pt>
                <c:pt idx="11">
                  <c:v>203.385257</c:v>
                </c:pt>
                <c:pt idx="12">
                  <c:v>203.26743999999999</c:v>
                </c:pt>
                <c:pt idx="13">
                  <c:v>204.19830100000001</c:v>
                </c:pt>
                <c:pt idx="14">
                  <c:v>202.97751099999999</c:v>
                </c:pt>
                <c:pt idx="15">
                  <c:v>203.08580000000001</c:v>
                </c:pt>
                <c:pt idx="16">
                  <c:v>203.09172500000003</c:v>
                </c:pt>
                <c:pt idx="17">
                  <c:v>204.627512</c:v>
                </c:pt>
                <c:pt idx="18">
                  <c:v>205.07799600000001</c:v>
                </c:pt>
                <c:pt idx="19">
                  <c:v>203.971881</c:v>
                </c:pt>
                <c:pt idx="20">
                  <c:v>203.96356400000002</c:v>
                </c:pt>
                <c:pt idx="21">
                  <c:v>204.80190400000001</c:v>
                </c:pt>
                <c:pt idx="22">
                  <c:v>205.28447800000001</c:v>
                </c:pt>
                <c:pt idx="23">
                  <c:v>205.290323</c:v>
                </c:pt>
                <c:pt idx="24">
                  <c:v>205.67139499999999</c:v>
                </c:pt>
                <c:pt idx="25">
                  <c:v>206.752689</c:v>
                </c:pt>
                <c:pt idx="26">
                  <c:v>205.9254</c:v>
                </c:pt>
                <c:pt idx="27">
                  <c:v>204.89074100000002</c:v>
                </c:pt>
                <c:pt idx="28">
                  <c:v>205.90112999999999</c:v>
                </c:pt>
                <c:pt idx="29">
                  <c:v>206.339102</c:v>
                </c:pt>
                <c:pt idx="30">
                  <c:v>206.344999</c:v>
                </c:pt>
                <c:pt idx="31">
                  <c:v>205.89093700000001</c:v>
                </c:pt>
              </c:numCache>
            </c:numRef>
          </c:val>
          <c:smooth val="0"/>
          <c:extLst>
            <c:ext xmlns:c16="http://schemas.microsoft.com/office/drawing/2014/chart" uri="{C3380CC4-5D6E-409C-BE32-E72D297353CC}">
              <c16:uniqueId val="{00000000-E7E8-4856-85A0-B7920C30E178}"/>
            </c:ext>
          </c:extLst>
        </c:ser>
        <c:ser>
          <c:idx val="1"/>
          <c:order val="1"/>
          <c:tx>
            <c:strRef>
              <c:f>'[1]3 dpf'!$D$81</c:f>
              <c:strCache>
                <c:ptCount val="1"/>
                <c:pt idx="0">
                  <c:v>КБПд</c:v>
                </c:pt>
              </c:strCache>
            </c:strRef>
          </c:tx>
          <c:spPr>
            <a:ln w="19050">
              <a:solidFill>
                <a:srgbClr val="8EB4E3"/>
              </a:solidFill>
            </a:ln>
          </c:spPr>
          <c:marker>
            <c:symbol val="none"/>
          </c:marker>
          <c:cat>
            <c:numRef>
              <c:f>'[1]3 dpf'!$B$82:$B$113</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'[1]3 dpf'!$D$82:$D$113</c:f>
              <c:numCache>
                <c:formatCode>General</c:formatCode>
                <c:ptCount val="32"/>
                <c:pt idx="0">
                  <c:v>200.45793999999998</c:v>
                </c:pt>
                <c:pt idx="1">
                  <c:v>200.232077</c:v>
                </c:pt>
                <c:pt idx="2">
                  <c:v>200.23913300000001</c:v>
                </c:pt>
                <c:pt idx="3">
                  <c:v>201.46773400000001</c:v>
                </c:pt>
                <c:pt idx="4">
                  <c:v>203.29067599999999</c:v>
                </c:pt>
                <c:pt idx="5">
                  <c:v>202.24144299999998</c:v>
                </c:pt>
                <c:pt idx="6">
                  <c:v>201.45154500000001</c:v>
                </c:pt>
                <c:pt idx="7">
                  <c:v>200.40457699999999</c:v>
                </c:pt>
                <c:pt idx="8">
                  <c:v>200.754751</c:v>
                </c:pt>
                <c:pt idx="9">
                  <c:v>200.76181899999997</c:v>
                </c:pt>
                <c:pt idx="10">
                  <c:v>200.37588199999999</c:v>
                </c:pt>
                <c:pt idx="11">
                  <c:v>200.45601400000001</c:v>
                </c:pt>
                <c:pt idx="12">
                  <c:v>200.293691</c:v>
                </c:pt>
                <c:pt idx="13">
                  <c:v>201.43459899999999</c:v>
                </c:pt>
                <c:pt idx="14">
                  <c:v>200.15111200000001</c:v>
                </c:pt>
                <c:pt idx="15">
                  <c:v>200.27855399999999</c:v>
                </c:pt>
                <c:pt idx="16">
                  <c:v>200.285662</c:v>
                </c:pt>
                <c:pt idx="17">
                  <c:v>201.65134399999999</c:v>
                </c:pt>
                <c:pt idx="18">
                  <c:v>202.05773099999999</c:v>
                </c:pt>
                <c:pt idx="19">
                  <c:v>200.97032099999998</c:v>
                </c:pt>
                <c:pt idx="20">
                  <c:v>201.001261</c:v>
                </c:pt>
                <c:pt idx="21">
                  <c:v>201.94086100000001</c:v>
                </c:pt>
                <c:pt idx="22">
                  <c:v>202.47752399999999</c:v>
                </c:pt>
                <c:pt idx="23">
                  <c:v>202.48468299999999</c:v>
                </c:pt>
                <c:pt idx="24">
                  <c:v>202.77490299999999</c:v>
                </c:pt>
                <c:pt idx="25">
                  <c:v>203.86743600000003</c:v>
                </c:pt>
                <c:pt idx="26">
                  <c:v>203.21862200000001</c:v>
                </c:pt>
                <c:pt idx="27">
                  <c:v>202.18349599999999</c:v>
                </c:pt>
                <c:pt idx="28">
                  <c:v>203.18424899999999</c:v>
                </c:pt>
                <c:pt idx="29">
                  <c:v>203.67199499999998</c:v>
                </c:pt>
                <c:pt idx="30">
                  <c:v>203.67913099999998</c:v>
                </c:pt>
                <c:pt idx="31">
                  <c:v>203.27699000000001</c:v>
                </c:pt>
              </c:numCache>
            </c:numRef>
          </c:val>
          <c:smooth val="0"/>
          <c:extLst>
            <c:ext xmlns:c16="http://schemas.microsoft.com/office/drawing/2014/chart" uri="{C3380CC4-5D6E-409C-BE32-E72D297353CC}">
              <c16:uniqueId val="{00000001-E7E8-4856-85A0-B7920C30E178}"/>
            </c:ext>
          </c:extLst>
        </c:ser>
        <c:ser>
          <c:idx val="2"/>
          <c:order val="2"/>
          <c:tx>
            <c:strRef>
              <c:f>'[1]3 dpf'!$E$81</c:f>
              <c:strCache>
                <c:ptCount val="1"/>
                <c:pt idx="0">
                  <c:v>ТРИГЛАВд</c:v>
                </c:pt>
              </c:strCache>
            </c:strRef>
          </c:tx>
          <c:spPr>
            <a:ln w="19050">
              <a:solidFill>
                <a:srgbClr val="604A7B"/>
              </a:solidFill>
            </a:ln>
          </c:spPr>
          <c:marker>
            <c:symbol val="none"/>
          </c:marker>
          <c:cat>
            <c:numRef>
              <c:f>'[1]3 dpf'!$B$82:$B$113</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'[1]3 dpf'!$E$82:$E$113</c:f>
              <c:numCache>
                <c:formatCode>General</c:formatCode>
                <c:ptCount val="32"/>
                <c:pt idx="0">
                  <c:v>101.252279</c:v>
                </c:pt>
                <c:pt idx="1">
                  <c:v>101.149916</c:v>
                </c:pt>
                <c:pt idx="2">
                  <c:v>101.153453</c:v>
                </c:pt>
                <c:pt idx="3">
                  <c:v>101.761622</c:v>
                </c:pt>
                <c:pt idx="4">
                  <c:v>102.55886599999999</c:v>
                </c:pt>
                <c:pt idx="5">
                  <c:v>102.199625</c:v>
                </c:pt>
                <c:pt idx="6">
                  <c:v>101.81561699999999</c:v>
                </c:pt>
                <c:pt idx="7">
                  <c:v>101.315799</c:v>
                </c:pt>
                <c:pt idx="8">
                  <c:v>101.47901299999999</c:v>
                </c:pt>
                <c:pt idx="9">
                  <c:v>101.482508</c:v>
                </c:pt>
                <c:pt idx="10">
                  <c:v>101.28790599999999</c:v>
                </c:pt>
                <c:pt idx="11">
                  <c:v>101.376468</c:v>
                </c:pt>
                <c:pt idx="12">
                  <c:v>101.28798499999999</c:v>
                </c:pt>
                <c:pt idx="13">
                  <c:v>101.924903</c:v>
                </c:pt>
                <c:pt idx="14">
                  <c:v>101.315597</c:v>
                </c:pt>
                <c:pt idx="15">
                  <c:v>101.37900999999999</c:v>
                </c:pt>
                <c:pt idx="16">
                  <c:v>101.382902</c:v>
                </c:pt>
                <c:pt idx="17">
                  <c:v>102.029189</c:v>
                </c:pt>
                <c:pt idx="18">
                  <c:v>102.300265</c:v>
                </c:pt>
                <c:pt idx="19">
                  <c:v>101.80607900000001</c:v>
                </c:pt>
                <c:pt idx="20">
                  <c:v>101.776944</c:v>
                </c:pt>
                <c:pt idx="21">
                  <c:v>102.28435</c:v>
                </c:pt>
                <c:pt idx="22">
                  <c:v>102.54257</c:v>
                </c:pt>
                <c:pt idx="23">
                  <c:v>102.546469</c:v>
                </c:pt>
                <c:pt idx="24">
                  <c:v>102.794349</c:v>
                </c:pt>
                <c:pt idx="25">
                  <c:v>103.305801</c:v>
                </c:pt>
                <c:pt idx="26">
                  <c:v>102.97003599999999</c:v>
                </c:pt>
                <c:pt idx="27">
                  <c:v>102.45455800000001</c:v>
                </c:pt>
                <c:pt idx="28">
                  <c:v>103.001977</c:v>
                </c:pt>
                <c:pt idx="29">
                  <c:v>103.249889</c:v>
                </c:pt>
                <c:pt idx="30">
                  <c:v>103.253699</c:v>
                </c:pt>
                <c:pt idx="31">
                  <c:v>103.09233500000001</c:v>
                </c:pt>
              </c:numCache>
            </c:numRef>
          </c:val>
          <c:smooth val="0"/>
          <c:extLst>
            <c:ext xmlns:c16="http://schemas.microsoft.com/office/drawing/2014/chart" uri="{C3380CC4-5D6E-409C-BE32-E72D297353CC}">
              <c16:uniqueId val="{00000002-E7E8-4856-85A0-B7920C30E178}"/>
            </c:ext>
          </c:extLst>
        </c:ser>
        <c:ser>
          <c:idx val="3"/>
          <c:order val="3"/>
          <c:tx>
            <c:strRef>
              <c:f>'[1]3 dpf'!$F$81</c:f>
              <c:strCache>
                <c:ptCount val="1"/>
                <c:pt idx="0">
                  <c:v>ВФПд</c:v>
                </c:pt>
              </c:strCache>
            </c:strRef>
          </c:tx>
          <c:spPr>
            <a:ln w="19050">
              <a:solidFill>
                <a:schemeClr val="accent5">
                  <a:lumMod val="75000"/>
                </a:schemeClr>
              </a:solidFill>
            </a:ln>
          </c:spPr>
          <c:marker>
            <c:symbol val="none"/>
          </c:marker>
          <c:cat>
            <c:numRef>
              <c:f>'[1]3 dpf'!$B$82:$B$113</c:f>
              <c:numCache>
                <c:formatCode>General</c:formatCode>
                <c:ptCount val="32"/>
                <c:pt idx="0">
                  <c:v>44834</c:v>
                </c:pt>
                <c:pt idx="1">
                  <c:v>44835</c:v>
                </c:pt>
                <c:pt idx="2">
                  <c:v>44836</c:v>
                </c:pt>
                <c:pt idx="3">
                  <c:v>44837</c:v>
                </c:pt>
                <c:pt idx="4">
                  <c:v>44838</c:v>
                </c:pt>
                <c:pt idx="5">
                  <c:v>44839</c:v>
                </c:pt>
                <c:pt idx="6">
                  <c:v>44840</c:v>
                </c:pt>
                <c:pt idx="7">
                  <c:v>44841</c:v>
                </c:pt>
                <c:pt idx="8">
                  <c:v>44842</c:v>
                </c:pt>
                <c:pt idx="9">
                  <c:v>44843</c:v>
                </c:pt>
                <c:pt idx="10">
                  <c:v>44844</c:v>
                </c:pt>
                <c:pt idx="11">
                  <c:v>44845</c:v>
                </c:pt>
                <c:pt idx="12">
                  <c:v>44846</c:v>
                </c:pt>
                <c:pt idx="13">
                  <c:v>44847</c:v>
                </c:pt>
                <c:pt idx="14">
                  <c:v>44848</c:v>
                </c:pt>
                <c:pt idx="15">
                  <c:v>44849</c:v>
                </c:pt>
                <c:pt idx="16">
                  <c:v>44850</c:v>
                </c:pt>
                <c:pt idx="17">
                  <c:v>44851</c:v>
                </c:pt>
                <c:pt idx="18">
                  <c:v>44852</c:v>
                </c:pt>
                <c:pt idx="19">
                  <c:v>44853</c:v>
                </c:pt>
                <c:pt idx="20">
                  <c:v>44854</c:v>
                </c:pt>
                <c:pt idx="21">
                  <c:v>44855</c:v>
                </c:pt>
                <c:pt idx="22">
                  <c:v>44856</c:v>
                </c:pt>
                <c:pt idx="23">
                  <c:v>44857</c:v>
                </c:pt>
                <c:pt idx="24">
                  <c:v>44858</c:v>
                </c:pt>
                <c:pt idx="25">
                  <c:v>44859</c:v>
                </c:pt>
                <c:pt idx="26">
                  <c:v>44860</c:v>
                </c:pt>
                <c:pt idx="27">
                  <c:v>44861</c:v>
                </c:pt>
                <c:pt idx="28">
                  <c:v>44862</c:v>
                </c:pt>
                <c:pt idx="29">
                  <c:v>44863</c:v>
                </c:pt>
                <c:pt idx="30">
                  <c:v>44864</c:v>
                </c:pt>
                <c:pt idx="31">
                  <c:v>44865</c:v>
                </c:pt>
              </c:numCache>
            </c:numRef>
          </c:cat>
          <c:val>
            <c:numRef>
              <c:f>'[1]3 dpf'!$F$82:$F$113</c:f>
              <c:numCache>
                <c:formatCode>General</c:formatCode>
                <c:ptCount val="32"/>
                <c:pt idx="18">
                  <c:v>100</c:v>
                </c:pt>
                <c:pt idx="19">
                  <c:v>99.998759000000007</c:v>
                </c:pt>
                <c:pt idx="20">
                  <c:v>99.998722999999998</c:v>
                </c:pt>
                <c:pt idx="21">
                  <c:v>99.998687000000004</c:v>
                </c:pt>
                <c:pt idx="22">
                  <c:v>99.99865100000001</c:v>
                </c:pt>
                <c:pt idx="23">
                  <c:v>99.998615000000001</c:v>
                </c:pt>
                <c:pt idx="24">
                  <c:v>99.998579000000007</c:v>
                </c:pt>
                <c:pt idx="25">
                  <c:v>99.998548</c:v>
                </c:pt>
                <c:pt idx="26">
                  <c:v>100.00088600000001</c:v>
                </c:pt>
                <c:pt idx="27">
                  <c:v>100.003249</c:v>
                </c:pt>
                <c:pt idx="28">
                  <c:v>100.005865</c:v>
                </c:pt>
                <c:pt idx="29">
                  <c:v>100.00646200000001</c:v>
                </c:pt>
                <c:pt idx="30">
                  <c:v>100.00707000000001</c:v>
                </c:pt>
                <c:pt idx="31">
                  <c:v>100.007812</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0.10597859343142793</c:v>
                </c:pt>
                <c:pt idx="1">
                  <c:v>1.7713494014642835E-2</c:v>
                </c:pt>
                <c:pt idx="2">
                  <c:v>0</c:v>
                </c:pt>
                <c:pt idx="3">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5-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0.49917756681832681</c:v>
                </c:pt>
                <c:pt idx="1">
                  <c:v>0.59911547527039533</c:v>
                </c:pt>
                <c:pt idx="2">
                  <c:v>0.67623495282491797</c:v>
                </c:pt>
                <c:pt idx="3">
                  <c:v>0</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dLbl>
              <c:idx val="3"/>
              <c:layout>
                <c:manualLayout>
                  <c:x val="-4.1014763377110498E-3"/>
                  <c:y val="-3.202356127216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9.6444027029661739E-5</c:v>
                </c:pt>
                <c:pt idx="1">
                  <c:v>1.327570457864378E-4</c:v>
                </c:pt>
                <c:pt idx="2">
                  <c:v>3.3408287764107647E-2</c:v>
                </c:pt>
                <c:pt idx="3">
                  <c:v>7.5709491289219456E-3</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0.10033940873218576</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delete val="1"/>
              <c:extLst>
                <c:ext xmlns:c15="http://schemas.microsoft.com/office/drawing/2012/chart" uri="{CE6537A1-D6FC-4f65-9D91-7224C49458BB}"/>
                <c:ext xmlns:c16="http://schemas.microsoft.com/office/drawing/2014/chart" uri="{C3380CC4-5D6E-409C-BE32-E72D297353CC}">
                  <c16:uniqueId val="{00000001-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1.8223096119038225E-2</c:v>
                </c:pt>
                <c:pt idx="1">
                  <c:v>0</c:v>
                </c:pt>
                <c:pt idx="2">
                  <c:v>0</c:v>
                </c:pt>
                <c:pt idx="3">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delete val="1"/>
              <c:extLst>
                <c:ext xmlns:c15="http://schemas.microsoft.com/office/drawing/2012/chart" uri="{CE6537A1-D6FC-4f65-9D91-7224C49458BB}">
                  <c15:layout>
                    <c:manualLayout>
                      <c:w val="5.3021754618036293E-2"/>
                      <c:h val="4.6434163844642863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0.17384891870139849</c:v>
                </c:pt>
                <c:pt idx="1">
                  <c:v>0.28258374435886291</c:v>
                </c:pt>
                <c:pt idx="2">
                  <c:v>0.27976439449066115</c:v>
                </c:pt>
                <c:pt idx="3">
                  <c:v>0</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dLbl>
              <c:idx val="3"/>
              <c:layout>
                <c:manualLayout>
                  <c:x val="8.2029526754220806E-3"/>
                  <c:y val="-3.55817347468527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8.8103356279101208E-2</c:v>
                </c:pt>
                <c:pt idx="1">
                  <c:v>9.8145093070435299E-2</c:v>
                </c:pt>
                <c:pt idx="2">
                  <c:v>0</c:v>
                </c:pt>
                <c:pt idx="3">
                  <c:v>4.5409850573757786E-2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1.4199430751567396E-2</c:v>
                </c:pt>
                <c:pt idx="1">
                  <c:v>2.2590828093944347E-3</c:v>
                </c:pt>
                <c:pt idx="2">
                  <c:v>8.4964133268061078E-3</c:v>
                </c:pt>
                <c:pt idx="3">
                  <c:v>0.19870902478854896</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3.3185139924604769E-5</c:v>
                </c:pt>
                <c:pt idx="1">
                  <c:v>5.0353430482809844E-5</c:v>
                </c:pt>
                <c:pt idx="2">
                  <c:v>2.0959515935070894E-3</c:v>
                </c:pt>
                <c:pt idx="3">
                  <c:v>0.74831017550877132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10 2022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10 2022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3345" y="605028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333375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8914" y="6109188"/>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0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44834</v>
          </cell>
        </row>
        <row r="6">
          <cell r="C6">
            <v>28089</v>
          </cell>
          <cell r="D6">
            <v>80297</v>
          </cell>
          <cell r="E6">
            <v>133676</v>
          </cell>
          <cell r="F6">
            <v>12280</v>
          </cell>
          <cell r="G6">
            <v>226253</v>
          </cell>
          <cell r="H6">
            <v>254342</v>
          </cell>
        </row>
        <row r="7">
          <cell r="C7">
            <v>32598</v>
          </cell>
          <cell r="D7">
            <v>87856</v>
          </cell>
          <cell r="E7">
            <v>138915</v>
          </cell>
          <cell r="F7">
            <v>12868</v>
          </cell>
          <cell r="G7">
            <v>239639</v>
          </cell>
          <cell r="H7">
            <v>272237</v>
          </cell>
        </row>
        <row r="8">
          <cell r="C8">
            <v>1539</v>
          </cell>
          <cell r="D8">
            <v>13553</v>
          </cell>
          <cell r="E8">
            <v>20468</v>
          </cell>
          <cell r="F8">
            <v>4007</v>
          </cell>
          <cell r="G8">
            <v>38028</v>
          </cell>
          <cell r="H8">
            <v>39567</v>
          </cell>
        </row>
        <row r="9">
          <cell r="C9">
            <v>62226</v>
          </cell>
          <cell r="D9">
            <v>181706</v>
          </cell>
          <cell r="E9">
            <v>293059</v>
          </cell>
          <cell r="F9">
            <v>29155</v>
          </cell>
          <cell r="G9">
            <v>503920</v>
          </cell>
          <cell r="H9">
            <v>566146</v>
          </cell>
        </row>
        <row r="10">
          <cell r="B10">
            <v>44865</v>
          </cell>
        </row>
        <row r="11">
          <cell r="C11">
            <v>28057</v>
          </cell>
          <cell r="D11">
            <v>80296</v>
          </cell>
          <cell r="E11">
            <v>133979</v>
          </cell>
          <cell r="F11">
            <v>12694</v>
          </cell>
          <cell r="G11">
            <v>226969</v>
          </cell>
          <cell r="H11">
            <v>255026</v>
          </cell>
        </row>
        <row r="12">
          <cell r="C12">
            <v>32555</v>
          </cell>
          <cell r="D12">
            <v>87863</v>
          </cell>
          <cell r="E12">
            <v>139237</v>
          </cell>
          <cell r="F12">
            <v>13258</v>
          </cell>
          <cell r="G12">
            <v>240358</v>
          </cell>
          <cell r="H12">
            <v>272913</v>
          </cell>
        </row>
        <row r="13">
          <cell r="C13">
            <v>1595</v>
          </cell>
          <cell r="D13">
            <v>14123</v>
          </cell>
          <cell r="E13">
            <v>20815</v>
          </cell>
          <cell r="F13">
            <v>4286</v>
          </cell>
          <cell r="G13">
            <v>39224</v>
          </cell>
          <cell r="H13">
            <v>40819</v>
          </cell>
        </row>
        <row r="14">
          <cell r="C14">
            <v>62207</v>
          </cell>
          <cell r="D14">
            <v>182282</v>
          </cell>
          <cell r="E14">
            <v>294031</v>
          </cell>
          <cell r="F14">
            <v>30238</v>
          </cell>
          <cell r="G14">
            <v>506551</v>
          </cell>
          <cell r="H14">
            <v>568758</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44865</v>
          </cell>
        </row>
        <row r="34">
          <cell r="B34" t="str">
            <v>САВАз</v>
          </cell>
          <cell r="C34">
            <v>0.11001623363892309</v>
          </cell>
          <cell r="D34">
            <v>0.3148541717315097</v>
          </cell>
          <cell r="E34">
            <v>0.52535427760306797</v>
          </cell>
          <cell r="F34">
            <v>4.9775317026499261E-2</v>
          </cell>
        </row>
        <row r="35">
          <cell r="B35" t="str">
            <v>КБПз</v>
          </cell>
          <cell r="C35">
            <v>0.11928709881903757</v>
          </cell>
          <cell r="D35">
            <v>0.32194508872790961</v>
          </cell>
          <cell r="E35">
            <v>0.51018822848306966</v>
          </cell>
          <cell r="F35">
            <v>4.857958396998311E-2</v>
          </cell>
        </row>
        <row r="36">
          <cell r="B36" t="str">
            <v>ТИГЛАВз</v>
          </cell>
          <cell r="C36">
            <v>3.9074940591391265E-2</v>
          </cell>
          <cell r="D36">
            <v>0.34599083760013721</v>
          </cell>
          <cell r="E36">
            <v>0.5099340993164948</v>
          </cell>
          <cell r="F36">
            <v>0.10500012249197678</v>
          </cell>
        </row>
        <row r="37">
          <cell r="B37" t="str">
            <v>Вкупно</v>
          </cell>
          <cell r="C37">
            <v>0.10937340661581903</v>
          </cell>
          <cell r="D37">
            <v>0.32049131616610227</v>
          </cell>
          <cell r="E37">
            <v>0.5169703107472774</v>
          </cell>
          <cell r="F37">
            <v>5.3164966470801288E-2</v>
          </cell>
        </row>
        <row r="43">
          <cell r="C43" t="str">
            <v>САВАз</v>
          </cell>
          <cell r="D43" t="str">
            <v>КБПз</v>
          </cell>
          <cell r="E43" t="str">
            <v>ТРИГЛАВз</v>
          </cell>
        </row>
        <row r="44">
          <cell r="B44">
            <v>44834</v>
          </cell>
          <cell r="C44">
            <v>49366.429771845302</v>
          </cell>
          <cell r="D44">
            <v>55805.167355947095</v>
          </cell>
          <cell r="E44">
            <v>4556.5397685096395</v>
          </cell>
          <cell r="F44">
            <v>234.51440299999999</v>
          </cell>
          <cell r="G44">
            <v>244.287184</v>
          </cell>
          <cell r="H44">
            <v>108.088053</v>
          </cell>
        </row>
        <row r="45">
          <cell r="B45">
            <v>44844</v>
          </cell>
          <cell r="C45">
            <v>49608.636520381398</v>
          </cell>
          <cell r="D45">
            <v>56042.055507276396</v>
          </cell>
          <cell r="E45">
            <v>4598.8635900077797</v>
          </cell>
          <cell r="F45">
            <v>234.57715100000001</v>
          </cell>
          <cell r="G45">
            <v>244.282903</v>
          </cell>
          <cell r="H45">
            <v>108.158429</v>
          </cell>
        </row>
        <row r="46">
          <cell r="B46">
            <v>44854</v>
          </cell>
          <cell r="C46">
            <v>49848.927913893698</v>
          </cell>
          <cell r="D46">
            <v>56357.2292877125</v>
          </cell>
          <cell r="E46">
            <v>4793.5358126370093</v>
          </cell>
          <cell r="F46">
            <v>235.21528799999999</v>
          </cell>
          <cell r="G46">
            <v>245.18463600000001</v>
          </cell>
          <cell r="H46">
            <v>108.692325</v>
          </cell>
        </row>
        <row r="47">
          <cell r="B47">
            <v>44865</v>
          </cell>
          <cell r="C47">
            <v>50416.872802541395</v>
          </cell>
          <cell r="D47">
            <v>57065.7458802732</v>
          </cell>
          <cell r="E47">
            <v>4857.1719321964601</v>
          </cell>
          <cell r="F47">
            <v>237.68263399999998</v>
          </cell>
          <cell r="G47">
            <v>248.06610699999999</v>
          </cell>
          <cell r="H47">
            <v>109.99310700000001</v>
          </cell>
        </row>
        <row r="75">
          <cell r="C75" t="str">
            <v>САВАз</v>
          </cell>
          <cell r="D75" t="str">
            <v>КБПз</v>
          </cell>
          <cell r="E75" t="str">
            <v>ТРИГЛАВз</v>
          </cell>
        </row>
        <row r="76">
          <cell r="B76">
            <v>44834</v>
          </cell>
          <cell r="C76">
            <v>234.51440299999999</v>
          </cell>
          <cell r="D76">
            <v>244.287184</v>
          </cell>
          <cell r="E76">
            <v>108.088053</v>
          </cell>
        </row>
        <row r="77">
          <cell r="B77">
            <v>44835</v>
          </cell>
          <cell r="C77">
            <v>234.280643</v>
          </cell>
          <cell r="D77">
            <v>244.02754400000001</v>
          </cell>
          <cell r="E77">
            <v>107.97607699999999</v>
          </cell>
        </row>
        <row r="78">
          <cell r="B78">
            <v>44836</v>
          </cell>
          <cell r="C78">
            <v>234.29293199999998</v>
          </cell>
          <cell r="D78">
            <v>244.04109300000002</v>
          </cell>
          <cell r="E78">
            <v>107.98059699999999</v>
          </cell>
        </row>
        <row r="79">
          <cell r="B79">
            <v>44837</v>
          </cell>
          <cell r="C79">
            <v>235.788084</v>
          </cell>
          <cell r="D79">
            <v>245.529539</v>
          </cell>
          <cell r="E79">
            <v>108.66679000000001</v>
          </cell>
        </row>
        <row r="80">
          <cell r="B80">
            <v>44838</v>
          </cell>
          <cell r="C80">
            <v>237.92512199999999</v>
          </cell>
          <cell r="D80">
            <v>247.71719399999998</v>
          </cell>
          <cell r="E80">
            <v>109.57581500000001</v>
          </cell>
        </row>
        <row r="81">
          <cell r="B81">
            <v>44839</v>
          </cell>
          <cell r="C81">
            <v>236.58402900000002</v>
          </cell>
          <cell r="D81">
            <v>246.49498399999999</v>
          </cell>
          <cell r="E81">
            <v>109.125068</v>
          </cell>
        </row>
        <row r="82">
          <cell r="B82">
            <v>44840</v>
          </cell>
          <cell r="C82">
            <v>235.91022000000001</v>
          </cell>
          <cell r="D82">
            <v>245.57110000000003</v>
          </cell>
          <cell r="E82">
            <v>108.716616</v>
          </cell>
        </row>
        <row r="83">
          <cell r="B83">
            <v>44841</v>
          </cell>
          <cell r="C83">
            <v>234.71106800000001</v>
          </cell>
          <cell r="D83">
            <v>244.306073</v>
          </cell>
          <cell r="E83">
            <v>108.176535</v>
          </cell>
        </row>
        <row r="84">
          <cell r="B84">
            <v>44842</v>
          </cell>
          <cell r="C84">
            <v>235.080601</v>
          </cell>
          <cell r="D84">
            <v>244.72176399999998</v>
          </cell>
          <cell r="E84">
            <v>108.355227</v>
          </cell>
        </row>
        <row r="85">
          <cell r="B85">
            <v>44843</v>
          </cell>
          <cell r="C85">
            <v>235.09299599999997</v>
          </cell>
          <cell r="D85">
            <v>244.73528199999998</v>
          </cell>
          <cell r="E85">
            <v>108.35982</v>
          </cell>
        </row>
        <row r="86">
          <cell r="B86">
            <v>44844</v>
          </cell>
          <cell r="C86">
            <v>234.57715100000001</v>
          </cell>
          <cell r="D86">
            <v>244.282903</v>
          </cell>
          <cell r="E86">
            <v>108.158429</v>
          </cell>
        </row>
        <row r="87">
          <cell r="B87">
            <v>44845</v>
          </cell>
          <cell r="C87">
            <v>234.564063</v>
          </cell>
          <cell r="D87">
            <v>244.38695999999999</v>
          </cell>
          <cell r="E87">
            <v>108.25067000000001</v>
          </cell>
        </row>
        <row r="88">
          <cell r="B88">
            <v>44846</v>
          </cell>
          <cell r="C88">
            <v>234.38349300000002</v>
          </cell>
          <cell r="D88">
            <v>244.191497</v>
          </cell>
          <cell r="E88">
            <v>108.15616199999999</v>
          </cell>
        </row>
        <row r="89">
          <cell r="B89">
            <v>44847</v>
          </cell>
          <cell r="C89">
            <v>235.52116000000001</v>
          </cell>
          <cell r="D89">
            <v>245.60098100000002</v>
          </cell>
          <cell r="E89">
            <v>108.836225</v>
          </cell>
        </row>
        <row r="90">
          <cell r="B90">
            <v>44848</v>
          </cell>
          <cell r="C90">
            <v>234.13560200000001</v>
          </cell>
          <cell r="D90">
            <v>244.08958000000001</v>
          </cell>
          <cell r="E90">
            <v>108.19256999999999</v>
          </cell>
        </row>
        <row r="91">
          <cell r="B91">
            <v>44849</v>
          </cell>
          <cell r="C91">
            <v>234.266142</v>
          </cell>
          <cell r="D91">
            <v>244.24462299999999</v>
          </cell>
          <cell r="E91">
            <v>108.25944600000001</v>
          </cell>
        </row>
        <row r="92">
          <cell r="B92">
            <v>44850</v>
          </cell>
          <cell r="C92">
            <v>234.27839900000001</v>
          </cell>
          <cell r="D92">
            <v>244.25819800000002</v>
          </cell>
          <cell r="E92">
            <v>108.264028</v>
          </cell>
        </row>
        <row r="93">
          <cell r="B93">
            <v>44851</v>
          </cell>
          <cell r="C93">
            <v>235.94793999999999</v>
          </cell>
          <cell r="D93">
            <v>245.90328299999999</v>
          </cell>
          <cell r="E93">
            <v>108.95280099999999</v>
          </cell>
        </row>
        <row r="94">
          <cell r="B94">
            <v>44852</v>
          </cell>
          <cell r="C94">
            <v>236.38207</v>
          </cell>
          <cell r="D94">
            <v>246.416123</v>
          </cell>
          <cell r="E94">
            <v>109.2136</v>
          </cell>
        </row>
        <row r="95">
          <cell r="B95">
            <v>44853</v>
          </cell>
          <cell r="C95">
            <v>235.10648</v>
          </cell>
          <cell r="D95">
            <v>245.15409200000002</v>
          </cell>
          <cell r="E95">
            <v>108.713369</v>
          </cell>
        </row>
        <row r="96">
          <cell r="B96">
            <v>44854</v>
          </cell>
          <cell r="C96">
            <v>235.21528799999999</v>
          </cell>
          <cell r="D96">
            <v>245.18463600000001</v>
          </cell>
          <cell r="E96">
            <v>108.692325</v>
          </cell>
        </row>
        <row r="97">
          <cell r="B97">
            <v>44855</v>
          </cell>
          <cell r="C97">
            <v>236.14093300000002</v>
          </cell>
          <cell r="D97">
            <v>246.31187599999998</v>
          </cell>
          <cell r="E97">
            <v>109.20270099999999</v>
          </cell>
        </row>
        <row r="98">
          <cell r="B98">
            <v>44856</v>
          </cell>
          <cell r="C98">
            <v>236.71437799999998</v>
          </cell>
          <cell r="D98">
            <v>246.954938</v>
          </cell>
          <cell r="E98">
            <v>109.456996</v>
          </cell>
        </row>
        <row r="99">
          <cell r="B99">
            <v>44857</v>
          </cell>
          <cell r="C99">
            <v>236.726787</v>
          </cell>
          <cell r="D99">
            <v>246.96850699999999</v>
          </cell>
          <cell r="E99">
            <v>109.461551</v>
          </cell>
        </row>
        <row r="100">
          <cell r="B100">
            <v>44858</v>
          </cell>
          <cell r="C100">
            <v>237.12813799999998</v>
          </cell>
          <cell r="D100">
            <v>247.390455</v>
          </cell>
          <cell r="E100">
            <v>109.72457299999999</v>
          </cell>
        </row>
        <row r="101">
          <cell r="B101">
            <v>44859</v>
          </cell>
          <cell r="C101">
            <v>238.45863700000001</v>
          </cell>
          <cell r="D101">
            <v>248.68700000000001</v>
          </cell>
          <cell r="E101">
            <v>110.24039</v>
          </cell>
        </row>
        <row r="102">
          <cell r="B102">
            <v>44860</v>
          </cell>
          <cell r="C102">
            <v>237.61687000000001</v>
          </cell>
          <cell r="D102">
            <v>247.90736100000001</v>
          </cell>
          <cell r="E102">
            <v>109.882328</v>
          </cell>
        </row>
        <row r="103">
          <cell r="B103">
            <v>44861</v>
          </cell>
          <cell r="C103">
            <v>236.46443099999999</v>
          </cell>
          <cell r="D103">
            <v>246.69732999999999</v>
          </cell>
          <cell r="E103">
            <v>109.34693799999999</v>
          </cell>
        </row>
        <row r="104">
          <cell r="B104">
            <v>44862</v>
          </cell>
          <cell r="C104">
            <v>237.66171700000001</v>
          </cell>
          <cell r="D104">
            <v>247.93116800000001</v>
          </cell>
          <cell r="E104">
            <v>109.904827</v>
          </cell>
        </row>
        <row r="105">
          <cell r="B105">
            <v>44863</v>
          </cell>
          <cell r="C105">
            <v>238.17079100000001</v>
          </cell>
          <cell r="D105">
            <v>248.515334</v>
          </cell>
          <cell r="E105">
            <v>110.15892199999999</v>
          </cell>
        </row>
        <row r="106">
          <cell r="B106">
            <v>44864</v>
          </cell>
          <cell r="C106">
            <v>238.18321300000002</v>
          </cell>
          <cell r="D106">
            <v>248.52887900000002</v>
          </cell>
          <cell r="E106">
            <v>110.16342599999999</v>
          </cell>
        </row>
        <row r="107">
          <cell r="B107">
            <v>44865</v>
          </cell>
          <cell r="C107">
            <v>237.68263399999998</v>
          </cell>
          <cell r="D107">
            <v>248.06610699999999</v>
          </cell>
          <cell r="E107">
            <v>109.99310700000001</v>
          </cell>
        </row>
      </sheetData>
      <sheetData sheetId="1">
        <row r="6">
          <cell r="C6">
            <v>31490398279.079998</v>
          </cell>
          <cell r="D6">
            <v>0.6215498822825366</v>
          </cell>
          <cell r="E6">
            <v>38660118270.110001</v>
          </cell>
          <cell r="F6">
            <v>0.67723657327389586</v>
          </cell>
          <cell r="G6">
            <v>3092595596.8900003</v>
          </cell>
          <cell r="H6">
            <v>0.63182537646727688</v>
          </cell>
        </row>
        <row r="7">
          <cell r="C7">
            <v>1569284081.6900001</v>
          </cell>
          <cell r="D7">
            <v>3.0974150520359005E-2</v>
          </cell>
          <cell r="E7">
            <v>869794630.40999997</v>
          </cell>
          <cell r="F7">
            <v>1.523680633450962E-2</v>
          </cell>
          <cell r="G7">
            <v>0</v>
          </cell>
          <cell r="H7">
            <v>0</v>
          </cell>
        </row>
        <row r="8">
          <cell r="C8">
            <v>29477144920.529999</v>
          </cell>
          <cell r="D8">
            <v>0.58181277330976844</v>
          </cell>
          <cell r="E8">
            <v>37766839375.309998</v>
          </cell>
          <cell r="F8">
            <v>0.66158837650777347</v>
          </cell>
          <cell r="G8">
            <v>2896764791.8400002</v>
          </cell>
          <cell r="H8">
            <v>0.59181663033537613</v>
          </cell>
        </row>
        <row r="9">
          <cell r="C9">
            <v>443969276.86000001</v>
          </cell>
          <cell r="D9">
            <v>8.7629584524091912E-3</v>
          </cell>
          <cell r="E9">
            <v>23484264.390000001</v>
          </cell>
          <cell r="F9">
            <v>4.1139043161278271E-4</v>
          </cell>
          <cell r="G9">
            <v>146035670.65000001</v>
          </cell>
          <cell r="H9">
            <v>2.9835469816640692E-2</v>
          </cell>
        </row>
        <row r="10">
          <cell r="C10">
            <v>0</v>
          </cell>
          <cell r="D10">
            <v>0</v>
          </cell>
          <cell r="E10">
            <v>0</v>
          </cell>
          <cell r="F10">
            <v>0</v>
          </cell>
          <cell r="G10">
            <v>49795134.399999999</v>
          </cell>
          <cell r="H10">
            <v>1.017327631526008E-2</v>
          </cell>
        </row>
        <row r="11">
          <cell r="C11">
            <v>14424132997.459999</v>
          </cell>
          <cell r="D11">
            <v>0.28470005641544521</v>
          </cell>
          <cell r="E11">
            <v>16113699166.93</v>
          </cell>
          <cell r="F11">
            <v>0.28227503936570481</v>
          </cell>
          <cell r="G11">
            <v>1368682392.8399999</v>
          </cell>
          <cell r="H11">
            <v>0.2796253958939543</v>
          </cell>
        </row>
        <row r="12">
          <cell r="C12">
            <v>4334467758.46</v>
          </cell>
          <cell r="D12">
            <v>8.5552678665802254E-2</v>
          </cell>
          <cell r="E12">
            <v>0</v>
          </cell>
          <cell r="F12">
            <v>0</v>
          </cell>
          <cell r="G12">
            <v>0</v>
          </cell>
          <cell r="H12">
            <v>0</v>
          </cell>
        </row>
        <row r="13">
          <cell r="C13">
            <v>476450003.12</v>
          </cell>
          <cell r="D13">
            <v>9.4040551894030208E-3</v>
          </cell>
          <cell r="E13">
            <v>0</v>
          </cell>
          <cell r="F13">
            <v>0</v>
          </cell>
          <cell r="G13">
            <v>0</v>
          </cell>
          <cell r="H13">
            <v>0</v>
          </cell>
        </row>
        <row r="14">
          <cell r="C14">
            <v>9613215235.8799992</v>
          </cell>
          <cell r="D14">
            <v>0.18974332256023993</v>
          </cell>
          <cell r="E14">
            <v>16113699166.93</v>
          </cell>
          <cell r="F14">
            <v>0.28227503936570481</v>
          </cell>
          <cell r="G14">
            <v>1368682392.8399999</v>
          </cell>
          <cell r="H14">
            <v>0.2796253958939543</v>
          </cell>
        </row>
        <row r="15">
          <cell r="C15">
            <v>0</v>
          </cell>
          <cell r="D15">
            <v>0</v>
          </cell>
          <cell r="E15">
            <v>0</v>
          </cell>
          <cell r="F15">
            <v>0</v>
          </cell>
          <cell r="G15">
            <v>0</v>
          </cell>
          <cell r="H15">
            <v>0</v>
          </cell>
        </row>
        <row r="16">
          <cell r="C16">
            <v>45914531276.539993</v>
          </cell>
          <cell r="D16">
            <v>0.90624993869798176</v>
          </cell>
          <cell r="E16">
            <v>54773817437.040001</v>
          </cell>
          <cell r="F16">
            <v>0.95951161263960072</v>
          </cell>
          <cell r="G16">
            <v>4461277989.7300005</v>
          </cell>
          <cell r="H16">
            <v>0.91145077236123129</v>
          </cell>
        </row>
        <row r="17">
          <cell r="C17">
            <v>4056985440.1199999</v>
          </cell>
          <cell r="D17">
            <v>8.007579962568262E-2</v>
          </cell>
          <cell r="E17">
            <v>2219383942.3400002</v>
          </cell>
          <cell r="F17">
            <v>3.8878514685029564E-2</v>
          </cell>
          <cell r="G17">
            <v>403155308.45999998</v>
          </cell>
          <cell r="H17">
            <v>8.2365684927792657E-2</v>
          </cell>
        </row>
        <row r="18">
          <cell r="C18">
            <v>667384526.72000003</v>
          </cell>
          <cell r="D18">
            <v>1.3172674741798195E-2</v>
          </cell>
          <cell r="E18">
            <v>63069289.109999999</v>
          </cell>
          <cell r="F18">
            <v>1.1048292438541345E-3</v>
          </cell>
          <cell r="G18">
            <v>12960888.949999999</v>
          </cell>
          <cell r="H18">
            <v>2.6479435424468113E-3</v>
          </cell>
        </row>
        <row r="19">
          <cell r="C19">
            <v>25412557.850000001</v>
          </cell>
          <cell r="D19">
            <v>5.0158693453740313E-4</v>
          </cell>
          <cell r="E19">
            <v>28830455.359999999</v>
          </cell>
          <cell r="F19">
            <v>5.0504343151552573E-4</v>
          </cell>
          <cell r="G19">
            <v>17305696.84</v>
          </cell>
          <cell r="H19">
            <v>3.535599168529269E-3</v>
          </cell>
        </row>
        <row r="20">
          <cell r="C20">
            <v>50664313801.229996</v>
          </cell>
          <cell r="D20">
            <v>0.99999999999999989</v>
          </cell>
          <cell r="E20">
            <v>57085101123.850006</v>
          </cell>
          <cell r="F20">
            <v>0.99999999999999989</v>
          </cell>
          <cell r="G20">
            <v>4894699883.9800005</v>
          </cell>
          <cell r="H20">
            <v>1</v>
          </cell>
        </row>
        <row r="21">
          <cell r="C21">
            <v>247440976.65000001</v>
          </cell>
          <cell r="D21">
            <v>4.883930287120415E-3</v>
          </cell>
          <cell r="E21">
            <v>19355178.620000001</v>
          </cell>
          <cell r="F21">
            <v>3.3905832238095938E-4</v>
          </cell>
          <cell r="G21">
            <v>37527957.509999998</v>
          </cell>
          <cell r="H21">
            <v>7.66705996272137E-3</v>
          </cell>
        </row>
        <row r="22">
          <cell r="C22">
            <v>50416872802.541397</v>
          </cell>
          <cell r="D22">
            <v>0.99511606927788709</v>
          </cell>
          <cell r="E22">
            <v>57065745880.273201</v>
          </cell>
          <cell r="F22">
            <v>0.99966094053972487</v>
          </cell>
          <cell r="G22">
            <v>4857171932.1964598</v>
          </cell>
          <cell r="H22">
            <v>0.99233294120720927</v>
          </cell>
        </row>
        <row r="26">
          <cell r="D26" t="str">
            <v>САВАз</v>
          </cell>
          <cell r="F26" t="str">
            <v>КБПз</v>
          </cell>
          <cell r="H26" t="str">
            <v>ТРИГЛАВз</v>
          </cell>
        </row>
        <row r="27">
          <cell r="B27" t="str">
            <v xml:space="preserve">Акции од домашни издавачи </v>
          </cell>
          <cell r="D27">
            <v>3.0974150520359005E-2</v>
          </cell>
          <cell r="F27">
            <v>1.523680633450962E-2</v>
          </cell>
          <cell r="H27">
            <v>0</v>
          </cell>
        </row>
        <row r="28">
          <cell r="B28" t="str">
            <v xml:space="preserve">Обврзници од домашни издавачи </v>
          </cell>
          <cell r="D28">
            <v>0.58181277330976844</v>
          </cell>
          <cell r="F28">
            <v>0.66158837650777347</v>
          </cell>
          <cell r="H28">
            <v>0.59181663033537613</v>
          </cell>
        </row>
        <row r="29">
          <cell r="B29" t="str">
            <v xml:space="preserve">Инвестициски фондови од домашни издавачи </v>
          </cell>
          <cell r="D29">
            <v>8.7629584524091912E-3</v>
          </cell>
          <cell r="F29">
            <v>4.1139043161278271E-4</v>
          </cell>
          <cell r="H29">
            <v>2.9835469816640692E-2</v>
          </cell>
        </row>
        <row r="30">
          <cell r="B30" t="str">
            <v xml:space="preserve">Краткорочни хартии од домашни издавачи </v>
          </cell>
          <cell r="D30">
            <v>0</v>
          </cell>
          <cell r="F30">
            <v>0</v>
          </cell>
          <cell r="H30">
            <v>1.017327631526008E-2</v>
          </cell>
        </row>
        <row r="31">
          <cell r="B31" t="str">
            <v xml:space="preserve">Акции од странски издавачи </v>
          </cell>
          <cell r="D31">
            <v>8.5552678665802254E-2</v>
          </cell>
          <cell r="F31">
            <v>0</v>
          </cell>
          <cell r="H31">
            <v>0</v>
          </cell>
        </row>
        <row r="32">
          <cell r="B32" t="str">
            <v xml:space="preserve">Обврзници од странски издавачи </v>
          </cell>
          <cell r="D32">
            <v>9.4040551894030208E-3</v>
          </cell>
          <cell r="F32">
            <v>0</v>
          </cell>
          <cell r="H32">
            <v>0</v>
          </cell>
        </row>
        <row r="33">
          <cell r="B33" t="str">
            <v>Инвестициски фондови од странски издавaчи</v>
          </cell>
          <cell r="D33">
            <v>0.18974332256023993</v>
          </cell>
          <cell r="F33">
            <v>0.28227503936570481</v>
          </cell>
          <cell r="H33">
            <v>0.2796253958939543</v>
          </cell>
        </row>
        <row r="34">
          <cell r="B34" t="str">
            <v xml:space="preserve">Депозити </v>
          </cell>
          <cell r="D34">
            <v>8.007579962568262E-2</v>
          </cell>
          <cell r="F34">
            <v>3.8878514685029564E-2</v>
          </cell>
          <cell r="H34">
            <v>8.2365684927792657E-2</v>
          </cell>
        </row>
        <row r="35">
          <cell r="B35" t="str">
            <v xml:space="preserve">Парични средства </v>
          </cell>
          <cell r="D35">
            <v>1.3172674741798195E-2</v>
          </cell>
          <cell r="F35">
            <v>1.1048292438541345E-3</v>
          </cell>
          <cell r="H35">
            <v>2.6479435424468113E-3</v>
          </cell>
        </row>
        <row r="36">
          <cell r="B36" t="str">
            <v>Побарувања</v>
          </cell>
          <cell r="D36">
            <v>5.0158693453740313E-4</v>
          </cell>
          <cell r="F36">
            <v>5.0504343151552573E-4</v>
          </cell>
          <cell r="H36">
            <v>3.535599168529269E-3</v>
          </cell>
        </row>
      </sheetData>
      <sheetData sheetId="2">
        <row r="5">
          <cell r="B5">
            <v>44834</v>
          </cell>
        </row>
        <row r="6">
          <cell r="C6">
            <v>8486</v>
          </cell>
          <cell r="D6">
            <v>4036</v>
          </cell>
          <cell r="E6">
            <v>12522</v>
          </cell>
        </row>
        <row r="7">
          <cell r="C7">
            <v>4552</v>
          </cell>
          <cell r="D7">
            <v>11516</v>
          </cell>
          <cell r="E7">
            <v>16068</v>
          </cell>
        </row>
        <row r="8">
          <cell r="C8">
            <v>73</v>
          </cell>
          <cell r="D8">
            <v>68</v>
          </cell>
          <cell r="E8">
            <v>141</v>
          </cell>
        </row>
        <row r="9">
          <cell r="C9">
            <v>13111</v>
          </cell>
          <cell r="D9">
            <v>15620</v>
          </cell>
          <cell r="E9">
            <v>28731</v>
          </cell>
        </row>
        <row r="10">
          <cell r="B10">
            <v>44865</v>
          </cell>
        </row>
        <row r="11">
          <cell r="C11">
            <v>8573</v>
          </cell>
          <cell r="D11">
            <v>4036</v>
          </cell>
          <cell r="E11">
            <v>12609</v>
          </cell>
        </row>
        <row r="12">
          <cell r="C12">
            <v>4614</v>
          </cell>
          <cell r="D12">
            <v>11512</v>
          </cell>
          <cell r="E12">
            <v>16126</v>
          </cell>
        </row>
        <row r="13">
          <cell r="C13">
            <v>74</v>
          </cell>
          <cell r="D13">
            <v>68</v>
          </cell>
          <cell r="E13">
            <v>142</v>
          </cell>
        </row>
        <row r="14">
          <cell r="C14">
            <v>4</v>
          </cell>
          <cell r="D14">
            <v>0</v>
          </cell>
          <cell r="E14">
            <v>4</v>
          </cell>
        </row>
        <row r="15">
          <cell r="C15">
            <v>13265</v>
          </cell>
          <cell r="D15">
            <v>15616</v>
          </cell>
          <cell r="E15">
            <v>28881</v>
          </cell>
        </row>
        <row r="27">
          <cell r="C27" t="str">
            <v xml:space="preserve">Со доброволна индивидуална сметка </v>
          </cell>
          <cell r="D27" t="str">
            <v>Во пензиска шема со професионална сметка</v>
          </cell>
        </row>
        <row r="28">
          <cell r="B28" t="str">
            <v>САВАд</v>
          </cell>
          <cell r="C28">
            <v>0.67991117455785555</v>
          </cell>
          <cell r="D28">
            <v>0.32008882544214451</v>
          </cell>
        </row>
        <row r="29">
          <cell r="B29" t="str">
            <v>КБПд</v>
          </cell>
          <cell r="C29">
            <v>0.2861217908966886</v>
          </cell>
          <cell r="D29">
            <v>0.71387820910331146</v>
          </cell>
        </row>
        <row r="30">
          <cell r="B30" t="str">
            <v>ТРИГЛАВд</v>
          </cell>
          <cell r="C30">
            <v>0.52112676056338025</v>
          </cell>
          <cell r="D30">
            <v>0.47887323943661969</v>
          </cell>
        </row>
        <row r="31">
          <cell r="B31" t="str">
            <v>ВФПд</v>
          </cell>
          <cell r="C31">
            <v>1</v>
          </cell>
          <cell r="D31">
            <v>0</v>
          </cell>
        </row>
        <row r="32">
          <cell r="B32" t="str">
            <v>Вкупно</v>
          </cell>
          <cell r="C32">
            <v>0.45929850074443407</v>
          </cell>
          <cell r="D32">
            <v>0.54070149925556599</v>
          </cell>
        </row>
        <row r="36">
          <cell r="B36">
            <v>44834</v>
          </cell>
        </row>
        <row r="37">
          <cell r="C37">
            <v>1199</v>
          </cell>
        </row>
        <row r="38">
          <cell r="C38">
            <v>2882</v>
          </cell>
        </row>
        <row r="39">
          <cell r="C39">
            <v>5</v>
          </cell>
        </row>
        <row r="40">
          <cell r="C40">
            <v>4086</v>
          </cell>
        </row>
        <row r="41">
          <cell r="B41">
            <v>44865</v>
          </cell>
        </row>
        <row r="42">
          <cell r="C42">
            <v>1199</v>
          </cell>
        </row>
        <row r="43">
          <cell r="C43">
            <v>2882</v>
          </cell>
        </row>
        <row r="44">
          <cell r="C44">
            <v>5</v>
          </cell>
        </row>
        <row r="45">
          <cell r="C45">
            <v>0</v>
          </cell>
        </row>
        <row r="46">
          <cell r="C46">
            <v>4086</v>
          </cell>
        </row>
        <row r="51">
          <cell r="C51" t="str">
            <v>САВАд</v>
          </cell>
          <cell r="D51" t="str">
            <v>КБПд</v>
          </cell>
          <cell r="E51" t="str">
            <v>ТРИГЛАВд</v>
          </cell>
          <cell r="F51" t="str">
            <v>ВФПд</v>
          </cell>
        </row>
        <row r="52">
          <cell r="B52">
            <v>44834</v>
          </cell>
          <cell r="C52">
            <v>1431.7881363954</v>
          </cell>
          <cell r="D52">
            <v>1485.2768384563101</v>
          </cell>
          <cell r="E52">
            <v>6.568147300683</v>
          </cell>
          <cell r="F52">
            <v>0</v>
          </cell>
          <cell r="G52">
            <v>203.31192199999998</v>
          </cell>
          <cell r="H52">
            <v>200.45793999999998</v>
          </cell>
          <cell r="I52">
            <v>101.252279</v>
          </cell>
        </row>
        <row r="53">
          <cell r="B53">
            <v>44844</v>
          </cell>
          <cell r="C53">
            <v>1433.8021592853402</v>
          </cell>
          <cell r="D53">
            <v>1484.3352786647501</v>
          </cell>
          <cell r="E53">
            <v>6.7295141430980001</v>
          </cell>
          <cell r="F53">
            <v>0</v>
          </cell>
          <cell r="G53">
            <v>203.37258199999999</v>
          </cell>
          <cell r="H53">
            <v>200.37588199999999</v>
          </cell>
          <cell r="I53">
            <v>101.28790599999999</v>
          </cell>
        </row>
        <row r="54">
          <cell r="B54">
            <v>44854</v>
          </cell>
          <cell r="C54">
            <v>1442.7063760344502</v>
          </cell>
          <cell r="D54">
            <v>1490.2999148129302</v>
          </cell>
          <cell r="E54">
            <v>6.8154234696560003</v>
          </cell>
          <cell r="F54">
            <v>0.194197520066</v>
          </cell>
          <cell r="G54">
            <v>203.96356400000002</v>
          </cell>
          <cell r="H54">
            <v>201.001261</v>
          </cell>
          <cell r="I54">
            <v>101.776944</v>
          </cell>
          <cell r="J54">
            <v>99.998722999999998</v>
          </cell>
        </row>
        <row r="55">
          <cell r="B55">
            <v>44865</v>
          </cell>
          <cell r="C55">
            <v>1461.02673048727</v>
          </cell>
          <cell r="D55">
            <v>1508.89732372925</v>
          </cell>
          <cell r="E55">
            <v>6.9536136792030003</v>
          </cell>
          <cell r="F55">
            <v>1.2530121708649999</v>
          </cell>
          <cell r="G55">
            <v>205.89093700000001</v>
          </cell>
          <cell r="H55">
            <v>203.27699000000001</v>
          </cell>
          <cell r="I55">
            <v>103.09233500000001</v>
          </cell>
          <cell r="J55">
            <v>100.007812</v>
          </cell>
        </row>
        <row r="81">
          <cell r="C81" t="str">
            <v>САВАд</v>
          </cell>
          <cell r="D81" t="str">
            <v>КБПд</v>
          </cell>
          <cell r="E81" t="str">
            <v>ТРИГЛАВд</v>
          </cell>
          <cell r="F81" t="str">
            <v>ВФПд</v>
          </cell>
        </row>
        <row r="82">
          <cell r="B82">
            <v>44834</v>
          </cell>
          <cell r="C82">
            <v>203.31192199999998</v>
          </cell>
          <cell r="D82">
            <v>200.45793999999998</v>
          </cell>
          <cell r="E82">
            <v>101.252279</v>
          </cell>
        </row>
        <row r="83">
          <cell r="B83">
            <v>44835</v>
          </cell>
          <cell r="C83">
            <v>203.10450499999999</v>
          </cell>
          <cell r="D83">
            <v>200.232077</v>
          </cell>
          <cell r="E83">
            <v>101.149916</v>
          </cell>
        </row>
        <row r="84">
          <cell r="B84">
            <v>44836</v>
          </cell>
          <cell r="C84">
            <v>203.11039</v>
          </cell>
          <cell r="D84">
            <v>200.23913300000001</v>
          </cell>
          <cell r="E84">
            <v>101.153453</v>
          </cell>
        </row>
        <row r="85">
          <cell r="B85">
            <v>44837</v>
          </cell>
          <cell r="C85">
            <v>204.39226400000001</v>
          </cell>
          <cell r="D85">
            <v>201.46773400000001</v>
          </cell>
          <cell r="E85">
            <v>101.761622</v>
          </cell>
        </row>
        <row r="86">
          <cell r="B86">
            <v>44838</v>
          </cell>
          <cell r="C86">
            <v>206.139646</v>
          </cell>
          <cell r="D86">
            <v>203.29067599999999</v>
          </cell>
          <cell r="E86">
            <v>102.55886599999999</v>
          </cell>
        </row>
        <row r="87">
          <cell r="B87">
            <v>44839</v>
          </cell>
          <cell r="C87">
            <v>204.99891199999999</v>
          </cell>
          <cell r="D87">
            <v>202.24144299999998</v>
          </cell>
          <cell r="E87">
            <v>102.199625</v>
          </cell>
        </row>
        <row r="88">
          <cell r="B88">
            <v>44840</v>
          </cell>
          <cell r="C88">
            <v>204.41037799999998</v>
          </cell>
          <cell r="D88">
            <v>201.45154500000001</v>
          </cell>
          <cell r="E88">
            <v>101.81561699999999</v>
          </cell>
        </row>
        <row r="89">
          <cell r="B89">
            <v>44841</v>
          </cell>
          <cell r="C89">
            <v>203.57348400000001</v>
          </cell>
          <cell r="D89">
            <v>200.40457699999999</v>
          </cell>
          <cell r="E89">
            <v>101.315799</v>
          </cell>
        </row>
        <row r="90">
          <cell r="B90">
            <v>44842</v>
          </cell>
          <cell r="C90">
            <v>203.88940099999999</v>
          </cell>
          <cell r="D90">
            <v>200.754751</v>
          </cell>
          <cell r="E90">
            <v>101.47901299999999</v>
          </cell>
        </row>
        <row r="91">
          <cell r="B91">
            <v>44843</v>
          </cell>
          <cell r="C91">
            <v>203.89525499999999</v>
          </cell>
          <cell r="D91">
            <v>200.76181899999997</v>
          </cell>
          <cell r="E91">
            <v>101.482508</v>
          </cell>
        </row>
        <row r="92">
          <cell r="B92">
            <v>44844</v>
          </cell>
          <cell r="C92">
            <v>203.37258199999999</v>
          </cell>
          <cell r="D92">
            <v>200.37588199999999</v>
          </cell>
          <cell r="E92">
            <v>101.28790599999999</v>
          </cell>
        </row>
        <row r="93">
          <cell r="B93">
            <v>44845</v>
          </cell>
          <cell r="C93">
            <v>203.385257</v>
          </cell>
          <cell r="D93">
            <v>200.45601400000001</v>
          </cell>
          <cell r="E93">
            <v>101.376468</v>
          </cell>
        </row>
        <row r="94">
          <cell r="B94">
            <v>44846</v>
          </cell>
          <cell r="C94">
            <v>203.26743999999999</v>
          </cell>
          <cell r="D94">
            <v>200.293691</v>
          </cell>
          <cell r="E94">
            <v>101.28798499999999</v>
          </cell>
        </row>
        <row r="95">
          <cell r="B95">
            <v>44847</v>
          </cell>
          <cell r="C95">
            <v>204.19830100000001</v>
          </cell>
          <cell r="D95">
            <v>201.43459899999999</v>
          </cell>
          <cell r="E95">
            <v>101.924903</v>
          </cell>
        </row>
        <row r="96">
          <cell r="B96">
            <v>44848</v>
          </cell>
          <cell r="C96">
            <v>202.97751099999999</v>
          </cell>
          <cell r="D96">
            <v>200.15111200000001</v>
          </cell>
          <cell r="E96">
            <v>101.315597</v>
          </cell>
        </row>
        <row r="97">
          <cell r="B97">
            <v>44849</v>
          </cell>
          <cell r="C97">
            <v>203.08580000000001</v>
          </cell>
          <cell r="D97">
            <v>200.27855399999999</v>
          </cell>
          <cell r="E97">
            <v>101.37900999999999</v>
          </cell>
        </row>
        <row r="98">
          <cell r="B98">
            <v>44850</v>
          </cell>
          <cell r="C98">
            <v>203.09172500000003</v>
          </cell>
          <cell r="D98">
            <v>200.285662</v>
          </cell>
          <cell r="E98">
            <v>101.382902</v>
          </cell>
        </row>
        <row r="99">
          <cell r="B99">
            <v>44851</v>
          </cell>
          <cell r="C99">
            <v>204.627512</v>
          </cell>
          <cell r="D99">
            <v>201.65134399999999</v>
          </cell>
          <cell r="E99">
            <v>102.029189</v>
          </cell>
        </row>
        <row r="100">
          <cell r="B100">
            <v>44852</v>
          </cell>
          <cell r="C100">
            <v>205.07799600000001</v>
          </cell>
          <cell r="D100">
            <v>202.05773099999999</v>
          </cell>
          <cell r="E100">
            <v>102.300265</v>
          </cell>
          <cell r="F100">
            <v>100</v>
          </cell>
        </row>
        <row r="101">
          <cell r="B101">
            <v>44853</v>
          </cell>
          <cell r="C101">
            <v>203.971881</v>
          </cell>
          <cell r="D101">
            <v>200.97032099999998</v>
          </cell>
          <cell r="E101">
            <v>101.80607900000001</v>
          </cell>
          <cell r="F101">
            <v>99.998759000000007</v>
          </cell>
        </row>
        <row r="102">
          <cell r="B102">
            <v>44854</v>
          </cell>
          <cell r="C102">
            <v>203.96356400000002</v>
          </cell>
          <cell r="D102">
            <v>201.001261</v>
          </cell>
          <cell r="E102">
            <v>101.776944</v>
          </cell>
          <cell r="F102">
            <v>99.998722999999998</v>
          </cell>
        </row>
        <row r="103">
          <cell r="B103">
            <v>44855</v>
          </cell>
          <cell r="C103">
            <v>204.80190400000001</v>
          </cell>
          <cell r="D103">
            <v>201.94086100000001</v>
          </cell>
          <cell r="E103">
            <v>102.28435</v>
          </cell>
          <cell r="F103">
            <v>99.998687000000004</v>
          </cell>
        </row>
        <row r="104">
          <cell r="B104">
            <v>44856</v>
          </cell>
          <cell r="C104">
            <v>205.28447800000001</v>
          </cell>
          <cell r="D104">
            <v>202.47752399999999</v>
          </cell>
          <cell r="E104">
            <v>102.54257</v>
          </cell>
          <cell r="F104">
            <v>99.99865100000001</v>
          </cell>
        </row>
        <row r="105">
          <cell r="B105">
            <v>44857</v>
          </cell>
          <cell r="C105">
            <v>205.290323</v>
          </cell>
          <cell r="D105">
            <v>202.48468299999999</v>
          </cell>
          <cell r="E105">
            <v>102.546469</v>
          </cell>
          <cell r="F105">
            <v>99.998615000000001</v>
          </cell>
        </row>
        <row r="106">
          <cell r="B106">
            <v>44858</v>
          </cell>
          <cell r="C106">
            <v>205.67139499999999</v>
          </cell>
          <cell r="D106">
            <v>202.77490299999999</v>
          </cell>
          <cell r="E106">
            <v>102.794349</v>
          </cell>
          <cell r="F106">
            <v>99.998579000000007</v>
          </cell>
        </row>
        <row r="107">
          <cell r="B107">
            <v>44859</v>
          </cell>
          <cell r="C107">
            <v>206.752689</v>
          </cell>
          <cell r="D107">
            <v>203.86743600000003</v>
          </cell>
          <cell r="E107">
            <v>103.305801</v>
          </cell>
          <cell r="F107">
            <v>99.998548</v>
          </cell>
        </row>
        <row r="108">
          <cell r="B108">
            <v>44860</v>
          </cell>
          <cell r="C108">
            <v>205.9254</v>
          </cell>
          <cell r="D108">
            <v>203.21862200000001</v>
          </cell>
          <cell r="E108">
            <v>102.97003599999999</v>
          </cell>
          <cell r="F108">
            <v>100.00088600000001</v>
          </cell>
        </row>
        <row r="109">
          <cell r="B109">
            <v>44861</v>
          </cell>
          <cell r="C109">
            <v>204.89074100000002</v>
          </cell>
          <cell r="D109">
            <v>202.18349599999999</v>
          </cell>
          <cell r="E109">
            <v>102.45455800000001</v>
          </cell>
          <cell r="F109">
            <v>100.003249</v>
          </cell>
        </row>
        <row r="110">
          <cell r="B110">
            <v>44862</v>
          </cell>
          <cell r="C110">
            <v>205.90112999999999</v>
          </cell>
          <cell r="D110">
            <v>203.18424899999999</v>
          </cell>
          <cell r="E110">
            <v>103.001977</v>
          </cell>
          <cell r="F110">
            <v>100.005865</v>
          </cell>
        </row>
        <row r="111">
          <cell r="B111">
            <v>44863</v>
          </cell>
          <cell r="C111">
            <v>206.339102</v>
          </cell>
          <cell r="D111">
            <v>203.67199499999998</v>
          </cell>
          <cell r="E111">
            <v>103.249889</v>
          </cell>
          <cell r="F111">
            <v>100.00646200000001</v>
          </cell>
        </row>
        <row r="112">
          <cell r="B112">
            <v>44864</v>
          </cell>
          <cell r="C112">
            <v>206.344999</v>
          </cell>
          <cell r="D112">
            <v>203.67913099999998</v>
          </cell>
          <cell r="E112">
            <v>103.253699</v>
          </cell>
          <cell r="F112">
            <v>100.00707000000001</v>
          </cell>
        </row>
        <row r="113">
          <cell r="B113">
            <v>44865</v>
          </cell>
          <cell r="C113">
            <v>205.89093700000001</v>
          </cell>
          <cell r="D113">
            <v>203.27699000000001</v>
          </cell>
          <cell r="E113">
            <v>103.09233500000001</v>
          </cell>
          <cell r="F113">
            <v>100.007812</v>
          </cell>
        </row>
      </sheetData>
      <sheetData sheetId="3">
        <row r="5">
          <cell r="C5">
            <v>891202204.00999999</v>
          </cell>
          <cell r="D5">
            <v>0.6052526042767844</v>
          </cell>
          <cell r="E5">
            <v>932563745.30000007</v>
          </cell>
          <cell r="F5">
            <v>0.61696172633082458</v>
          </cell>
          <cell r="G5">
            <v>4958814.38</v>
          </cell>
          <cell r="H5">
            <v>0.70964324058902561</v>
          </cell>
          <cell r="I5">
            <v>9513.74</v>
          </cell>
          <cell r="J5">
            <v>7.5709491289219456E-3</v>
          </cell>
        </row>
        <row r="6">
          <cell r="C6">
            <v>156047830.90000001</v>
          </cell>
          <cell r="D6">
            <v>0.10597859343142793</v>
          </cell>
          <cell r="E6">
            <v>26774695.440000001</v>
          </cell>
          <cell r="F6">
            <v>1.7713494014642835E-2</v>
          </cell>
          <cell r="G6">
            <v>0</v>
          </cell>
          <cell r="H6">
            <v>0</v>
          </cell>
          <cell r="I6">
            <v>0</v>
          </cell>
          <cell r="J6">
            <v>0</v>
          </cell>
        </row>
        <row r="7">
          <cell r="C7">
            <v>735012364.41999996</v>
          </cell>
          <cell r="D7">
            <v>0.49917756681832681</v>
          </cell>
          <cell r="E7">
            <v>905588381.97000003</v>
          </cell>
          <cell r="F7">
            <v>0.59911547527039533</v>
          </cell>
          <cell r="G7">
            <v>4725365.3899999997</v>
          </cell>
          <cell r="H7">
            <v>0.67623495282491797</v>
          </cell>
          <cell r="I7">
            <v>0</v>
          </cell>
          <cell r="J7">
            <v>0</v>
          </cell>
        </row>
        <row r="8">
          <cell r="C8">
            <v>142008.69</v>
          </cell>
          <cell r="D8">
            <v>9.6444027029661739E-5</v>
          </cell>
          <cell r="E8">
            <v>200667.89</v>
          </cell>
          <cell r="F8">
            <v>1.327570457864378E-4</v>
          </cell>
          <cell r="G8">
            <v>233448.99</v>
          </cell>
          <cell r="H8">
            <v>3.3408287764107647E-2</v>
          </cell>
          <cell r="I8">
            <v>9513.74</v>
          </cell>
          <cell r="J8">
            <v>7.5709491289219456E-3</v>
          </cell>
        </row>
        <row r="9">
          <cell r="C9">
            <v>0</v>
          </cell>
          <cell r="D9">
            <v>0</v>
          </cell>
          <cell r="E9">
            <v>0</v>
          </cell>
          <cell r="F9">
            <v>0</v>
          </cell>
          <cell r="G9">
            <v>0</v>
          </cell>
          <cell r="H9">
            <v>0</v>
          </cell>
          <cell r="I9">
            <v>0</v>
          </cell>
          <cell r="J9">
            <v>0</v>
          </cell>
        </row>
        <row r="10">
          <cell r="C10">
            <v>430560237.67000002</v>
          </cell>
          <cell r="D10">
            <v>0.29241142355262245</v>
          </cell>
          <cell r="E10">
            <v>427137282.19</v>
          </cell>
          <cell r="F10">
            <v>0.28258374435886291</v>
          </cell>
          <cell r="G10">
            <v>1954925.55</v>
          </cell>
          <cell r="H10">
            <v>0.27976439449066115</v>
          </cell>
          <cell r="I10">
            <v>0</v>
          </cell>
          <cell r="J10">
            <v>0</v>
          </cell>
        </row>
        <row r="11">
          <cell r="C11">
            <v>147744431.96000001</v>
          </cell>
          <cell r="D11">
            <v>0.10033940873218576</v>
          </cell>
          <cell r="E11">
            <v>0</v>
          </cell>
          <cell r="F11">
            <v>0</v>
          </cell>
          <cell r="G11">
            <v>0</v>
          </cell>
          <cell r="H11">
            <v>0</v>
          </cell>
          <cell r="I11">
            <v>0</v>
          </cell>
          <cell r="J11">
            <v>0</v>
          </cell>
        </row>
        <row r="12">
          <cell r="C12">
            <v>26832537.870000001</v>
          </cell>
          <cell r="D12">
            <v>1.8223096119038225E-2</v>
          </cell>
          <cell r="E12">
            <v>0</v>
          </cell>
          <cell r="F12">
            <v>0</v>
          </cell>
          <cell r="G12">
            <v>0</v>
          </cell>
          <cell r="H12">
            <v>0</v>
          </cell>
          <cell r="I12">
            <v>0</v>
          </cell>
          <cell r="J12">
            <v>0</v>
          </cell>
        </row>
        <row r="13">
          <cell r="C13">
            <v>255983267.84</v>
          </cell>
          <cell r="D13">
            <v>0.17384891870139849</v>
          </cell>
          <cell r="E13">
            <v>427137282.19</v>
          </cell>
          <cell r="F13">
            <v>0.28258374435886291</v>
          </cell>
          <cell r="G13">
            <v>1954925.55</v>
          </cell>
          <cell r="H13">
            <v>0.27976439449066115</v>
          </cell>
          <cell r="I13">
            <v>0</v>
          </cell>
          <cell r="J13">
            <v>0</v>
          </cell>
        </row>
        <row r="14">
          <cell r="C14">
            <v>0</v>
          </cell>
          <cell r="D14">
            <v>0</v>
          </cell>
          <cell r="E14">
            <v>0</v>
          </cell>
          <cell r="F14">
            <v>0</v>
          </cell>
          <cell r="G14">
            <v>0</v>
          </cell>
          <cell r="H14">
            <v>0</v>
          </cell>
          <cell r="I14">
            <v>0</v>
          </cell>
          <cell r="J14">
            <v>0</v>
          </cell>
        </row>
        <row r="15">
          <cell r="C15">
            <v>1321762441.6800001</v>
          </cell>
          <cell r="D15">
            <v>0.89766402782940691</v>
          </cell>
          <cell r="E15">
            <v>1359701027.49</v>
          </cell>
          <cell r="F15">
            <v>0.89954547068968749</v>
          </cell>
          <cell r="G15">
            <v>6913739.9299999997</v>
          </cell>
          <cell r="H15">
            <v>0.98940763507968676</v>
          </cell>
          <cell r="I15">
            <v>9513.74</v>
          </cell>
          <cell r="J15">
            <v>7.5709491289219456E-3</v>
          </cell>
        </row>
        <row r="16">
          <cell r="C16">
            <v>129727496.81999999</v>
          </cell>
          <cell r="D16">
            <v>8.8103356279101208E-2</v>
          </cell>
          <cell r="E16">
            <v>148350459.47</v>
          </cell>
          <cell r="F16">
            <v>9.8145093070435299E-2</v>
          </cell>
          <cell r="G16">
            <v>0</v>
          </cell>
          <cell r="H16">
            <v>0</v>
          </cell>
          <cell r="I16">
            <v>57062.53</v>
          </cell>
          <cell r="J16">
            <v>4.5409850573757786E-2</v>
          </cell>
        </row>
        <row r="17">
          <cell r="C17">
            <v>20907905.050000001</v>
          </cell>
          <cell r="D17">
            <v>1.4199430751567396E-2</v>
          </cell>
          <cell r="E17">
            <v>3414699.22</v>
          </cell>
          <cell r="F17">
            <v>2.2590828093944347E-3</v>
          </cell>
          <cell r="G17">
            <v>59370.87</v>
          </cell>
          <cell r="H17">
            <v>8.4964133268061078E-3</v>
          </cell>
          <cell r="I17">
            <v>249700</v>
          </cell>
          <cell r="J17">
            <v>0.19870902478854896</v>
          </cell>
        </row>
        <row r="18">
          <cell r="C18">
            <v>48863.35</v>
          </cell>
          <cell r="D18">
            <v>3.3185139924604769E-5</v>
          </cell>
          <cell r="E18">
            <v>76111.34</v>
          </cell>
          <cell r="F18">
            <v>5.0353430482809844E-5</v>
          </cell>
          <cell r="G18">
            <v>14646</v>
          </cell>
          <cell r="H18">
            <v>2.0959515935070894E-3</v>
          </cell>
          <cell r="I18">
            <v>940335</v>
          </cell>
          <cell r="J18">
            <v>0.74831017550877132</v>
          </cell>
        </row>
        <row r="19">
          <cell r="C19">
            <v>1472446706.8999999</v>
          </cell>
          <cell r="D19">
            <v>1.0000000000000002</v>
          </cell>
          <cell r="E19">
            <v>1511542297.52</v>
          </cell>
          <cell r="F19">
            <v>1</v>
          </cell>
          <cell r="G19">
            <v>6987756.7999999998</v>
          </cell>
          <cell r="H19">
            <v>0.99999999999999989</v>
          </cell>
          <cell r="I19">
            <v>1256611.27</v>
          </cell>
          <cell r="J19">
            <v>1</v>
          </cell>
        </row>
        <row r="20">
          <cell r="C20">
            <v>11419975.310000001</v>
          </cell>
          <cell r="D20">
            <v>7.7557817586776535E-3</v>
          </cell>
          <cell r="E20">
            <v>2644974.36</v>
          </cell>
          <cell r="F20">
            <v>1.7498513699151068E-3</v>
          </cell>
          <cell r="G20">
            <v>34143.1</v>
          </cell>
          <cell r="H20">
            <v>4.8861316982296808E-3</v>
          </cell>
          <cell r="I20">
            <v>3599.1</v>
          </cell>
          <cell r="J20">
            <v>2.8641315623406751E-3</v>
          </cell>
        </row>
        <row r="21">
          <cell r="C21">
            <v>1461026730.4872701</v>
          </cell>
          <cell r="D21">
            <v>0.99224421749241254</v>
          </cell>
          <cell r="E21">
            <v>1508897323.72925</v>
          </cell>
          <cell r="F21">
            <v>0.99825014900668696</v>
          </cell>
          <cell r="G21">
            <v>6953613.6792029999</v>
          </cell>
          <cell r="H21">
            <v>0.99511386532556489</v>
          </cell>
          <cell r="I21">
            <v>1253012.170865</v>
          </cell>
          <cell r="J21">
            <v>0.99713586912601859</v>
          </cell>
        </row>
        <row r="25">
          <cell r="D25" t="str">
            <v>САВАд</v>
          </cell>
          <cell r="F25" t="str">
            <v>КБПд</v>
          </cell>
          <cell r="H25" t="str">
            <v>ТРИГЛАВд</v>
          </cell>
          <cell r="J25" t="str">
            <v>ВФПд</v>
          </cell>
        </row>
        <row r="26">
          <cell r="B26" t="str">
            <v xml:space="preserve">Акции од домашни издавачи </v>
          </cell>
          <cell r="D26">
            <v>0.10597859343142793</v>
          </cell>
          <cell r="F26">
            <v>1.7713494014642835E-2</v>
          </cell>
          <cell r="H26">
            <v>0</v>
          </cell>
          <cell r="J26">
            <v>0</v>
          </cell>
        </row>
        <row r="27">
          <cell r="B27" t="str">
            <v xml:space="preserve">Обврзници од домашни издавачи </v>
          </cell>
          <cell r="D27">
            <v>0.49917756681832681</v>
          </cell>
          <cell r="F27">
            <v>0.59911547527039533</v>
          </cell>
          <cell r="H27">
            <v>0.67623495282491797</v>
          </cell>
          <cell r="J27">
            <v>0</v>
          </cell>
        </row>
        <row r="28">
          <cell r="B28" t="str">
            <v xml:space="preserve">Инвестициски фондови од домашни издавачи  </v>
          </cell>
          <cell r="D28">
            <v>9.6444027029661739E-5</v>
          </cell>
          <cell r="F28">
            <v>1.327570457864378E-4</v>
          </cell>
          <cell r="H28">
            <v>3.3408287764107647E-2</v>
          </cell>
          <cell r="J28">
            <v>7.5709491289219456E-3</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0.10033940873218576</v>
          </cell>
          <cell r="F30">
            <v>0</v>
          </cell>
          <cell r="H30">
            <v>0</v>
          </cell>
          <cell r="J30">
            <v>0</v>
          </cell>
        </row>
        <row r="31">
          <cell r="B31" t="str">
            <v xml:space="preserve">Обврзници од странски издавачи </v>
          </cell>
          <cell r="D31">
            <v>1.8223096119038225E-2</v>
          </cell>
          <cell r="F31">
            <v>0</v>
          </cell>
          <cell r="H31">
            <v>0</v>
          </cell>
          <cell r="J31">
            <v>0</v>
          </cell>
        </row>
        <row r="32">
          <cell r="B32" t="str">
            <v xml:space="preserve">Инвестициски фондови од странски издавчи </v>
          </cell>
          <cell r="D32">
            <v>0.17384891870139849</v>
          </cell>
          <cell r="F32">
            <v>0.28258374435886291</v>
          </cell>
          <cell r="H32">
            <v>0.27976439449066115</v>
          </cell>
          <cell r="J32">
            <v>0</v>
          </cell>
        </row>
        <row r="33">
          <cell r="B33" t="str">
            <v>Депозити</v>
          </cell>
          <cell r="D33">
            <v>8.8103356279101208E-2</v>
          </cell>
          <cell r="F33">
            <v>9.8145093070435299E-2</v>
          </cell>
          <cell r="H33">
            <v>0</v>
          </cell>
          <cell r="J33">
            <v>4.5409850573757786E-2</v>
          </cell>
        </row>
        <row r="34">
          <cell r="B34" t="str">
            <v>Парични средства</v>
          </cell>
          <cell r="D34">
            <v>1.4199430751567396E-2</v>
          </cell>
          <cell r="F34">
            <v>2.2590828093944347E-3</v>
          </cell>
          <cell r="H34">
            <v>8.4964133268061078E-3</v>
          </cell>
          <cell r="J34">
            <v>0.19870902478854896</v>
          </cell>
        </row>
        <row r="35">
          <cell r="B35" t="str">
            <v>Побарувања</v>
          </cell>
          <cell r="D35">
            <v>3.3185139924604769E-5</v>
          </cell>
          <cell r="F35">
            <v>5.0353430482809844E-5</v>
          </cell>
          <cell r="H35">
            <v>2.0959515935070894E-3</v>
          </cell>
          <cell r="J35">
            <v>0.74831017550877132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21" sqref="M21"/>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6" t="s">
        <v>88</v>
      </c>
    </row>
    <row r="3" spans="1:6" x14ac:dyDescent="0.2">
      <c r="A3" s="3"/>
    </row>
    <row r="4" spans="1:6" x14ac:dyDescent="0.2">
      <c r="A4" s="62" t="s">
        <v>7</v>
      </c>
    </row>
    <row r="5" spans="1:6" x14ac:dyDescent="0.2">
      <c r="A5" s="63" t="s">
        <v>8</v>
      </c>
    </row>
    <row r="7" spans="1:6" x14ac:dyDescent="0.2">
      <c r="A7" s="30" t="s">
        <v>89</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90</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C10" sqref="C10"/>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5" t="s">
        <v>91</v>
      </c>
      <c r="C2" s="105"/>
      <c r="D2" s="105"/>
      <c r="E2" s="105"/>
      <c r="F2" s="105"/>
      <c r="G2" s="105"/>
      <c r="H2" s="105"/>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79</v>
      </c>
      <c r="F12" s="6"/>
    </row>
    <row r="13" spans="2:8" x14ac:dyDescent="0.2">
      <c r="B13" s="6"/>
      <c r="C13" s="32" t="s">
        <v>63</v>
      </c>
      <c r="D13" s="32" t="s">
        <v>14</v>
      </c>
      <c r="E13" s="32" t="s">
        <v>156</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160</v>
      </c>
      <c r="C18" s="6" t="s">
        <v>154</v>
      </c>
      <c r="D18" s="6" t="s">
        <v>14</v>
      </c>
      <c r="E18" s="6" t="s">
        <v>167</v>
      </c>
      <c r="F18" s="6"/>
    </row>
    <row r="19" spans="2:8" x14ac:dyDescent="0.2">
      <c r="B19" s="6"/>
      <c r="C19" s="32" t="s">
        <v>155</v>
      </c>
      <c r="D19" s="32" t="s">
        <v>14</v>
      </c>
      <c r="E19" s="32" t="s">
        <v>157</v>
      </c>
      <c r="F19" s="32"/>
      <c r="G19" s="33"/>
      <c r="H19" s="33"/>
    </row>
    <row r="20" spans="2:8" x14ac:dyDescent="0.2">
      <c r="B20" s="99" t="s">
        <v>175</v>
      </c>
      <c r="C20" s="6" t="s">
        <v>172</v>
      </c>
      <c r="D20" s="6" t="s">
        <v>14</v>
      </c>
      <c r="E20" s="6" t="s">
        <v>171</v>
      </c>
      <c r="F20" s="6"/>
    </row>
    <row r="21" spans="2:8" x14ac:dyDescent="0.2">
      <c r="B21" s="6"/>
      <c r="C21" s="32" t="s">
        <v>173</v>
      </c>
      <c r="D21" s="32" t="s">
        <v>14</v>
      </c>
      <c r="E21" s="32" t="s">
        <v>174</v>
      </c>
      <c r="F21" s="32"/>
      <c r="G21" s="33"/>
      <c r="H21" s="33"/>
    </row>
    <row r="22" spans="2:8" x14ac:dyDescent="0.2">
      <c r="C22" s="55"/>
      <c r="D22" s="55"/>
      <c r="E22" s="55"/>
      <c r="F22" s="55"/>
    </row>
    <row r="23" spans="2:8" x14ac:dyDescent="0.2">
      <c r="B23" s="107" t="s">
        <v>92</v>
      </c>
      <c r="C23" s="108"/>
      <c r="D23" s="108"/>
      <c r="E23" s="108"/>
      <c r="F23" s="108"/>
      <c r="G23" s="108"/>
      <c r="H23" s="108"/>
    </row>
    <row r="24" spans="2:8" x14ac:dyDescent="0.2">
      <c r="C24" s="55"/>
      <c r="D24" s="55"/>
      <c r="E24" s="55"/>
      <c r="F24" s="55"/>
    </row>
    <row r="25" spans="2:8" x14ac:dyDescent="0.2">
      <c r="C25" s="6" t="s">
        <v>162</v>
      </c>
      <c r="D25" s="6"/>
      <c r="E25" s="6"/>
      <c r="F25" s="32"/>
      <c r="G25" s="6"/>
      <c r="H25" s="6"/>
    </row>
    <row r="26" spans="2:8" x14ac:dyDescent="0.2">
      <c r="C26" s="6" t="s">
        <v>163</v>
      </c>
      <c r="D26" s="32"/>
      <c r="E26" s="32"/>
      <c r="F26" s="32"/>
      <c r="G26" s="6"/>
      <c r="H26" s="6"/>
    </row>
    <row r="27" spans="2:8" x14ac:dyDescent="0.2">
      <c r="C27" s="6" t="s">
        <v>164</v>
      </c>
      <c r="D27" s="32"/>
      <c r="E27" s="32"/>
      <c r="F27" s="32"/>
      <c r="G27" s="6"/>
      <c r="H27" s="6"/>
    </row>
    <row r="28" spans="2:8" x14ac:dyDescent="0.2">
      <c r="C28" s="6" t="s">
        <v>165</v>
      </c>
      <c r="D28" s="32"/>
      <c r="E28" s="32"/>
      <c r="F28" s="32"/>
      <c r="G28" s="6"/>
      <c r="H28" s="6"/>
    </row>
    <row r="29" spans="2:8" x14ac:dyDescent="0.2">
      <c r="C29" s="6" t="s">
        <v>166</v>
      </c>
      <c r="D29" s="32"/>
      <c r="E29" s="32"/>
      <c r="F29" s="32"/>
      <c r="G29" s="6"/>
      <c r="H29" s="6"/>
    </row>
    <row r="30" spans="2:8" x14ac:dyDescent="0.2">
      <c r="C30" s="6" t="s">
        <v>161</v>
      </c>
      <c r="D30" s="32"/>
      <c r="E30" s="32"/>
      <c r="F30" s="32"/>
      <c r="G30" s="6"/>
      <c r="H30" s="6"/>
    </row>
    <row r="31" spans="2:8" x14ac:dyDescent="0.2">
      <c r="C31" s="6" t="s">
        <v>178</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12" t="s">
        <v>82</v>
      </c>
      <c r="D34" s="112"/>
      <c r="E34" s="112"/>
      <c r="F34" s="112"/>
      <c r="G34" s="112"/>
      <c r="H34" s="112"/>
    </row>
    <row r="35" spans="2:13" x14ac:dyDescent="0.2">
      <c r="C35" s="112"/>
      <c r="D35" s="112"/>
      <c r="E35" s="112"/>
      <c r="F35" s="112"/>
      <c r="G35" s="112"/>
      <c r="H35" s="112"/>
    </row>
    <row r="36" spans="2:13" ht="13.15" customHeight="1" x14ac:dyDescent="0.2">
      <c r="C36" s="106" t="s">
        <v>83</v>
      </c>
      <c r="D36" s="106"/>
      <c r="E36" s="106"/>
      <c r="F36" s="106"/>
      <c r="G36" s="106"/>
      <c r="H36" s="106"/>
    </row>
    <row r="37" spans="2:13" ht="10.9" customHeight="1" x14ac:dyDescent="0.2">
      <c r="C37" s="106"/>
      <c r="D37" s="106"/>
      <c r="E37" s="106"/>
      <c r="F37" s="106"/>
      <c r="G37" s="106"/>
      <c r="H37" s="106"/>
    </row>
    <row r="38" spans="2:13" x14ac:dyDescent="0.2">
      <c r="C38" s="6"/>
      <c r="D38" s="64"/>
      <c r="E38" s="64"/>
      <c r="F38" s="64"/>
      <c r="G38" s="6"/>
      <c r="H38" s="6"/>
    </row>
    <row r="39" spans="2:13" ht="12.75" customHeight="1" x14ac:dyDescent="0.2">
      <c r="B39" s="114" t="s">
        <v>93</v>
      </c>
      <c r="C39" s="114"/>
      <c r="D39" s="114"/>
      <c r="E39" s="114"/>
      <c r="F39" s="114"/>
      <c r="G39" s="114"/>
      <c r="H39" s="114"/>
      <c r="I39" s="60"/>
      <c r="J39" s="60"/>
      <c r="K39" s="60"/>
      <c r="L39" s="60"/>
      <c r="M39" s="60"/>
    </row>
    <row r="41" spans="2:13" x14ac:dyDescent="0.2">
      <c r="B41" s="115" t="s">
        <v>73</v>
      </c>
      <c r="C41" s="115"/>
      <c r="D41" s="115"/>
      <c r="E41" s="115"/>
      <c r="F41" s="115"/>
      <c r="G41" s="115"/>
      <c r="H41" s="115"/>
    </row>
    <row r="42" spans="2:13" x14ac:dyDescent="0.2">
      <c r="B42" s="116" t="s">
        <v>77</v>
      </c>
      <c r="C42" s="116"/>
      <c r="D42" s="116"/>
      <c r="E42" s="116"/>
      <c r="F42" s="116"/>
      <c r="G42" s="116"/>
      <c r="H42" s="116"/>
    </row>
    <row r="43" spans="2:13" x14ac:dyDescent="0.2">
      <c r="B43" s="109" t="s">
        <v>169</v>
      </c>
      <c r="C43" s="110"/>
      <c r="D43" s="110"/>
      <c r="E43" s="110"/>
      <c r="F43" s="110"/>
      <c r="G43" s="110"/>
      <c r="H43" s="110"/>
      <c r="J43" s="2"/>
    </row>
    <row r="44" spans="2:13" x14ac:dyDescent="0.2">
      <c r="B44" s="96"/>
      <c r="C44" s="97"/>
      <c r="D44" s="97"/>
      <c r="E44" s="113" t="s">
        <v>170</v>
      </c>
      <c r="F44" s="113"/>
      <c r="G44" s="97"/>
      <c r="H44" s="97"/>
      <c r="J44" s="2"/>
    </row>
    <row r="45" spans="2:13" x14ac:dyDescent="0.2">
      <c r="B45" s="69"/>
      <c r="C45" s="69"/>
      <c r="D45" s="69"/>
      <c r="E45" s="69"/>
      <c r="F45" s="69"/>
      <c r="G45" s="69"/>
      <c r="H45" s="69"/>
      <c r="J45" s="2"/>
    </row>
    <row r="46" spans="2:13" x14ac:dyDescent="0.2">
      <c r="B46" s="111" t="s">
        <v>9</v>
      </c>
      <c r="C46" s="111"/>
      <c r="D46" s="111"/>
      <c r="E46" s="111"/>
      <c r="F46" s="111"/>
      <c r="G46" s="111"/>
      <c r="H46" s="111"/>
    </row>
    <row r="47" spans="2:13" x14ac:dyDescent="0.2">
      <c r="B47" s="102" t="s">
        <v>78</v>
      </c>
      <c r="C47" s="102"/>
      <c r="D47" s="102"/>
      <c r="E47" s="102"/>
      <c r="F47" s="102"/>
      <c r="G47" s="102"/>
      <c r="H47" s="102"/>
    </row>
    <row r="48" spans="2:13" x14ac:dyDescent="0.2">
      <c r="B48" s="103" t="s">
        <v>168</v>
      </c>
      <c r="C48" s="103"/>
      <c r="D48" s="103"/>
      <c r="E48" s="103"/>
      <c r="F48" s="103"/>
      <c r="G48" s="103"/>
      <c r="H48" s="103"/>
    </row>
    <row r="49" spans="2:8" x14ac:dyDescent="0.2">
      <c r="B49" s="98"/>
      <c r="C49" s="98"/>
      <c r="D49" s="98"/>
      <c r="E49" s="104" t="s">
        <v>170</v>
      </c>
      <c r="F49" s="104"/>
      <c r="G49" s="98"/>
      <c r="H49" s="98"/>
    </row>
    <row r="51" spans="2:8" x14ac:dyDescent="0.2">
      <c r="B51" s="10" t="s">
        <v>94</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95</v>
      </c>
      <c r="C2" s="117"/>
      <c r="D2" s="117"/>
      <c r="E2" s="117"/>
      <c r="F2" s="117"/>
      <c r="G2" s="117"/>
      <c r="H2" s="117"/>
    </row>
    <row r="4" spans="2:8" x14ac:dyDescent="0.2">
      <c r="B4" s="11" t="s">
        <v>23</v>
      </c>
    </row>
    <row r="5" spans="2:8" x14ac:dyDescent="0.2">
      <c r="B5" s="55" t="s">
        <v>22</v>
      </c>
    </row>
    <row r="6" spans="2:8" x14ac:dyDescent="0.2">
      <c r="B6" s="21"/>
    </row>
    <row r="7" spans="2:8" x14ac:dyDescent="0.2">
      <c r="B7" s="118" t="s">
        <v>97</v>
      </c>
      <c r="C7" s="118" t="s">
        <v>98</v>
      </c>
      <c r="D7" s="119" t="s">
        <v>96</v>
      </c>
      <c r="E7" s="119"/>
      <c r="F7" s="119"/>
      <c r="G7" s="119"/>
      <c r="H7" s="118" t="s">
        <v>103</v>
      </c>
    </row>
    <row r="8" spans="2:8" ht="37.5" customHeight="1" x14ac:dyDescent="0.2">
      <c r="B8" s="119"/>
      <c r="C8" s="118"/>
      <c r="D8" s="77" t="s">
        <v>99</v>
      </c>
      <c r="E8" s="74" t="s">
        <v>100</v>
      </c>
      <c r="F8" s="74" t="s">
        <v>101</v>
      </c>
      <c r="G8" s="74" t="s">
        <v>102</v>
      </c>
      <c r="H8" s="119"/>
    </row>
    <row r="9" spans="2:8" x14ac:dyDescent="0.2">
      <c r="B9" s="12">
        <f>'[1]1 zpf '!B5</f>
        <v>44834</v>
      </c>
      <c r="C9" s="76"/>
      <c r="D9" s="13"/>
      <c r="E9" s="76"/>
      <c r="F9" s="76"/>
      <c r="G9" s="76"/>
      <c r="H9" s="13"/>
    </row>
    <row r="10" spans="2:8" x14ac:dyDescent="0.2">
      <c r="B10" s="14" t="s">
        <v>104</v>
      </c>
      <c r="C10" s="15">
        <f>'[1]1 zpf '!C6</f>
        <v>28089</v>
      </c>
      <c r="D10" s="15">
        <f>'[1]1 zpf '!D6</f>
        <v>80297</v>
      </c>
      <c r="E10" s="15">
        <f>'[1]1 zpf '!E6</f>
        <v>133676</v>
      </c>
      <c r="F10" s="15">
        <f>'[1]1 zpf '!F6</f>
        <v>12280</v>
      </c>
      <c r="G10" s="15">
        <f>'[1]1 zpf '!G6</f>
        <v>226253</v>
      </c>
      <c r="H10" s="15">
        <f>'[1]1 zpf '!H6</f>
        <v>254342</v>
      </c>
    </row>
    <row r="11" spans="2:8" x14ac:dyDescent="0.2">
      <c r="B11" s="14" t="s">
        <v>105</v>
      </c>
      <c r="C11" s="15">
        <f>'[1]1 zpf '!C7</f>
        <v>32598</v>
      </c>
      <c r="D11" s="15">
        <f>'[1]1 zpf '!D7</f>
        <v>87856</v>
      </c>
      <c r="E11" s="15">
        <f>'[1]1 zpf '!E7</f>
        <v>138915</v>
      </c>
      <c r="F11" s="15">
        <f>'[1]1 zpf '!F7</f>
        <v>12868</v>
      </c>
      <c r="G11" s="15">
        <f>'[1]1 zpf '!G7</f>
        <v>239639</v>
      </c>
      <c r="H11" s="15">
        <f>'[1]1 zpf '!H7</f>
        <v>272237</v>
      </c>
    </row>
    <row r="12" spans="2:8" x14ac:dyDescent="0.2">
      <c r="B12" s="14" t="s">
        <v>106</v>
      </c>
      <c r="C12" s="15">
        <f>'[1]1 zpf '!C8</f>
        <v>1539</v>
      </c>
      <c r="D12" s="15">
        <f>'[1]1 zpf '!D8</f>
        <v>13553</v>
      </c>
      <c r="E12" s="15">
        <f>'[1]1 zpf '!E8</f>
        <v>20468</v>
      </c>
      <c r="F12" s="15">
        <f>'[1]1 zpf '!F8</f>
        <v>4007</v>
      </c>
      <c r="G12" s="15">
        <f>'[1]1 zpf '!G8</f>
        <v>38028</v>
      </c>
      <c r="H12" s="15">
        <f>'[1]1 zpf '!H8</f>
        <v>39567</v>
      </c>
    </row>
    <row r="13" spans="2:8" x14ac:dyDescent="0.2">
      <c r="B13" s="16" t="s">
        <v>4</v>
      </c>
      <c r="C13" s="17">
        <f>'[1]1 zpf '!C9</f>
        <v>62226</v>
      </c>
      <c r="D13" s="17">
        <f>'[1]1 zpf '!D9</f>
        <v>181706</v>
      </c>
      <c r="E13" s="17">
        <f>'[1]1 zpf '!E9</f>
        <v>293059</v>
      </c>
      <c r="F13" s="17">
        <f>'[1]1 zpf '!F9</f>
        <v>29155</v>
      </c>
      <c r="G13" s="17">
        <f>'[1]1 zpf '!G9</f>
        <v>503920</v>
      </c>
      <c r="H13" s="17">
        <f>'[1]1 zpf '!H9</f>
        <v>566146</v>
      </c>
    </row>
    <row r="14" spans="2:8" x14ac:dyDescent="0.2">
      <c r="B14" s="18">
        <f>'[1]1 zpf '!B10</f>
        <v>44865</v>
      </c>
      <c r="C14" s="19"/>
      <c r="D14" s="19"/>
      <c r="E14" s="19"/>
      <c r="F14" s="19"/>
      <c r="G14" s="19"/>
      <c r="H14" s="19"/>
    </row>
    <row r="15" spans="2:8" x14ac:dyDescent="0.2">
      <c r="B15" s="72" t="s">
        <v>107</v>
      </c>
      <c r="C15" s="20">
        <f>'[1]1 zpf '!C11</f>
        <v>28057</v>
      </c>
      <c r="D15" s="20">
        <f>'[1]1 zpf '!D11</f>
        <v>80296</v>
      </c>
      <c r="E15" s="20">
        <f>'[1]1 zpf '!E11</f>
        <v>133979</v>
      </c>
      <c r="F15" s="20">
        <f>'[1]1 zpf '!F11</f>
        <v>12694</v>
      </c>
      <c r="G15" s="20">
        <f>'[1]1 zpf '!G11</f>
        <v>226969</v>
      </c>
      <c r="H15" s="20">
        <f>'[1]1 zpf '!H11</f>
        <v>255026</v>
      </c>
    </row>
    <row r="16" spans="2:8" x14ac:dyDescent="0.2">
      <c r="B16" s="72" t="s">
        <v>105</v>
      </c>
      <c r="C16" s="20">
        <f>'[1]1 zpf '!C12</f>
        <v>32555</v>
      </c>
      <c r="D16" s="20">
        <f>'[1]1 zpf '!D12</f>
        <v>87863</v>
      </c>
      <c r="E16" s="20">
        <f>'[1]1 zpf '!E12</f>
        <v>139237</v>
      </c>
      <c r="F16" s="20">
        <f>'[1]1 zpf '!F12</f>
        <v>13258</v>
      </c>
      <c r="G16" s="20">
        <f>'[1]1 zpf '!G12</f>
        <v>240358</v>
      </c>
      <c r="H16" s="20">
        <f>'[1]1 zpf '!H12</f>
        <v>272913</v>
      </c>
    </row>
    <row r="17" spans="2:9" x14ac:dyDescent="0.2">
      <c r="B17" s="72" t="s">
        <v>108</v>
      </c>
      <c r="C17" s="20">
        <f>'[1]1 zpf '!C13</f>
        <v>1595</v>
      </c>
      <c r="D17" s="20">
        <f>'[1]1 zpf '!D13</f>
        <v>14123</v>
      </c>
      <c r="E17" s="20">
        <f>'[1]1 zpf '!E13</f>
        <v>20815</v>
      </c>
      <c r="F17" s="20">
        <f>'[1]1 zpf '!F13</f>
        <v>4286</v>
      </c>
      <c r="G17" s="20">
        <f>'[1]1 zpf '!G13</f>
        <v>39224</v>
      </c>
      <c r="H17" s="20">
        <f>'[1]1 zpf '!H13</f>
        <v>40819</v>
      </c>
      <c r="I17" s="22"/>
    </row>
    <row r="18" spans="2:9" x14ac:dyDescent="0.2">
      <c r="B18" s="16" t="s">
        <v>4</v>
      </c>
      <c r="C18" s="17">
        <f>'[1]1 zpf '!C14</f>
        <v>62207</v>
      </c>
      <c r="D18" s="17">
        <f>'[1]1 zpf '!D14</f>
        <v>182282</v>
      </c>
      <c r="E18" s="17">
        <f>'[1]1 zpf '!E14</f>
        <v>294031</v>
      </c>
      <c r="F18" s="17">
        <f>'[1]1 zpf '!F14</f>
        <v>30238</v>
      </c>
      <c r="G18" s="17">
        <f>'[1]1 zpf '!G14</f>
        <v>506551</v>
      </c>
      <c r="H18" s="17">
        <f>'[1]1 zpf '!H14</f>
        <v>568758</v>
      </c>
    </row>
    <row r="19" spans="2:9" x14ac:dyDescent="0.2">
      <c r="B19" s="23"/>
      <c r="C19" s="24"/>
      <c r="D19" s="24"/>
      <c r="E19" s="24"/>
      <c r="F19" s="24"/>
      <c r="G19" s="24"/>
      <c r="H19" s="24"/>
    </row>
    <row r="20" spans="2:9" x14ac:dyDescent="0.2">
      <c r="B20" s="120" t="s">
        <v>5</v>
      </c>
      <c r="C20" s="120"/>
      <c r="D20" s="120"/>
      <c r="E20" s="120"/>
      <c r="F20" s="120"/>
      <c r="G20" s="120"/>
      <c r="H20" s="120"/>
    </row>
    <row r="21" spans="2:9" ht="17.25" customHeight="1" x14ac:dyDescent="0.2">
      <c r="B21" s="120"/>
      <c r="C21" s="120"/>
      <c r="D21" s="120"/>
      <c r="E21" s="120"/>
      <c r="F21" s="120"/>
      <c r="G21" s="120"/>
      <c r="H21" s="120"/>
    </row>
    <row r="22" spans="2:9" ht="21" customHeight="1" x14ac:dyDescent="0.2">
      <c r="B22" s="120"/>
      <c r="C22" s="120"/>
      <c r="D22" s="120"/>
      <c r="E22" s="120"/>
      <c r="F22" s="120"/>
      <c r="G22" s="120"/>
      <c r="H22" s="120"/>
    </row>
    <row r="23" spans="2:9" x14ac:dyDescent="0.2">
      <c r="B23" s="27"/>
      <c r="C23" s="28"/>
      <c r="D23" s="28"/>
      <c r="E23" s="28"/>
      <c r="F23" s="28"/>
      <c r="G23" s="28"/>
      <c r="H23" s="28"/>
    </row>
    <row r="24" spans="2:9" x14ac:dyDescent="0.2">
      <c r="B24" s="121" t="s">
        <v>6</v>
      </c>
      <c r="C24" s="121"/>
      <c r="D24" s="121"/>
      <c r="E24" s="121"/>
      <c r="F24" s="121"/>
      <c r="G24" s="121"/>
      <c r="H24" s="121"/>
    </row>
    <row r="25" spans="2:9" x14ac:dyDescent="0.2">
      <c r="B25" s="121"/>
      <c r="C25" s="121"/>
      <c r="D25" s="121"/>
      <c r="E25" s="121"/>
      <c r="F25" s="121"/>
      <c r="G25" s="121"/>
      <c r="H25" s="121"/>
    </row>
    <row r="26" spans="2:9" ht="13.9" customHeight="1" x14ac:dyDescent="0.2">
      <c r="B26" s="121"/>
      <c r="C26" s="121"/>
      <c r="D26" s="121"/>
      <c r="E26" s="121"/>
      <c r="F26" s="121"/>
      <c r="G26" s="121"/>
      <c r="H26" s="121"/>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95</v>
      </c>
      <c r="C2" s="117"/>
      <c r="D2" s="117"/>
      <c r="E2" s="117"/>
      <c r="F2" s="117"/>
      <c r="G2" s="117"/>
      <c r="H2" s="117"/>
    </row>
    <row r="4" spans="2:8" x14ac:dyDescent="0.2">
      <c r="B4" s="6" t="s">
        <v>25</v>
      </c>
    </row>
    <row r="5" spans="2:8" x14ac:dyDescent="0.2">
      <c r="B5" s="32" t="s">
        <v>26</v>
      </c>
    </row>
    <row r="6" spans="2:8" ht="26.25" customHeight="1" x14ac:dyDescent="0.2">
      <c r="B6" s="122" t="s">
        <v>114</v>
      </c>
      <c r="C6" s="123" t="s">
        <v>118</v>
      </c>
      <c r="D6" s="123"/>
      <c r="E6" s="124"/>
      <c r="F6" s="123" t="s">
        <v>119</v>
      </c>
      <c r="G6" s="123"/>
      <c r="H6" s="123"/>
    </row>
    <row r="7" spans="2:8" ht="33.75" customHeight="1" x14ac:dyDescent="0.2">
      <c r="B7" s="122"/>
      <c r="C7" s="75" t="s">
        <v>115</v>
      </c>
      <c r="D7" s="75" t="s">
        <v>116</v>
      </c>
      <c r="E7" s="79" t="s">
        <v>117</v>
      </c>
      <c r="F7" s="82" t="s">
        <v>115</v>
      </c>
      <c r="G7" s="79" t="s">
        <v>116</v>
      </c>
      <c r="H7" s="75" t="s">
        <v>117</v>
      </c>
    </row>
    <row r="8" spans="2:8" x14ac:dyDescent="0.2">
      <c r="B8" s="81">
        <f>'[1]1 zpf '!B44</f>
        <v>44834</v>
      </c>
      <c r="C8" s="80">
        <f>'[1]1 zpf '!C44</f>
        <v>49366.429771845302</v>
      </c>
      <c r="D8" s="80">
        <f>'[1]1 zpf '!D44</f>
        <v>55805.167355947095</v>
      </c>
      <c r="E8" s="7">
        <f>'[1]1 zpf '!E44</f>
        <v>4556.5397685096395</v>
      </c>
      <c r="F8" s="84">
        <f>'[1]1 zpf '!F44</f>
        <v>234.51440299999999</v>
      </c>
      <c r="G8" s="8">
        <f>'[1]1 zpf '!G44</f>
        <v>244.287184</v>
      </c>
      <c r="H8" s="78">
        <f>'[1]1 zpf '!H44</f>
        <v>108.088053</v>
      </c>
    </row>
    <row r="9" spans="2:8" x14ac:dyDescent="0.2">
      <c r="B9" s="73">
        <f>'[1]1 zpf '!B45</f>
        <v>44844</v>
      </c>
      <c r="C9" s="7">
        <f>'[1]1 zpf '!C45</f>
        <v>49608.636520381398</v>
      </c>
      <c r="D9" s="7">
        <f>'[1]1 zpf '!D45</f>
        <v>56042.055507276396</v>
      </c>
      <c r="E9" s="7">
        <f>'[1]1 zpf '!E45</f>
        <v>4598.8635900077797</v>
      </c>
      <c r="F9" s="83">
        <f>'[1]1 zpf '!F45</f>
        <v>234.57715100000001</v>
      </c>
      <c r="G9" s="8">
        <f>'[1]1 zpf '!G45</f>
        <v>244.282903</v>
      </c>
      <c r="H9" s="8">
        <f>'[1]1 zpf '!H45</f>
        <v>108.158429</v>
      </c>
    </row>
    <row r="10" spans="2:8" x14ac:dyDescent="0.2">
      <c r="B10" s="73">
        <f>'[1]1 zpf '!B46</f>
        <v>44854</v>
      </c>
      <c r="C10" s="7">
        <f>'[1]1 zpf '!C46</f>
        <v>49848.927913893698</v>
      </c>
      <c r="D10" s="7">
        <f>'[1]1 zpf '!D46</f>
        <v>56357.2292877125</v>
      </c>
      <c r="E10" s="7">
        <f>'[1]1 zpf '!E46</f>
        <v>4793.5358126370093</v>
      </c>
      <c r="F10" s="83">
        <f>'[1]1 zpf '!F46</f>
        <v>235.21528799999999</v>
      </c>
      <c r="G10" s="8">
        <f>'[1]1 zpf '!G46</f>
        <v>245.18463600000001</v>
      </c>
      <c r="H10" s="8">
        <f>'[1]1 zpf '!H46</f>
        <v>108.692325</v>
      </c>
    </row>
    <row r="11" spans="2:8" x14ac:dyDescent="0.2">
      <c r="B11" s="73">
        <f>'[1]1 zpf '!B47</f>
        <v>44865</v>
      </c>
      <c r="C11" s="7">
        <f>'[1]1 zpf '!C47</f>
        <v>50416.872802541395</v>
      </c>
      <c r="D11" s="7">
        <f>'[1]1 zpf '!D47</f>
        <v>57065.7458802732</v>
      </c>
      <c r="E11" s="7">
        <f>'[1]1 zpf '!E47</f>
        <v>4857.1719321964601</v>
      </c>
      <c r="F11" s="83">
        <f>'[1]1 zpf '!F47</f>
        <v>237.68263399999998</v>
      </c>
      <c r="G11" s="8">
        <f>'[1]1 zpf '!G47</f>
        <v>248.06610699999999</v>
      </c>
      <c r="H11" s="8">
        <f>'[1]1 zpf '!H47</f>
        <v>109.99310700000001</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M24" sqref="M2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95</v>
      </c>
      <c r="C2" s="117"/>
      <c r="D2" s="117"/>
      <c r="E2" s="117"/>
      <c r="F2" s="117"/>
      <c r="G2" s="117"/>
      <c r="H2" s="31"/>
      <c r="I2" s="26"/>
      <c r="J2" s="26"/>
      <c r="K2" s="26"/>
    </row>
    <row r="4" spans="2:14" x14ac:dyDescent="0.2">
      <c r="B4" s="6" t="s">
        <v>31</v>
      </c>
      <c r="G4" s="126">
        <f>'[1]1 zpf '!B33</f>
        <v>44865</v>
      </c>
      <c r="H4" s="126"/>
    </row>
    <row r="5" spans="2:14" ht="12.75" customHeight="1" x14ac:dyDescent="0.2">
      <c r="B5" s="32" t="s">
        <v>81</v>
      </c>
      <c r="E5" s="127" t="s">
        <v>85</v>
      </c>
      <c r="F5" s="127"/>
      <c r="G5" s="127"/>
      <c r="H5" s="127"/>
      <c r="J5" s="41"/>
    </row>
    <row r="6" spans="2:14" ht="24.75" customHeight="1" x14ac:dyDescent="0.2">
      <c r="B6" s="85" t="s">
        <v>120</v>
      </c>
      <c r="C6" s="125" t="s">
        <v>115</v>
      </c>
      <c r="D6" s="125"/>
      <c r="E6" s="125" t="s">
        <v>116</v>
      </c>
      <c r="F6" s="125"/>
      <c r="G6" s="125" t="s">
        <v>117</v>
      </c>
      <c r="H6" s="125"/>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121</v>
      </c>
      <c r="C9" s="49">
        <f>'[1]2 zpf inv'!C6/10^6</f>
        <v>31490.398279079996</v>
      </c>
      <c r="D9" s="50">
        <f>'[1]2 zpf inv'!D6</f>
        <v>0.6215498822825366</v>
      </c>
      <c r="E9" s="49">
        <f>'[1]2 zpf inv'!E6/10^6</f>
        <v>38660.118270110004</v>
      </c>
      <c r="F9" s="50">
        <f>'[1]2 zpf inv'!F6</f>
        <v>0.67723657327389586</v>
      </c>
      <c r="G9" s="49">
        <f>'[1]2 zpf inv'!G6/10^6</f>
        <v>3092.5955968900003</v>
      </c>
      <c r="H9" s="50">
        <f>'[1]2 zpf inv'!H6</f>
        <v>0.63182537646727688</v>
      </c>
      <c r="J9" s="46"/>
      <c r="K9" s="47"/>
      <c r="L9" s="46"/>
      <c r="M9" s="47"/>
      <c r="N9" s="46"/>
    </row>
    <row r="10" spans="2:14" ht="21.75" customHeight="1" x14ac:dyDescent="0.2">
      <c r="B10" s="36" t="s">
        <v>122</v>
      </c>
      <c r="C10" s="43">
        <f>'[1]2 zpf inv'!C7/10^6</f>
        <v>1569.28408169</v>
      </c>
      <c r="D10" s="45">
        <f>'[1]2 zpf inv'!D7</f>
        <v>3.0974150520359005E-2</v>
      </c>
      <c r="E10" s="43">
        <f>'[1]2 zpf inv'!E7/10^6</f>
        <v>869.79463040999997</v>
      </c>
      <c r="F10" s="45">
        <f>'[1]2 zpf inv'!F7</f>
        <v>1.523680633450962E-2</v>
      </c>
      <c r="G10" s="43">
        <f>'[1]2 zpf inv'!G7/10^6</f>
        <v>0</v>
      </c>
      <c r="H10" s="45">
        <f>'[1]2 zpf inv'!H7</f>
        <v>0</v>
      </c>
      <c r="J10" s="46"/>
      <c r="K10" s="47"/>
      <c r="L10" s="46"/>
      <c r="M10" s="47"/>
      <c r="N10" s="46"/>
    </row>
    <row r="11" spans="2:14" ht="21" customHeight="1" x14ac:dyDescent="0.2">
      <c r="B11" s="36" t="s">
        <v>123</v>
      </c>
      <c r="C11" s="43">
        <f>'[1]2 zpf inv'!C8/10^6</f>
        <v>29477.144920529998</v>
      </c>
      <c r="D11" s="45">
        <f>'[1]2 zpf inv'!D8</f>
        <v>0.58181277330976844</v>
      </c>
      <c r="E11" s="43">
        <f>'[1]2 zpf inv'!E8/10^6</f>
        <v>37766.839375309995</v>
      </c>
      <c r="F11" s="45">
        <f>'[1]2 zpf inv'!F8</f>
        <v>0.66158837650777347</v>
      </c>
      <c r="G11" s="43">
        <f>'[1]2 zpf inv'!G8/10^6</f>
        <v>2896.7647918400003</v>
      </c>
      <c r="H11" s="45">
        <f>'[1]2 zpf inv'!H8</f>
        <v>0.59181663033537613</v>
      </c>
      <c r="J11" s="46"/>
      <c r="K11" s="47"/>
      <c r="L11" s="46"/>
      <c r="M11" s="47"/>
      <c r="N11" s="46"/>
    </row>
    <row r="12" spans="2:14" ht="21.75" customHeight="1" x14ac:dyDescent="0.2">
      <c r="B12" s="36" t="s">
        <v>124</v>
      </c>
      <c r="C12" s="43">
        <f>'[1]2 zpf inv'!C9/10^6</f>
        <v>443.96927686000004</v>
      </c>
      <c r="D12" s="45">
        <f>'[1]2 zpf inv'!D9</f>
        <v>8.7629584524091912E-3</v>
      </c>
      <c r="E12" s="43">
        <f>'[1]2 zpf inv'!E9/10^6</f>
        <v>23.48426439</v>
      </c>
      <c r="F12" s="45">
        <f>'[1]2 zpf inv'!F9</f>
        <v>4.1139043161278271E-4</v>
      </c>
      <c r="G12" s="43">
        <f>'[1]2 zpf inv'!G9/10^6</f>
        <v>146.03567065000001</v>
      </c>
      <c r="H12" s="45">
        <f>'[1]2 zpf inv'!H9</f>
        <v>2.9835469816640692E-2</v>
      </c>
      <c r="J12" s="46"/>
      <c r="K12" s="47"/>
      <c r="L12" s="46"/>
      <c r="M12" s="47"/>
      <c r="N12" s="46"/>
    </row>
    <row r="13" spans="2:14" ht="22.5" x14ac:dyDescent="0.2">
      <c r="B13" s="36" t="s">
        <v>125</v>
      </c>
      <c r="C13" s="43">
        <f>'[1]2 zpf inv'!C10/10^6</f>
        <v>0</v>
      </c>
      <c r="D13" s="45">
        <f>'[1]2 zpf inv'!D10</f>
        <v>0</v>
      </c>
      <c r="E13" s="43">
        <f>'[1]2 zpf inv'!E10/10^6</f>
        <v>0</v>
      </c>
      <c r="F13" s="45">
        <f>'[1]2 zpf inv'!F10</f>
        <v>0</v>
      </c>
      <c r="G13" s="43">
        <f>'[1]2 zpf inv'!G10/10^6</f>
        <v>49.795134400000002</v>
      </c>
      <c r="H13" s="45">
        <f>'[1]2 zpf inv'!H10</f>
        <v>1.017327631526008E-2</v>
      </c>
      <c r="J13" s="46"/>
      <c r="K13" s="47"/>
      <c r="L13" s="46"/>
      <c r="M13" s="47"/>
      <c r="N13" s="46"/>
    </row>
    <row r="14" spans="2:14" x14ac:dyDescent="0.2">
      <c r="B14" s="40" t="s">
        <v>152</v>
      </c>
      <c r="C14" s="49">
        <f>'[1]2 zpf inv'!C11/10^6</f>
        <v>14424.132997459999</v>
      </c>
      <c r="D14" s="50">
        <f>'[1]2 zpf inv'!D11</f>
        <v>0.28470005641544521</v>
      </c>
      <c r="E14" s="49">
        <f>'[1]2 zpf inv'!E11/10^6</f>
        <v>16113.699166930001</v>
      </c>
      <c r="F14" s="50">
        <f>'[1]2 zpf inv'!F11</f>
        <v>0.28227503936570481</v>
      </c>
      <c r="G14" s="49">
        <f>'[1]2 zpf inv'!G11/10^6</f>
        <v>1368.6823928399999</v>
      </c>
      <c r="H14" s="50">
        <f>'[1]2 zpf inv'!H11</f>
        <v>0.2796253958939543</v>
      </c>
      <c r="J14" s="46"/>
      <c r="K14" s="47"/>
      <c r="L14" s="46"/>
      <c r="M14" s="47"/>
      <c r="N14" s="46"/>
    </row>
    <row r="15" spans="2:14" ht="21.75" customHeight="1" x14ac:dyDescent="0.2">
      <c r="B15" s="36" t="s">
        <v>126</v>
      </c>
      <c r="C15" s="43">
        <f>'[1]2 zpf inv'!C12/10^6</f>
        <v>4334.4677584600004</v>
      </c>
      <c r="D15" s="45">
        <f>'[1]2 zpf inv'!D12</f>
        <v>8.5552678665802254E-2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476.45000312000002</v>
      </c>
      <c r="D16" s="45">
        <f>'[1]2 zpf inv'!D13</f>
        <v>9.4040551894030208E-3</v>
      </c>
      <c r="E16" s="43">
        <f>'[1]2 zpf inv'!E13/10^6</f>
        <v>0</v>
      </c>
      <c r="F16" s="45">
        <f>'[1]2 zpf inv'!F13</f>
        <v>0</v>
      </c>
      <c r="G16" s="43">
        <f>'[1]2 zpf inv'!G13/10^6</f>
        <v>0</v>
      </c>
      <c r="H16" s="45">
        <f>'[1]2 zpf inv'!H13</f>
        <v>0</v>
      </c>
      <c r="J16" s="46"/>
      <c r="K16" s="47"/>
      <c r="L16" s="46"/>
      <c r="M16" s="47"/>
      <c r="N16" s="46"/>
    </row>
    <row r="17" spans="2:14" ht="21.75" customHeight="1" x14ac:dyDescent="0.2">
      <c r="B17" s="36" t="s">
        <v>128</v>
      </c>
      <c r="C17" s="43">
        <f>'[1]2 zpf inv'!C14/10^6</f>
        <v>9613.2152358799995</v>
      </c>
      <c r="D17" s="45">
        <f>'[1]2 zpf inv'!D14</f>
        <v>0.18974332256023993</v>
      </c>
      <c r="E17" s="43">
        <f>'[1]2 zpf inv'!E14/10^6</f>
        <v>16113.699166930001</v>
      </c>
      <c r="F17" s="45">
        <f>'[1]2 zpf inv'!F14</f>
        <v>0.28227503936570481</v>
      </c>
      <c r="G17" s="43">
        <f>'[1]2 zpf inv'!G14/10^6</f>
        <v>1368.6823928399999</v>
      </c>
      <c r="H17" s="45">
        <f>'[1]2 zpf inv'!H14</f>
        <v>0.2796253958939543</v>
      </c>
      <c r="J17" s="46"/>
      <c r="K17" s="47"/>
      <c r="L17" s="46"/>
      <c r="M17" s="47"/>
      <c r="N17" s="46"/>
    </row>
    <row r="18" spans="2:14" ht="22.5" x14ac:dyDescent="0.2">
      <c r="B18" s="36" t="s">
        <v>129</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130</v>
      </c>
      <c r="C19" s="66">
        <f>'[1]2 zpf inv'!C16/10^6</f>
        <v>45914.531276539994</v>
      </c>
      <c r="D19" s="67">
        <f>'[1]2 zpf inv'!D16</f>
        <v>0.90624993869798176</v>
      </c>
      <c r="E19" s="66">
        <f>'[1]2 zpf inv'!E16/10^6</f>
        <v>54773.817437040001</v>
      </c>
      <c r="F19" s="67">
        <f>'[1]2 zpf inv'!F16</f>
        <v>0.95951161263960072</v>
      </c>
      <c r="G19" s="66">
        <f>'[1]2 zpf inv'!G16/10^6</f>
        <v>4461.2779897300006</v>
      </c>
      <c r="H19" s="67">
        <f>'[1]2 zpf inv'!H16</f>
        <v>0.91145077236123129</v>
      </c>
      <c r="J19" s="46"/>
      <c r="K19" s="47"/>
      <c r="L19" s="46"/>
      <c r="M19" s="47"/>
      <c r="N19" s="46"/>
    </row>
    <row r="20" spans="2:14" x14ac:dyDescent="0.2">
      <c r="B20" s="34" t="s">
        <v>131</v>
      </c>
      <c r="C20" s="43">
        <f>'[1]2 zpf inv'!C17/10^6</f>
        <v>4056.98544012</v>
      </c>
      <c r="D20" s="45">
        <f>'[1]2 zpf inv'!D17</f>
        <v>8.007579962568262E-2</v>
      </c>
      <c r="E20" s="43">
        <f>'[1]2 zpf inv'!E17/10^6</f>
        <v>2219.38394234</v>
      </c>
      <c r="F20" s="45">
        <f>'[1]2 zpf inv'!F17</f>
        <v>3.8878514685029564E-2</v>
      </c>
      <c r="G20" s="43">
        <f>'[1]2 zpf inv'!G17/10^6</f>
        <v>403.15530845999996</v>
      </c>
      <c r="H20" s="45">
        <f>'[1]2 zpf inv'!H17</f>
        <v>8.2365684927792657E-2</v>
      </c>
      <c r="J20" s="46"/>
      <c r="K20" s="47"/>
      <c r="L20" s="46"/>
      <c r="M20" s="47"/>
      <c r="N20" s="46"/>
    </row>
    <row r="21" spans="2:14" ht="11.25" customHeight="1" x14ac:dyDescent="0.2">
      <c r="B21" s="39" t="s">
        <v>132</v>
      </c>
      <c r="C21" s="43">
        <f>'[1]2 zpf inv'!C18/10^6</f>
        <v>667.38452672000005</v>
      </c>
      <c r="D21" s="45">
        <f>'[1]2 zpf inv'!D18</f>
        <v>1.3172674741798195E-2</v>
      </c>
      <c r="E21" s="43">
        <f>'[1]2 zpf inv'!E18/10^6</f>
        <v>63.06928911</v>
      </c>
      <c r="F21" s="45">
        <f>'[1]2 zpf inv'!F18</f>
        <v>1.1048292438541345E-3</v>
      </c>
      <c r="G21" s="43">
        <f>'[1]2 zpf inv'!G18/10^6</f>
        <v>12.960888949999999</v>
      </c>
      <c r="H21" s="45">
        <f>'[1]2 zpf inv'!H18</f>
        <v>2.6479435424468113E-3</v>
      </c>
      <c r="J21" s="46"/>
      <c r="K21" s="47"/>
      <c r="L21" s="46"/>
      <c r="M21" s="47"/>
      <c r="N21" s="46"/>
    </row>
    <row r="22" spans="2:14" x14ac:dyDescent="0.2">
      <c r="B22" s="39" t="s">
        <v>133</v>
      </c>
      <c r="C22" s="43">
        <f>'[1]2 zpf inv'!C19/10^6</f>
        <v>25.412557850000002</v>
      </c>
      <c r="D22" s="45">
        <f>'[1]2 zpf inv'!D19</f>
        <v>5.0158693453740313E-4</v>
      </c>
      <c r="E22" s="43">
        <f>'[1]2 zpf inv'!E19/10^6</f>
        <v>28.830455359999998</v>
      </c>
      <c r="F22" s="45">
        <f>'[1]2 zpf inv'!F19</f>
        <v>5.0504343151552573E-4</v>
      </c>
      <c r="G22" s="43">
        <f>'[1]2 zpf inv'!G19/10^6</f>
        <v>17.30569684</v>
      </c>
      <c r="H22" s="45">
        <f>'[1]2 zpf inv'!H19</f>
        <v>3.535599168529269E-3</v>
      </c>
      <c r="J22" s="46"/>
      <c r="K22" s="47"/>
      <c r="L22" s="46"/>
      <c r="M22" s="47"/>
      <c r="N22" s="46"/>
    </row>
    <row r="23" spans="2:14" x14ac:dyDescent="0.2">
      <c r="B23" s="38" t="s">
        <v>134</v>
      </c>
      <c r="C23" s="42">
        <f>'[1]2 zpf inv'!C20/10^6</f>
        <v>50664.313801229997</v>
      </c>
      <c r="D23" s="44">
        <f>'[1]2 zpf inv'!D20</f>
        <v>0.99999999999999989</v>
      </c>
      <c r="E23" s="42">
        <f>'[1]2 zpf inv'!E20/10^6</f>
        <v>57085.101123850007</v>
      </c>
      <c r="F23" s="44">
        <f>'[1]2 zpf inv'!F20</f>
        <v>0.99999999999999989</v>
      </c>
      <c r="G23" s="42">
        <f>'[1]2 zpf inv'!G20/10^6</f>
        <v>4894.6998839800008</v>
      </c>
      <c r="H23" s="44">
        <f>'[1]2 zpf inv'!H20</f>
        <v>1</v>
      </c>
      <c r="J23" s="46"/>
      <c r="K23" s="47"/>
      <c r="L23" s="46"/>
      <c r="M23" s="47"/>
      <c r="N23" s="46"/>
    </row>
    <row r="24" spans="2:14" x14ac:dyDescent="0.2">
      <c r="B24" s="37" t="s">
        <v>135</v>
      </c>
      <c r="C24" s="43">
        <f>'[1]2 zpf inv'!C21/10^6</f>
        <v>247.44097665000001</v>
      </c>
      <c r="D24" s="45">
        <f>'[1]2 zpf inv'!D21</f>
        <v>4.883930287120415E-3</v>
      </c>
      <c r="E24" s="43">
        <f>'[1]2 zpf inv'!E21/10^6</f>
        <v>19.35517862</v>
      </c>
      <c r="F24" s="45">
        <f>'[1]2 zpf inv'!F21</f>
        <v>3.3905832238095938E-4</v>
      </c>
      <c r="G24" s="43">
        <f>'[1]2 zpf inv'!G21/10^6</f>
        <v>37.52795751</v>
      </c>
      <c r="H24" s="45">
        <f>'[1]2 zpf inv'!H21</f>
        <v>7.66705996272137E-3</v>
      </c>
      <c r="J24" s="46"/>
      <c r="K24" s="47"/>
      <c r="L24" s="46"/>
      <c r="M24" s="47"/>
      <c r="N24" s="46"/>
    </row>
    <row r="25" spans="2:14" x14ac:dyDescent="0.2">
      <c r="B25" s="48" t="s">
        <v>136</v>
      </c>
      <c r="C25" s="49">
        <f>'[1]2 zpf inv'!C22/10^6</f>
        <v>50416.872802541395</v>
      </c>
      <c r="D25" s="50">
        <f>'[1]2 zpf inv'!D22</f>
        <v>0.99511606927788709</v>
      </c>
      <c r="E25" s="49">
        <f>'[1]2 zpf inv'!E22/10^6</f>
        <v>57065.7458802732</v>
      </c>
      <c r="F25" s="50">
        <f>'[1]2 zpf inv'!F22</f>
        <v>0.99966094053972487</v>
      </c>
      <c r="G25" s="49">
        <f>'[1]2 zpf inv'!G22/10^6</f>
        <v>4857.1719321964601</v>
      </c>
      <c r="H25" s="50">
        <f>'[1]2 zpf inv'!H22</f>
        <v>0.99233294120720927</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zoomScaleNormal="100" workbookViewId="0">
      <selection activeCell="T46" sqref="T46"/>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17" t="s">
        <v>113</v>
      </c>
      <c r="C2" s="117"/>
      <c r="D2" s="117"/>
      <c r="E2" s="117"/>
      <c r="F2" s="117"/>
      <c r="G2" s="26"/>
    </row>
    <row r="3" spans="2:7" ht="6" customHeight="1" x14ac:dyDescent="0.2"/>
    <row r="4" spans="2:7" x14ac:dyDescent="0.2">
      <c r="B4" s="11" t="s">
        <v>40</v>
      </c>
    </row>
    <row r="5" spans="2:7" x14ac:dyDescent="0.2">
      <c r="B5" s="55" t="s">
        <v>41</v>
      </c>
    </row>
    <row r="6" spans="2:7" ht="4.5" customHeight="1" x14ac:dyDescent="0.2">
      <c r="B6" s="21"/>
    </row>
    <row r="7" spans="2:7" ht="25.5" customHeight="1" x14ac:dyDescent="0.2">
      <c r="B7" s="118" t="s">
        <v>137</v>
      </c>
      <c r="C7" s="118" t="s">
        <v>142</v>
      </c>
      <c r="D7" s="118" t="s">
        <v>138</v>
      </c>
      <c r="E7" s="118" t="s">
        <v>103</v>
      </c>
    </row>
    <row r="8" spans="2:7" ht="25.5" customHeight="1" x14ac:dyDescent="0.2">
      <c r="B8" s="118"/>
      <c r="C8" s="118"/>
      <c r="D8" s="118"/>
      <c r="E8" s="118"/>
    </row>
    <row r="9" spans="2:7" x14ac:dyDescent="0.2">
      <c r="B9" s="87">
        <f>'[1]3 dpf'!B5</f>
        <v>44834</v>
      </c>
      <c r="C9" s="76"/>
      <c r="D9" s="76"/>
      <c r="E9" s="76"/>
    </row>
    <row r="10" spans="2:7" x14ac:dyDescent="0.2">
      <c r="B10" s="14" t="s">
        <v>139</v>
      </c>
      <c r="C10" s="15">
        <f>'[1]3 dpf'!C6</f>
        <v>8486</v>
      </c>
      <c r="D10" s="15">
        <f>'[1]3 dpf'!D6</f>
        <v>4036</v>
      </c>
      <c r="E10" s="15">
        <f>'[1]3 dpf'!E6</f>
        <v>12522</v>
      </c>
    </row>
    <row r="11" spans="2:7" x14ac:dyDescent="0.2">
      <c r="B11" s="14" t="s">
        <v>140</v>
      </c>
      <c r="C11" s="15">
        <f>'[1]3 dpf'!C7</f>
        <v>4552</v>
      </c>
      <c r="D11" s="15">
        <f>'[1]3 dpf'!D7</f>
        <v>11516</v>
      </c>
      <c r="E11" s="15">
        <f>'[1]3 dpf'!E7</f>
        <v>16068</v>
      </c>
    </row>
    <row r="12" spans="2:7" x14ac:dyDescent="0.2">
      <c r="B12" s="14" t="s">
        <v>153</v>
      </c>
      <c r="C12" s="15">
        <f>'[1]3 dpf'!C8</f>
        <v>73</v>
      </c>
      <c r="D12" s="15">
        <f>'[1]3 dpf'!D8</f>
        <v>68</v>
      </c>
      <c r="E12" s="15">
        <f>'[1]3 dpf'!E8</f>
        <v>141</v>
      </c>
    </row>
    <row r="13" spans="2:7" x14ac:dyDescent="0.2">
      <c r="B13" s="16" t="s">
        <v>4</v>
      </c>
      <c r="C13" s="17">
        <f>'[1]3 dpf'!C9</f>
        <v>13111</v>
      </c>
      <c r="D13" s="17">
        <f>'[1]3 dpf'!D9</f>
        <v>15620</v>
      </c>
      <c r="E13" s="17">
        <f>'[1]3 dpf'!E9</f>
        <v>28731</v>
      </c>
    </row>
    <row r="14" spans="2:7" x14ac:dyDescent="0.2">
      <c r="B14" s="18">
        <f>'[1]3 dpf'!$B$10</f>
        <v>44865</v>
      </c>
      <c r="C14" s="19"/>
      <c r="D14" s="19"/>
      <c r="E14" s="19"/>
    </row>
    <row r="15" spans="2:7" x14ac:dyDescent="0.2">
      <c r="B15" s="72" t="s">
        <v>139</v>
      </c>
      <c r="C15" s="20">
        <f>'[1]3 dpf'!C11</f>
        <v>8573</v>
      </c>
      <c r="D15" s="20">
        <f>'[1]3 dpf'!D11</f>
        <v>4036</v>
      </c>
      <c r="E15" s="20">
        <f>'[1]3 dpf'!E11</f>
        <v>12609</v>
      </c>
    </row>
    <row r="16" spans="2:7" x14ac:dyDescent="0.2">
      <c r="B16" s="72" t="s">
        <v>141</v>
      </c>
      <c r="C16" s="20">
        <f>'[1]3 dpf'!C12</f>
        <v>4614</v>
      </c>
      <c r="D16" s="20">
        <f>'[1]3 dpf'!D12</f>
        <v>11512</v>
      </c>
      <c r="E16" s="20">
        <f>'[1]3 dpf'!E12</f>
        <v>16126</v>
      </c>
    </row>
    <row r="17" spans="2:7" x14ac:dyDescent="0.2">
      <c r="B17" s="72" t="s">
        <v>153</v>
      </c>
      <c r="C17" s="20">
        <f>'[1]3 dpf'!C13</f>
        <v>74</v>
      </c>
      <c r="D17" s="20">
        <f>'[1]3 dpf'!D13</f>
        <v>68</v>
      </c>
      <c r="E17" s="20">
        <f>'[1]3 dpf'!E13</f>
        <v>142</v>
      </c>
    </row>
    <row r="18" spans="2:7" x14ac:dyDescent="0.2">
      <c r="B18" s="72" t="s">
        <v>176</v>
      </c>
      <c r="C18" s="20">
        <f>'[1]3 dpf'!C14</f>
        <v>4</v>
      </c>
      <c r="D18" s="20">
        <f>'[1]3 dpf'!D14</f>
        <v>0</v>
      </c>
      <c r="E18" s="20">
        <f>'[1]3 dpf'!E14</f>
        <v>4</v>
      </c>
    </row>
    <row r="19" spans="2:7" x14ac:dyDescent="0.2">
      <c r="B19" s="16" t="s">
        <v>4</v>
      </c>
      <c r="C19" s="17">
        <f>'[1]3 dpf'!C15</f>
        <v>13265</v>
      </c>
      <c r="D19" s="17">
        <f>'[1]3 dpf'!D15</f>
        <v>15616</v>
      </c>
      <c r="E19" s="17">
        <f>'[1]3 dpf'!E15</f>
        <v>28881</v>
      </c>
    </row>
    <row r="20" spans="2:7" x14ac:dyDescent="0.2">
      <c r="B20" s="23"/>
      <c r="C20" s="24"/>
      <c r="D20" s="24"/>
      <c r="E20" s="24"/>
      <c r="F20" s="24"/>
      <c r="G20" s="24"/>
    </row>
    <row r="21" spans="2:7" x14ac:dyDescent="0.2">
      <c r="B21" s="11" t="s">
        <v>42</v>
      </c>
      <c r="C21" s="58"/>
      <c r="D21" s="58"/>
      <c r="E21" s="58"/>
      <c r="F21" s="58"/>
      <c r="G21" s="58"/>
    </row>
    <row r="22" spans="2:7" x14ac:dyDescent="0.2">
      <c r="B22" s="55" t="s">
        <v>43</v>
      </c>
      <c r="C22" s="58"/>
      <c r="D22" s="58"/>
      <c r="E22" s="58"/>
      <c r="F22" s="58"/>
      <c r="G22" s="58"/>
    </row>
    <row r="23" spans="2:7" ht="3" customHeight="1" x14ac:dyDescent="0.2">
      <c r="B23" s="58"/>
      <c r="C23" s="58"/>
      <c r="D23" s="58"/>
      <c r="E23" s="58"/>
      <c r="F23" s="58"/>
      <c r="G23" s="58"/>
    </row>
    <row r="24" spans="2:7" ht="17.25" customHeight="1" x14ac:dyDescent="0.2">
      <c r="B24" s="118" t="s">
        <v>137</v>
      </c>
      <c r="C24" s="118" t="s">
        <v>143</v>
      </c>
      <c r="D24" s="28"/>
      <c r="E24" s="28"/>
      <c r="F24" s="28"/>
      <c r="G24" s="28"/>
    </row>
    <row r="25" spans="2:7" ht="20.25" customHeight="1" x14ac:dyDescent="0.2">
      <c r="B25" s="119"/>
      <c r="C25" s="119"/>
      <c r="D25" s="59"/>
      <c r="E25" s="59"/>
      <c r="F25" s="59"/>
      <c r="G25" s="59"/>
    </row>
    <row r="26" spans="2:7" x14ac:dyDescent="0.2">
      <c r="B26" s="12">
        <f>'[1]3 dpf'!$B$36</f>
        <v>44834</v>
      </c>
      <c r="C26" s="13"/>
      <c r="D26" s="59"/>
      <c r="E26" s="59"/>
      <c r="F26" s="59"/>
      <c r="G26" s="59"/>
    </row>
    <row r="27" spans="2:7" x14ac:dyDescent="0.2">
      <c r="B27" s="14" t="s">
        <v>139</v>
      </c>
      <c r="C27" s="15">
        <f>'[1]3 dpf'!C37</f>
        <v>1199</v>
      </c>
      <c r="D27" s="59"/>
      <c r="E27" s="59"/>
      <c r="F27" s="59"/>
      <c r="G27" s="59"/>
    </row>
    <row r="28" spans="2:7" x14ac:dyDescent="0.2">
      <c r="B28" s="14" t="s">
        <v>140</v>
      </c>
      <c r="C28" s="15">
        <f>'[1]3 dpf'!C38</f>
        <v>2882</v>
      </c>
      <c r="D28" s="28"/>
      <c r="E28" s="28"/>
      <c r="F28" s="28"/>
      <c r="G28" s="28"/>
    </row>
    <row r="29" spans="2:7" x14ac:dyDescent="0.2">
      <c r="B29" s="14" t="s">
        <v>153</v>
      </c>
      <c r="C29" s="15">
        <f>'[1]3 dpf'!C39</f>
        <v>5</v>
      </c>
      <c r="D29" s="28"/>
      <c r="E29" s="28"/>
      <c r="F29" s="28"/>
      <c r="G29" s="28"/>
    </row>
    <row r="30" spans="2:7" x14ac:dyDescent="0.2">
      <c r="B30" s="16" t="s">
        <v>4</v>
      </c>
      <c r="C30" s="17">
        <f>'[1]3 dpf'!C40</f>
        <v>4086</v>
      </c>
      <c r="D30" s="58"/>
      <c r="E30" s="58"/>
      <c r="F30" s="58"/>
      <c r="G30" s="58"/>
    </row>
    <row r="31" spans="2:7" x14ac:dyDescent="0.2">
      <c r="B31" s="12">
        <f>'[1]3 dpf'!$B$41</f>
        <v>44865</v>
      </c>
      <c r="C31" s="15"/>
      <c r="D31" s="58"/>
      <c r="E31" s="58"/>
      <c r="F31" s="58"/>
      <c r="G31" s="58"/>
    </row>
    <row r="32" spans="2:7" x14ac:dyDescent="0.2">
      <c r="B32" s="14" t="s">
        <v>139</v>
      </c>
      <c r="C32" s="15">
        <f>'[1]3 dpf'!C42</f>
        <v>1199</v>
      </c>
      <c r="D32" s="29"/>
      <c r="E32" s="29"/>
      <c r="F32" s="29"/>
      <c r="G32" s="29"/>
    </row>
    <row r="33" spans="2:7" x14ac:dyDescent="0.2">
      <c r="B33" s="14" t="s">
        <v>141</v>
      </c>
      <c r="C33" s="15">
        <f>'[1]3 dpf'!C43</f>
        <v>2882</v>
      </c>
      <c r="D33" s="59"/>
      <c r="E33" s="59"/>
      <c r="F33" s="59"/>
      <c r="G33" s="59"/>
    </row>
    <row r="34" spans="2:7" x14ac:dyDescent="0.2">
      <c r="B34" s="14" t="s">
        <v>153</v>
      </c>
      <c r="C34" s="15">
        <f>'[1]3 dpf'!C44</f>
        <v>5</v>
      </c>
      <c r="D34" s="59"/>
      <c r="E34" s="59"/>
      <c r="F34" s="59"/>
      <c r="G34" s="59"/>
    </row>
    <row r="35" spans="2:7" x14ac:dyDescent="0.2">
      <c r="B35" s="14" t="s">
        <v>177</v>
      </c>
      <c r="C35" s="15">
        <f>'[1]3 dpf'!C45</f>
        <v>0</v>
      </c>
      <c r="D35" s="59"/>
      <c r="E35" s="59"/>
      <c r="F35" s="59"/>
      <c r="G35" s="59"/>
    </row>
    <row r="36" spans="2:7" x14ac:dyDescent="0.2">
      <c r="B36" s="16" t="s">
        <v>4</v>
      </c>
      <c r="C36" s="17">
        <f>'[1]3 dpf'!C46</f>
        <v>4086</v>
      </c>
      <c r="D36" s="24"/>
      <c r="E36" s="24"/>
      <c r="F36" s="24"/>
      <c r="G36" s="24"/>
    </row>
    <row r="37" spans="2:7" ht="5.25" customHeight="1" x14ac:dyDescent="0.2">
      <c r="B37" s="23"/>
      <c r="C37" s="24"/>
      <c r="D37" s="24"/>
      <c r="E37" s="24"/>
      <c r="F37" s="24"/>
      <c r="G37" s="24"/>
    </row>
    <row r="38" spans="2:7" x14ac:dyDescent="0.2">
      <c r="B38" s="11" t="s">
        <v>44</v>
      </c>
    </row>
    <row r="39" spans="2:7" x14ac:dyDescent="0.2">
      <c r="B39" s="55" t="s">
        <v>45</v>
      </c>
    </row>
    <row r="61" spans="2:2" x14ac:dyDescent="0.2">
      <c r="B61" s="25" t="s">
        <v>111</v>
      </c>
    </row>
  </sheetData>
  <mergeCells count="7">
    <mergeCell ref="E7:E8"/>
    <mergeCell ref="B2:F2"/>
    <mergeCell ref="D7:D8"/>
    <mergeCell ref="B24:B25"/>
    <mergeCell ref="C24:C25"/>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O39" sqref="O39"/>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112</v>
      </c>
      <c r="C2" s="117"/>
      <c r="D2" s="117"/>
      <c r="E2" s="117"/>
      <c r="F2" s="117"/>
      <c r="G2" s="117"/>
      <c r="H2" s="117"/>
      <c r="I2" s="117"/>
      <c r="J2" s="117"/>
    </row>
    <row r="4" spans="2:10" x14ac:dyDescent="0.2">
      <c r="B4" s="6" t="s">
        <v>75</v>
      </c>
    </row>
    <row r="5" spans="2:10" x14ac:dyDescent="0.2">
      <c r="B5" s="32" t="s">
        <v>46</v>
      </c>
    </row>
    <row r="6" spans="2:10" ht="35.25" customHeight="1" x14ac:dyDescent="0.2">
      <c r="B6" s="122" t="s">
        <v>114</v>
      </c>
      <c r="C6" s="123" t="s">
        <v>118</v>
      </c>
      <c r="D6" s="123"/>
      <c r="E6" s="123"/>
      <c r="F6" s="123"/>
      <c r="G6" s="122" t="s">
        <v>119</v>
      </c>
      <c r="H6" s="122"/>
      <c r="I6" s="122"/>
      <c r="J6" s="122"/>
    </row>
    <row r="7" spans="2:10" ht="33.75" customHeight="1" x14ac:dyDescent="0.2">
      <c r="B7" s="123"/>
      <c r="C7" s="88" t="s">
        <v>144</v>
      </c>
      <c r="D7" s="79" t="s">
        <v>145</v>
      </c>
      <c r="E7" s="88" t="s">
        <v>159</v>
      </c>
      <c r="F7" s="100" t="s">
        <v>176</v>
      </c>
      <c r="G7" s="82" t="s">
        <v>144</v>
      </c>
      <c r="H7" s="79" t="s">
        <v>145</v>
      </c>
      <c r="I7" s="79" t="s">
        <v>158</v>
      </c>
      <c r="J7" s="79" t="s">
        <v>176</v>
      </c>
    </row>
    <row r="8" spans="2:10" x14ac:dyDescent="0.2">
      <c r="B8" s="73">
        <f>'[1]3 dpf'!B52</f>
        <v>44834</v>
      </c>
      <c r="C8" s="7">
        <f>'[1]3 dpf'!C52</f>
        <v>1431.7881363954</v>
      </c>
      <c r="D8" s="7">
        <f>'[1]3 dpf'!D52</f>
        <v>1485.2768384563101</v>
      </c>
      <c r="E8" s="80">
        <f>'[1]3 dpf'!E52</f>
        <v>6.568147300683</v>
      </c>
      <c r="F8" s="94"/>
      <c r="G8" s="95">
        <f>'[1]3 dpf'!G52</f>
        <v>203.31192199999998</v>
      </c>
      <c r="H8" s="95">
        <f>'[1]3 dpf'!H52</f>
        <v>200.45793999999998</v>
      </c>
      <c r="I8" s="95">
        <f>'[1]3 dpf'!I52</f>
        <v>101.252279</v>
      </c>
      <c r="J8" s="95"/>
    </row>
    <row r="9" spans="2:10" x14ac:dyDescent="0.2">
      <c r="B9" s="73">
        <f>'[1]3 dpf'!B53</f>
        <v>44844</v>
      </c>
      <c r="C9" s="7">
        <f>'[1]3 dpf'!C53</f>
        <v>1433.8021592853402</v>
      </c>
      <c r="D9" s="7">
        <f>'[1]3 dpf'!D53</f>
        <v>1484.3352786647501</v>
      </c>
      <c r="E9" s="7">
        <f>'[1]3 dpf'!E53</f>
        <v>6.7295141430980001</v>
      </c>
      <c r="F9" s="101"/>
      <c r="G9" s="95">
        <f>'[1]3 dpf'!G53</f>
        <v>203.37258199999999</v>
      </c>
      <c r="H9" s="95">
        <f>'[1]3 dpf'!H53</f>
        <v>200.37588199999999</v>
      </c>
      <c r="I9" s="95">
        <f>'[1]3 dpf'!I53</f>
        <v>101.28790599999999</v>
      </c>
      <c r="J9" s="95"/>
    </row>
    <row r="10" spans="2:10" x14ac:dyDescent="0.2">
      <c r="B10" s="73">
        <f>'[1]3 dpf'!B54</f>
        <v>44854</v>
      </c>
      <c r="C10" s="7">
        <f>'[1]3 dpf'!C54</f>
        <v>1442.7063760344502</v>
      </c>
      <c r="D10" s="7">
        <f>'[1]3 dpf'!D54</f>
        <v>1490.2999148129302</v>
      </c>
      <c r="E10" s="7">
        <f>'[1]3 dpf'!E54</f>
        <v>6.8154234696560003</v>
      </c>
      <c r="F10" s="101">
        <f>'[1]3 dpf'!F54</f>
        <v>0.194197520066</v>
      </c>
      <c r="G10" s="95">
        <f>'[1]3 dpf'!G54</f>
        <v>203.96356400000002</v>
      </c>
      <c r="H10" s="95">
        <f>'[1]3 dpf'!H54</f>
        <v>201.001261</v>
      </c>
      <c r="I10" s="95">
        <f>'[1]3 dpf'!I54</f>
        <v>101.776944</v>
      </c>
      <c r="J10" s="95">
        <f>'[1]3 dpf'!J54</f>
        <v>99.998722999999998</v>
      </c>
    </row>
    <row r="11" spans="2:10" x14ac:dyDescent="0.2">
      <c r="B11" s="73">
        <f>'[1]3 dpf'!B55</f>
        <v>44865</v>
      </c>
      <c r="C11" s="7">
        <f>'[1]3 dpf'!C55</f>
        <v>1461.02673048727</v>
      </c>
      <c r="D11" s="7">
        <f>'[1]3 dpf'!D55</f>
        <v>1508.89732372925</v>
      </c>
      <c r="E11" s="7">
        <f>'[1]3 dpf'!E55</f>
        <v>6.9536136792030003</v>
      </c>
      <c r="F11" s="101">
        <f>'[1]3 dpf'!F55</f>
        <v>1.2530121708649999</v>
      </c>
      <c r="G11" s="95">
        <f>'[1]3 dpf'!G55</f>
        <v>205.89093700000001</v>
      </c>
      <c r="H11" s="95">
        <f>'[1]3 dpf'!H55</f>
        <v>203.27699000000001</v>
      </c>
      <c r="I11" s="95">
        <f>'[1]3 dpf'!I55</f>
        <v>103.09233500000001</v>
      </c>
      <c r="J11" s="95">
        <f>'[1]3 dpf'!J55</f>
        <v>100.007812</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110</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J12" sqref="J12"/>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6.710937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17" t="s">
        <v>112</v>
      </c>
      <c r="C2" s="117"/>
      <c r="D2" s="117"/>
      <c r="E2" s="117"/>
      <c r="F2" s="117"/>
      <c r="G2" s="117"/>
      <c r="H2" s="117"/>
      <c r="I2" s="26"/>
      <c r="J2" s="26"/>
      <c r="K2" s="26"/>
    </row>
    <row r="3" spans="2:12" ht="9" customHeight="1" x14ac:dyDescent="0.2"/>
    <row r="4" spans="2:12" x14ac:dyDescent="0.2">
      <c r="B4" s="6" t="s">
        <v>51</v>
      </c>
      <c r="G4" s="126"/>
      <c r="H4" s="126"/>
      <c r="I4" s="128">
        <v>44865</v>
      </c>
      <c r="J4" s="128"/>
    </row>
    <row r="5" spans="2:12" ht="12.75" customHeight="1" x14ac:dyDescent="0.2">
      <c r="B5" s="32" t="s">
        <v>80</v>
      </c>
      <c r="G5" s="127" t="s">
        <v>146</v>
      </c>
      <c r="H5" s="127"/>
      <c r="I5" s="127"/>
      <c r="J5" s="127"/>
    </row>
    <row r="6" spans="2:12" ht="24.75" customHeight="1" x14ac:dyDescent="0.2">
      <c r="B6" s="89" t="s">
        <v>148</v>
      </c>
      <c r="C6" s="125" t="s">
        <v>147</v>
      </c>
      <c r="D6" s="125"/>
      <c r="E6" s="125" t="s">
        <v>145</v>
      </c>
      <c r="F6" s="125"/>
      <c r="G6" s="125" t="s">
        <v>158</v>
      </c>
      <c r="H6" s="125"/>
      <c r="I6" s="125" t="s">
        <v>177</v>
      </c>
      <c r="J6" s="125"/>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40" t="s">
        <v>149</v>
      </c>
      <c r="C9" s="49">
        <f>'[1]4 dpf inv'!C5/10^6</f>
        <v>891.20220400999995</v>
      </c>
      <c r="D9" s="50">
        <f>'[1]4 dpf inv'!D5</f>
        <v>0.6052526042767844</v>
      </c>
      <c r="E9" s="49">
        <f>'[1]4 dpf inv'!E5/10^6</f>
        <v>932.56374530000005</v>
      </c>
      <c r="F9" s="50">
        <f>'[1]4 dpf inv'!F5</f>
        <v>0.61696172633082458</v>
      </c>
      <c r="G9" s="90">
        <f>'[1]4 dpf inv'!G5/10^6</f>
        <v>4.9588143799999997</v>
      </c>
      <c r="H9" s="50">
        <f>'[1]4 dpf inv'!H5</f>
        <v>0.70964324058902561</v>
      </c>
      <c r="I9" s="90">
        <f>'[1]4 dpf inv'!I5/10^6</f>
        <v>9.5137399999999997E-3</v>
      </c>
      <c r="J9" s="50">
        <f>'[1]4 dpf inv'!J5</f>
        <v>7.5709491289219456E-3</v>
      </c>
      <c r="K9" s="47"/>
      <c r="L9" s="46"/>
    </row>
    <row r="10" spans="2:12" ht="23.25" customHeight="1" x14ac:dyDescent="0.2">
      <c r="B10" s="36" t="s">
        <v>122</v>
      </c>
      <c r="C10" s="43">
        <f>'[1]4 dpf inv'!C6/10^6</f>
        <v>156.04783090000001</v>
      </c>
      <c r="D10" s="45">
        <f>'[1]4 dpf inv'!D6</f>
        <v>0.10597859343142793</v>
      </c>
      <c r="E10" s="43">
        <f>'[1]4 dpf inv'!E6/10^6</f>
        <v>26.774695440000002</v>
      </c>
      <c r="F10" s="45">
        <f>'[1]4 dpf inv'!F6</f>
        <v>1.7713494014642835E-2</v>
      </c>
      <c r="G10" s="91">
        <f>'[1]4 dpf inv'!G6/10^6</f>
        <v>0</v>
      </c>
      <c r="H10" s="45">
        <f>'[1]4 dpf inv'!H6</f>
        <v>0</v>
      </c>
      <c r="I10" s="47">
        <f>'[1]4 dpf inv'!I6/10^6</f>
        <v>0</v>
      </c>
      <c r="J10" s="45">
        <f>'[1]4 dpf inv'!J6</f>
        <v>0</v>
      </c>
      <c r="K10" s="47"/>
    </row>
    <row r="11" spans="2:12" ht="21" customHeight="1" x14ac:dyDescent="0.2">
      <c r="B11" s="36" t="s">
        <v>123</v>
      </c>
      <c r="C11" s="43">
        <f>'[1]4 dpf inv'!C7/10^6</f>
        <v>735.01236441999993</v>
      </c>
      <c r="D11" s="45">
        <f>'[1]4 dpf inv'!D7</f>
        <v>0.49917756681832681</v>
      </c>
      <c r="E11" s="43">
        <f>'[1]4 dpf inv'!E7/10^6</f>
        <v>905.58838197</v>
      </c>
      <c r="F11" s="45">
        <f>'[1]4 dpf inv'!F7</f>
        <v>0.59911547527039533</v>
      </c>
      <c r="G11" s="91">
        <f>'[1]4 dpf inv'!G7/10^6</f>
        <v>4.7253653899999994</v>
      </c>
      <c r="H11" s="45">
        <f>'[1]4 dpf inv'!H7</f>
        <v>0.67623495282491797</v>
      </c>
      <c r="I11" s="47">
        <f>'[1]4 dpf inv'!I7/10^6</f>
        <v>0</v>
      </c>
      <c r="J11" s="45">
        <f>'[1]4 dpf inv'!J7</f>
        <v>0</v>
      </c>
      <c r="K11" s="47"/>
      <c r="L11" s="46"/>
    </row>
    <row r="12" spans="2:12" ht="21.75" customHeight="1" x14ac:dyDescent="0.2">
      <c r="B12" s="36" t="s">
        <v>124</v>
      </c>
      <c r="C12" s="43">
        <f>'[1]4 dpf inv'!C8/10^6</f>
        <v>0.14200868999999999</v>
      </c>
      <c r="D12" s="45">
        <f>'[1]4 dpf inv'!D8</f>
        <v>9.6444027029661739E-5</v>
      </c>
      <c r="E12" s="43">
        <f>'[1]4 dpf inv'!E8/10^6</f>
        <v>0.20066789000000002</v>
      </c>
      <c r="F12" s="45">
        <f>'[1]4 dpf inv'!F8</f>
        <v>1.327570457864378E-4</v>
      </c>
      <c r="G12" s="91">
        <f>'[1]4 dpf inv'!G8/10^6</f>
        <v>0.23344899</v>
      </c>
      <c r="H12" s="45">
        <f>'[1]4 dpf inv'!H8</f>
        <v>3.3408287764107647E-2</v>
      </c>
      <c r="I12" s="47">
        <f>'[1]4 dpf inv'!I8/10^6</f>
        <v>9.5137399999999997E-3</v>
      </c>
      <c r="J12" s="45">
        <f>'[1]4 dpf inv'!J8</f>
        <v>7.5709491289219456E-3</v>
      </c>
      <c r="K12" s="47"/>
      <c r="L12" s="46"/>
    </row>
    <row r="13" spans="2:12" ht="22.5" x14ac:dyDescent="0.2">
      <c r="B13" s="36" t="s">
        <v>125</v>
      </c>
      <c r="C13" s="43">
        <f>'[1]4 dpf inv'!C9/10^6</f>
        <v>0</v>
      </c>
      <c r="D13" s="45">
        <f>'[1]4 dpf inv'!D9</f>
        <v>0</v>
      </c>
      <c r="E13" s="43">
        <f>'[1]4 dpf inv'!E9/10^6</f>
        <v>0</v>
      </c>
      <c r="F13" s="45">
        <f>'[1]4 dpf inv'!F9</f>
        <v>0</v>
      </c>
      <c r="G13" s="91">
        <f>'[1]4 dpf inv'!G9/10^6</f>
        <v>0</v>
      </c>
      <c r="H13" s="45">
        <f>'[1]4 dpf inv'!H9</f>
        <v>0</v>
      </c>
      <c r="I13" s="47">
        <f>'[1]4 dpf inv'!I9/10^6</f>
        <v>0</v>
      </c>
      <c r="J13" s="45">
        <f>'[1]4 dpf inv'!J9</f>
        <v>0</v>
      </c>
      <c r="K13" s="47"/>
      <c r="L13" s="46"/>
    </row>
    <row r="14" spans="2:12" x14ac:dyDescent="0.2">
      <c r="B14" s="40" t="s">
        <v>150</v>
      </c>
      <c r="C14" s="49">
        <f>'[1]4 dpf inv'!C10/10^6</f>
        <v>430.56023766999999</v>
      </c>
      <c r="D14" s="50">
        <f>'[1]4 dpf inv'!D10</f>
        <v>0.29241142355262245</v>
      </c>
      <c r="E14" s="49">
        <f>'[1]4 dpf inv'!E10/10^6</f>
        <v>427.13728219000001</v>
      </c>
      <c r="F14" s="50">
        <f>'[1]4 dpf inv'!F10</f>
        <v>0.28258374435886291</v>
      </c>
      <c r="G14" s="90">
        <f>'[1]4 dpf inv'!G10/10^6</f>
        <v>1.95492555</v>
      </c>
      <c r="H14" s="50">
        <f>'[1]4 dpf inv'!H10</f>
        <v>0.27976439449066115</v>
      </c>
      <c r="I14" s="90">
        <f>'[1]4 dpf inv'!I10/10^6</f>
        <v>0</v>
      </c>
      <c r="J14" s="50">
        <f>'[1]4 dpf inv'!J10</f>
        <v>0</v>
      </c>
      <c r="K14" s="47"/>
      <c r="L14" s="46"/>
    </row>
    <row r="15" spans="2:12" ht="21.75" customHeight="1" x14ac:dyDescent="0.2">
      <c r="B15" s="36" t="s">
        <v>126</v>
      </c>
      <c r="C15" s="43">
        <f>'[1]4 dpf inv'!C11/10^6</f>
        <v>147.74443196000001</v>
      </c>
      <c r="D15" s="45">
        <f>'[1]4 dpf inv'!D11</f>
        <v>0.10033940873218576</v>
      </c>
      <c r="E15" s="43">
        <f>'[1]4 dpf inv'!E11/10^6</f>
        <v>0</v>
      </c>
      <c r="F15" s="45">
        <f>'[1]4 dpf inv'!F11</f>
        <v>0</v>
      </c>
      <c r="G15" s="91">
        <f>'[1]4 dpf inv'!G11/10^6</f>
        <v>0</v>
      </c>
      <c r="H15" s="45">
        <f>'[1]4 dpf inv'!H11</f>
        <v>0</v>
      </c>
      <c r="I15" s="47">
        <f>'[1]4 dpf inv'!I11/10^6</f>
        <v>0</v>
      </c>
      <c r="J15" s="45">
        <f>'[1]4 dpf inv'!J11</f>
        <v>0</v>
      </c>
      <c r="K15" s="47"/>
      <c r="L15" s="46"/>
    </row>
    <row r="16" spans="2:12" ht="21" customHeight="1" x14ac:dyDescent="0.2">
      <c r="B16" s="36" t="s">
        <v>127</v>
      </c>
      <c r="C16" s="43">
        <f>'[1]4 dpf inv'!C12/10^6</f>
        <v>26.832537869999999</v>
      </c>
      <c r="D16" s="45">
        <f>'[1]4 dpf inv'!D12</f>
        <v>1.8223096119038225E-2</v>
      </c>
      <c r="E16" s="43">
        <f>'[1]4 dpf inv'!E12/10^6</f>
        <v>0</v>
      </c>
      <c r="F16" s="45">
        <f>'[1]4 dpf inv'!F12</f>
        <v>0</v>
      </c>
      <c r="G16" s="91">
        <f>'[1]4 dpf inv'!G12/10^6</f>
        <v>0</v>
      </c>
      <c r="H16" s="45">
        <f>'[1]4 dpf inv'!H12</f>
        <v>0</v>
      </c>
      <c r="I16" s="47">
        <f>'[1]4 dpf inv'!I12/10^6</f>
        <v>0</v>
      </c>
      <c r="J16" s="45">
        <f>'[1]4 dpf inv'!J12</f>
        <v>0</v>
      </c>
      <c r="K16" s="47"/>
      <c r="L16" s="46"/>
    </row>
    <row r="17" spans="2:14" ht="21.75" customHeight="1" x14ac:dyDescent="0.2">
      <c r="B17" s="36" t="s">
        <v>128</v>
      </c>
      <c r="C17" s="43">
        <f>'[1]4 dpf inv'!C13/10^6</f>
        <v>255.98326784</v>
      </c>
      <c r="D17" s="45">
        <f>'[1]4 dpf inv'!D13</f>
        <v>0.17384891870139849</v>
      </c>
      <c r="E17" s="43">
        <f>'[1]4 dpf inv'!E13/10^6</f>
        <v>427.13728219000001</v>
      </c>
      <c r="F17" s="45">
        <f>'[1]4 dpf inv'!F13</f>
        <v>0.28258374435886291</v>
      </c>
      <c r="G17" s="91">
        <f>'[1]4 dpf inv'!G13/10^6</f>
        <v>1.95492555</v>
      </c>
      <c r="H17" s="45">
        <f>'[1]4 dpf inv'!H13</f>
        <v>0.27976439449066115</v>
      </c>
      <c r="I17" s="47">
        <f>'[1]4 dpf inv'!I13/10^6</f>
        <v>0</v>
      </c>
      <c r="J17" s="45">
        <f>'[1]4 dpf inv'!J13</f>
        <v>0</v>
      </c>
      <c r="K17" s="47"/>
      <c r="L17" s="46"/>
    </row>
    <row r="18" spans="2:14" ht="22.5" x14ac:dyDescent="0.2">
      <c r="B18" s="36" t="s">
        <v>129</v>
      </c>
      <c r="C18" s="43">
        <f>'[1]4 dpf inv'!C14/10^6</f>
        <v>0</v>
      </c>
      <c r="D18" s="45">
        <f>'[1]4 dpf inv'!D14</f>
        <v>0</v>
      </c>
      <c r="E18" s="43">
        <f>'[1]4 dpf inv'!E14/10^6</f>
        <v>0</v>
      </c>
      <c r="F18" s="45">
        <f>'[1]4 dpf inv'!F14</f>
        <v>0</v>
      </c>
      <c r="G18" s="91">
        <f>'[1]4 dpf inv'!G14/10^6</f>
        <v>0</v>
      </c>
      <c r="H18" s="45">
        <f>'[1]4 dpf inv'!H14</f>
        <v>0</v>
      </c>
      <c r="I18" s="47">
        <f>'[1]4 dpf inv'!I14/10^6</f>
        <v>0</v>
      </c>
      <c r="J18" s="45">
        <f>'[1]4 dpf inv'!J14</f>
        <v>0</v>
      </c>
      <c r="K18" s="47"/>
      <c r="L18" s="46"/>
    </row>
    <row r="19" spans="2:14" ht="26.25" customHeight="1" x14ac:dyDescent="0.2">
      <c r="B19" s="68" t="s">
        <v>130</v>
      </c>
      <c r="C19" s="66">
        <f>'[1]4 dpf inv'!C15/10^6</f>
        <v>1321.7624416800002</v>
      </c>
      <c r="D19" s="67">
        <f>'[1]4 dpf inv'!D15</f>
        <v>0.89766402782940691</v>
      </c>
      <c r="E19" s="66">
        <f>'[1]4 dpf inv'!E15/10^6</f>
        <v>1359.7010274900001</v>
      </c>
      <c r="F19" s="67">
        <f>'[1]4 dpf inv'!F15</f>
        <v>0.89954547068968749</v>
      </c>
      <c r="G19" s="92">
        <f>'[1]4 dpf inv'!G15/10^6</f>
        <v>6.9137399299999993</v>
      </c>
      <c r="H19" s="67">
        <f>'[1]4 dpf inv'!H15</f>
        <v>0.98940763507968676</v>
      </c>
      <c r="I19" s="92">
        <f>'[1]4 dpf inv'!I15/10^6</f>
        <v>9.5137399999999997E-3</v>
      </c>
      <c r="J19" s="67">
        <f>'[1]4 dpf inv'!J15</f>
        <v>7.5709491289219456E-3</v>
      </c>
      <c r="K19" s="47"/>
      <c r="L19" s="46"/>
    </row>
    <row r="20" spans="2:14" x14ac:dyDescent="0.2">
      <c r="B20" s="34" t="s">
        <v>151</v>
      </c>
      <c r="C20" s="43">
        <f>'[1]4 dpf inv'!C16/10^6</f>
        <v>129.72749682</v>
      </c>
      <c r="D20" s="45">
        <f>'[1]4 dpf inv'!D16</f>
        <v>8.8103356279101208E-2</v>
      </c>
      <c r="E20" s="43">
        <f>'[1]4 dpf inv'!E16/10^6</f>
        <v>148.35045947</v>
      </c>
      <c r="F20" s="45">
        <f>'[1]4 dpf inv'!F16</f>
        <v>9.8145093070435299E-2</v>
      </c>
      <c r="G20" s="91">
        <f>'[1]4 dpf inv'!G16/10^6</f>
        <v>0</v>
      </c>
      <c r="H20" s="45">
        <f>'[1]4 dpf inv'!H16</f>
        <v>0</v>
      </c>
      <c r="I20" s="47">
        <f>'[1]4 dpf inv'!I16/10^6</f>
        <v>5.706253E-2</v>
      </c>
      <c r="J20" s="45">
        <f>'[1]4 dpf inv'!J16</f>
        <v>4.5409850573757786E-2</v>
      </c>
      <c r="K20" s="47"/>
      <c r="L20" s="46"/>
    </row>
    <row r="21" spans="2:14" ht="11.25" customHeight="1" x14ac:dyDescent="0.2">
      <c r="B21" s="39" t="s">
        <v>132</v>
      </c>
      <c r="C21" s="43">
        <f>'[1]4 dpf inv'!C17/10^6</f>
        <v>20.90790505</v>
      </c>
      <c r="D21" s="45">
        <f>'[1]4 dpf inv'!D17</f>
        <v>1.4199430751567396E-2</v>
      </c>
      <c r="E21" s="43">
        <f>'[1]4 dpf inv'!E17/10^6</f>
        <v>3.4146992200000001</v>
      </c>
      <c r="F21" s="45">
        <f>'[1]4 dpf inv'!F17</f>
        <v>2.2590828093944347E-3</v>
      </c>
      <c r="G21" s="91">
        <f>'[1]4 dpf inv'!G17/10^6</f>
        <v>5.9370869999999999E-2</v>
      </c>
      <c r="H21" s="45">
        <f>'[1]4 dpf inv'!H17</f>
        <v>8.4964133268061078E-3</v>
      </c>
      <c r="I21" s="47">
        <f>'[1]4 dpf inv'!I17/10^6</f>
        <v>0.24970000000000001</v>
      </c>
      <c r="J21" s="45">
        <f>'[1]4 dpf inv'!J17</f>
        <v>0.19870902478854896</v>
      </c>
      <c r="K21" s="47"/>
      <c r="L21" s="46"/>
    </row>
    <row r="22" spans="2:14" x14ac:dyDescent="0.2">
      <c r="B22" s="39" t="s">
        <v>133</v>
      </c>
      <c r="C22" s="43">
        <f>'[1]4 dpf inv'!C18/10^6</f>
        <v>4.886335E-2</v>
      </c>
      <c r="D22" s="45">
        <f>'[1]4 dpf inv'!D18</f>
        <v>3.3185139924604769E-5</v>
      </c>
      <c r="E22" s="43">
        <f>'[1]4 dpf inv'!E18/10^6</f>
        <v>7.611134E-2</v>
      </c>
      <c r="F22" s="45">
        <f>'[1]4 dpf inv'!F18</f>
        <v>5.0353430482809844E-5</v>
      </c>
      <c r="G22" s="91">
        <f>'[1]4 dpf inv'!G18/10^6</f>
        <v>1.4645999999999999E-2</v>
      </c>
      <c r="H22" s="45">
        <f>'[1]4 dpf inv'!H18</f>
        <v>2.0959515935070894E-3</v>
      </c>
      <c r="I22" s="47">
        <f>'[1]4 dpf inv'!I18/10^6</f>
        <v>0.94033500000000003</v>
      </c>
      <c r="J22" s="45">
        <f>'[1]4 dpf inv'!J18</f>
        <v>0.74831017550877132</v>
      </c>
      <c r="K22" s="47"/>
      <c r="L22" s="46"/>
    </row>
    <row r="23" spans="2:14" x14ac:dyDescent="0.2">
      <c r="B23" s="38" t="s">
        <v>87</v>
      </c>
      <c r="C23" s="65">
        <f>'[1]4 dpf inv'!C19/10^6</f>
        <v>1472.4467068999998</v>
      </c>
      <c r="D23" s="44">
        <f>'[1]4 dpf inv'!D19</f>
        <v>1.0000000000000002</v>
      </c>
      <c r="E23" s="65">
        <f>'[1]4 dpf inv'!E19/10^6</f>
        <v>1511.5422975199999</v>
      </c>
      <c r="F23" s="44">
        <f>'[1]4 dpf inv'!F19</f>
        <v>1</v>
      </c>
      <c r="G23" s="93">
        <f>'[1]4 dpf inv'!G19/10^6</f>
        <v>6.9877567999999997</v>
      </c>
      <c r="H23" s="44">
        <f>'[1]4 dpf inv'!H19</f>
        <v>0.99999999999999989</v>
      </c>
      <c r="I23" s="93">
        <f>'[1]4 dpf inv'!I19/10^6</f>
        <v>1.2566112700000001</v>
      </c>
      <c r="J23" s="44">
        <f>'[1]4 dpf inv'!J19</f>
        <v>1</v>
      </c>
      <c r="K23" s="47"/>
      <c r="L23" s="46"/>
    </row>
    <row r="24" spans="2:14" x14ac:dyDescent="0.2">
      <c r="B24" s="37" t="s">
        <v>86</v>
      </c>
      <c r="C24" s="43">
        <f>'[1]4 dpf inv'!C20/10^6</f>
        <v>11.41997531</v>
      </c>
      <c r="D24" s="45">
        <f>'[1]4 dpf inv'!D20</f>
        <v>7.7557817586776535E-3</v>
      </c>
      <c r="E24" s="43">
        <f>'[1]4 dpf inv'!E20/10^6</f>
        <v>2.64497436</v>
      </c>
      <c r="F24" s="45">
        <f>'[1]4 dpf inv'!F20</f>
        <v>1.7498513699151068E-3</v>
      </c>
      <c r="G24" s="91">
        <f>'[1]4 dpf inv'!G20/10^6</f>
        <v>3.4143099999999996E-2</v>
      </c>
      <c r="H24" s="45">
        <f>'[1]4 dpf inv'!H20</f>
        <v>4.8861316982296808E-3</v>
      </c>
      <c r="I24" s="47">
        <f>'[1]4 dpf inv'!I20/10^6</f>
        <v>3.5991E-3</v>
      </c>
      <c r="J24" s="45">
        <f>'[1]4 dpf inv'!J20</f>
        <v>2.8641315623406751E-3</v>
      </c>
      <c r="K24" s="47"/>
      <c r="L24" s="46"/>
    </row>
    <row r="25" spans="2:14" x14ac:dyDescent="0.2">
      <c r="B25" s="48" t="s">
        <v>136</v>
      </c>
      <c r="C25" s="49">
        <f>'[1]4 dpf inv'!C21/10^6</f>
        <v>1461.02673048727</v>
      </c>
      <c r="D25" s="50">
        <f>'[1]4 dpf inv'!D21</f>
        <v>0.99224421749241254</v>
      </c>
      <c r="E25" s="49">
        <f>'[1]4 dpf inv'!E21/10^6</f>
        <v>1508.89732372925</v>
      </c>
      <c r="F25" s="50">
        <f>'[1]4 dpf inv'!F21</f>
        <v>0.99825014900668696</v>
      </c>
      <c r="G25" s="90">
        <f>'[1]4 dpf inv'!G21/10^6</f>
        <v>6.9536136792030003</v>
      </c>
      <c r="H25" s="50">
        <f>'[1]4 dpf inv'!H21</f>
        <v>0.99511386532556489</v>
      </c>
      <c r="I25" s="90">
        <f>'[1]4 dpf inv'!I21/10^6</f>
        <v>1.2530121708649999</v>
      </c>
      <c r="J25" s="50">
        <f>'[1]4 dpf inv'!J21</f>
        <v>0.99713586912601859</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111</v>
      </c>
    </row>
  </sheetData>
  <mergeCells count="8">
    <mergeCell ref="B2:H2"/>
    <mergeCell ref="G6:H6"/>
    <mergeCell ref="I6:J6"/>
    <mergeCell ref="G4:H4"/>
    <mergeCell ref="C6:D6"/>
    <mergeCell ref="E6:F6"/>
    <mergeCell ref="G5:J5"/>
    <mergeCell ref="I4:J4"/>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2022-11-11T10:10:40Z</cp:lastPrinted>
  <dcterms:created xsi:type="dcterms:W3CDTF">2006-04-20T10:37:43Z</dcterms:created>
  <dcterms:modified xsi:type="dcterms:W3CDTF">2022-11-14T12:44:18Z</dcterms:modified>
</cp:coreProperties>
</file>