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122022\"/>
    </mc:Choice>
  </mc:AlternateContent>
  <xr:revisionPtr revIDLastSave="0" documentId="13_ncr:1_{88B86328-1A59-4A12-A846-3C7B6B82C7E8}"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9" l="1"/>
  <c r="J10" i="29"/>
  <c r="J11" i="29"/>
  <c r="J8" i="29"/>
  <c r="I9" i="29"/>
  <c r="I10" i="29"/>
  <c r="I11" i="29"/>
  <c r="I8" i="29"/>
  <c r="H9" i="29"/>
  <c r="H10" i="29"/>
  <c r="H11" i="29"/>
  <c r="H8" i="29"/>
  <c r="G9" i="29"/>
  <c r="G10" i="29"/>
  <c r="G11" i="29"/>
  <c r="G8" i="29"/>
  <c r="F9" i="29"/>
  <c r="F10" i="29"/>
  <c r="F11" i="29"/>
  <c r="F8" i="29"/>
  <c r="E9" i="29"/>
  <c r="E10" i="29"/>
  <c r="E11" i="29"/>
  <c r="E8" i="29"/>
  <c r="D9" i="29"/>
  <c r="D10" i="29"/>
  <c r="D11" i="29"/>
  <c r="D8" i="29"/>
  <c r="C9" i="29"/>
  <c r="C10" i="29"/>
  <c r="C11" i="29"/>
  <c r="C8" i="29"/>
  <c r="B11" i="29"/>
  <c r="B10" i="29"/>
  <c r="B9" i="29"/>
  <c r="B8" i="29"/>
  <c r="C38" i="28"/>
  <c r="C37" i="28"/>
  <c r="C36" i="28"/>
  <c r="C35" i="28"/>
  <c r="C34" i="28"/>
  <c r="C32" i="28"/>
  <c r="C31" i="28"/>
  <c r="C30" i="28"/>
  <c r="C29" i="28"/>
  <c r="C28" i="28"/>
  <c r="B27" i="28"/>
  <c r="J25" i="30"/>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B33"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<sst xmlns="http://schemas.openxmlformats.org/spreadsheetml/2006/main" count="300" uniqueCount="193">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</sst>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0.10945176177454614</c:v>
                </c:pt>
                <c:pt idx="1">
                  <c:v>0.11877114114597824</c:v>
                </c:pt>
                <c:pt idx="2">
                  <c:v>4.1372836340324202E-2</c:v>
                </c:pt>
                <c:pt idx="3">
                  <c:v>0.10870416400102081</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0.31472572418062011</c:v>
                </c:pt>
                <c:pt idx="1">
                  <c:v>0.32139667013222828</c:v>
                </c:pt>
                <c:pt idx="2">
                  <c:v>0.3661736422749336</c:v>
                </c:pt>
                <c:pt idx="3">
                  <c:v>0.32183871881194348</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0.52634238836609804</c:v>
                </c:pt>
                <c:pt idx="1">
                  <c:v>0.5109275014277137</c:v>
                </c:pt>
                <c:pt idx="2">
                  <c:v>0.49207802912354609</c:v>
                </c:pt>
                <c:pt idx="3">
                  <c:v>0.51636619156991681</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4.9480125678735692E-2</c:v>
                </c:pt>
                <c:pt idx="1">
                  <c:v>4.8904687294079749E-2</c:v>
                </c:pt>
                <c:pt idx="2">
                  <c:v>0.10037549226119608</c:v>
                </c:pt>
                <c:pt idx="3">
                  <c:v>5.3090925617118867E-2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44895</c:v>
                </c:pt>
                <c:pt idx="1">
                  <c:v>44905</c:v>
                </c:pt>
                <c:pt idx="2">
                  <c:v>44915</c:v>
                </c:pt>
                <c:pt idx="3">
                  <c:v>44926</c:v>
                </c:pt>
              </c:numCache>
            </c:numRef>
          </c:cat>
          <c:val>
            <c:numRef>
              <c:f>'[1]1 zpf '!$C$44:$C$47</c:f>
              <c:numCache>
                <c:formatCode>General</c:formatCode>
                <c:ptCount val="4"/>
                <c:pt idx="0">
                  <c:v>51377.458206531301</c:v>
                </c:pt>
                <c:pt idx="1">
                  <c:v>51073.485942973195</c:v>
                </c:pt>
                <c:pt idx="2">
                  <c:v>50650.869691747597</c:v>
                </c:pt>
                <c:pt idx="3">
                  <c:v>50715.461456993798</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44895</c:v>
                </c:pt>
                <c:pt idx="1">
                  <c:v>44905</c:v>
                </c:pt>
                <c:pt idx="2">
                  <c:v>44915</c:v>
                </c:pt>
                <c:pt idx="3">
                  <c:v>44926</c:v>
                </c:pt>
              </c:numCache>
            </c:numRef>
          </c:cat>
          <c:val>
            <c:numRef>
              <c:f>'[1]1 zpf '!$D$44:$D$47</c:f>
              <c:numCache>
                <c:formatCode>General</c:formatCode>
                <c:ptCount val="4"/>
                <c:pt idx="0">
                  <c:v>58198.1930495212</c:v>
                </c:pt>
                <c:pt idx="1">
                  <c:v>57804.357041169198</c:v>
                </c:pt>
                <c:pt idx="2">
                  <c:v>57363.442433707998</c:v>
                </c:pt>
                <c:pt idx="3">
                  <c:v>57418.835675447604</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44895</c:v>
                </c:pt>
                <c:pt idx="1">
                  <c:v>44905</c:v>
                </c:pt>
                <c:pt idx="2">
                  <c:v>44915</c:v>
                </c:pt>
                <c:pt idx="3">
                  <c:v>44926</c:v>
                </c:pt>
              </c:numCache>
            </c:numRef>
          </c:cat>
          <c:val>
            <c:numRef>
              <c:f>'[1]1 zpf '!$E$44:$E$47</c:f>
              <c:numCache>
                <c:formatCode>General</c:formatCode>
                <c:ptCount val="4"/>
                <c:pt idx="0">
                  <c:v>5164.9034371571997</c:v>
                </c:pt>
                <c:pt idx="1">
                  <c:v>5143.3371924683306</c:v>
                </c:pt>
                <c:pt idx="2">
                  <c:v>5388.3763709883897</c:v>
                </c:pt>
                <c:pt idx="3">
                  <c:v>5407.7618955509397</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'[1]1 zpf '!$C$76:$C$107</c:f>
              <c:numCache>
                <c:formatCode>General</c:formatCode>
                <c:ptCount val="32"/>
                <c:pt idx="0">
                  <c:v>240.781769</c:v>
                </c:pt>
                <c:pt idx="1">
                  <c:v>241.00059399999998</c:v>
                </c:pt>
                <c:pt idx="2">
                  <c:v>240.50507100000002</c:v>
                </c:pt>
                <c:pt idx="3">
                  <c:v>240.05121600000001</c:v>
                </c:pt>
                <c:pt idx="4">
                  <c:v>240.06375800000001</c:v>
                </c:pt>
                <c:pt idx="5">
                  <c:v>239.03819300000001</c:v>
                </c:pt>
                <c:pt idx="6">
                  <c:v>238.03236699999999</c:v>
                </c:pt>
                <c:pt idx="7">
                  <c:v>238.29466300000001</c:v>
                </c:pt>
                <c:pt idx="8">
                  <c:v>238.59528399999999</c:v>
                </c:pt>
                <c:pt idx="9">
                  <c:v>238.40647999999999</c:v>
                </c:pt>
                <c:pt idx="10">
                  <c:v>238.30440999999999</c:v>
                </c:pt>
                <c:pt idx="11">
                  <c:v>238.31716700000001</c:v>
                </c:pt>
                <c:pt idx="12">
                  <c:v>238.832449</c:v>
                </c:pt>
                <c:pt idx="13">
                  <c:v>239.52744099999998</c:v>
                </c:pt>
                <c:pt idx="14">
                  <c:v>239.324682</c:v>
                </c:pt>
                <c:pt idx="15">
                  <c:v>236.90043800000001</c:v>
                </c:pt>
                <c:pt idx="16">
                  <c:v>236.551512</c:v>
                </c:pt>
                <c:pt idx="17">
                  <c:v>236.50657699999999</c:v>
                </c:pt>
                <c:pt idx="18">
                  <c:v>236.51909199999997</c:v>
                </c:pt>
                <c:pt idx="19">
                  <c:v>235.95483200000001</c:v>
                </c:pt>
                <c:pt idx="20">
                  <c:v>236.15517400000002</c:v>
                </c:pt>
                <c:pt idx="21">
                  <c:v>237.092918</c:v>
                </c:pt>
                <c:pt idx="22">
                  <c:v>235.94906599999999</c:v>
                </c:pt>
                <c:pt idx="23">
                  <c:v>236.04534799999999</c:v>
                </c:pt>
                <c:pt idx="24">
                  <c:v>236.01979800000001</c:v>
                </c:pt>
                <c:pt idx="25">
                  <c:v>236.03249200000002</c:v>
                </c:pt>
                <c:pt idx="26">
                  <c:v>236.04013799999998</c:v>
                </c:pt>
                <c:pt idx="27">
                  <c:v>235.82740999999999</c:v>
                </c:pt>
                <c:pt idx="28">
                  <c:v>235.17741699999999</c:v>
                </c:pt>
                <c:pt idx="29">
                  <c:v>236.310059</c:v>
                </c:pt>
                <c:pt idx="30">
                  <c:v>235.92734300000001</c:v>
                </c:pt>
                <c:pt idx="31">
                  <c:v>235.843874</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'[1]1 zpf '!$D$76:$D$107</c:f>
              <c:numCache>
                <c:formatCode>General</c:formatCode>
                <c:ptCount val="32"/>
                <c:pt idx="0">
                  <c:v>251.516505</c:v>
                </c:pt>
                <c:pt idx="1">
                  <c:v>251.70748500000002</c:v>
                </c:pt>
                <c:pt idx="2">
                  <c:v>251.15764999999999</c:v>
                </c:pt>
                <c:pt idx="3">
                  <c:v>250.61616999999998</c:v>
                </c:pt>
                <c:pt idx="4">
                  <c:v>250.62976</c:v>
                </c:pt>
                <c:pt idx="5">
                  <c:v>249.49282400000001</c:v>
                </c:pt>
                <c:pt idx="6">
                  <c:v>248.44730900000002</c:v>
                </c:pt>
                <c:pt idx="7">
                  <c:v>248.81482800000001</c:v>
                </c:pt>
                <c:pt idx="8">
                  <c:v>249.163982</c:v>
                </c:pt>
                <c:pt idx="9">
                  <c:v>248.947879</c:v>
                </c:pt>
                <c:pt idx="10">
                  <c:v>248.813751</c:v>
                </c:pt>
                <c:pt idx="11">
                  <c:v>248.82735600000001</c:v>
                </c:pt>
                <c:pt idx="12">
                  <c:v>249.393596</c:v>
                </c:pt>
                <c:pt idx="13">
                  <c:v>249.983239</c:v>
                </c:pt>
                <c:pt idx="14">
                  <c:v>249.85248099999998</c:v>
                </c:pt>
                <c:pt idx="15">
                  <c:v>247.39542599999999</c:v>
                </c:pt>
                <c:pt idx="16">
                  <c:v>246.76451</c:v>
                </c:pt>
                <c:pt idx="17">
                  <c:v>246.72513599999999</c:v>
                </c:pt>
                <c:pt idx="18">
                  <c:v>246.738754</c:v>
                </c:pt>
                <c:pt idx="19">
                  <c:v>246.41425799999999</c:v>
                </c:pt>
                <c:pt idx="20">
                  <c:v>246.599502</c:v>
                </c:pt>
                <c:pt idx="21">
                  <c:v>247.49654699999999</c:v>
                </c:pt>
                <c:pt idx="22">
                  <c:v>246.38470799999999</c:v>
                </c:pt>
                <c:pt idx="23">
                  <c:v>246.613989</c:v>
                </c:pt>
                <c:pt idx="24">
                  <c:v>246.601573</c:v>
                </c:pt>
                <c:pt idx="25">
                  <c:v>246.61518900000002</c:v>
                </c:pt>
                <c:pt idx="26">
                  <c:v>246.60648800000001</c:v>
                </c:pt>
                <c:pt idx="27">
                  <c:v>246.49349899999999</c:v>
                </c:pt>
                <c:pt idx="28">
                  <c:v>245.716205</c:v>
                </c:pt>
                <c:pt idx="29">
                  <c:v>246.79366000000002</c:v>
                </c:pt>
                <c:pt idx="30">
                  <c:v>246.32113899999999</c:v>
                </c:pt>
                <c:pt idx="31">
                  <c:v>246.231776</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'[1]1 zpf '!$E$76:$E$107</c:f>
              <c:numCache>
                <c:formatCode>General</c:formatCode>
                <c:ptCount val="32"/>
                <c:pt idx="0">
                  <c:v>111.12787</c:v>
                </c:pt>
                <c:pt idx="1">
                  <c:v>111.187608</c:v>
                </c:pt>
                <c:pt idx="2">
                  <c:v>110.933588</c:v>
                </c:pt>
                <c:pt idx="3">
                  <c:v>110.700371</c:v>
                </c:pt>
                <c:pt idx="4">
                  <c:v>110.70570099999999</c:v>
                </c:pt>
                <c:pt idx="5">
                  <c:v>110.188603</c:v>
                </c:pt>
                <c:pt idx="6">
                  <c:v>109.711849</c:v>
                </c:pt>
                <c:pt idx="7">
                  <c:v>109.85192199999999</c:v>
                </c:pt>
                <c:pt idx="8">
                  <c:v>110.00912199999999</c:v>
                </c:pt>
                <c:pt idx="9">
                  <c:v>109.866557</c:v>
                </c:pt>
                <c:pt idx="10">
                  <c:v>109.80058099999999</c:v>
                </c:pt>
                <c:pt idx="11">
                  <c:v>109.805953</c:v>
                </c:pt>
                <c:pt idx="12">
                  <c:v>110.12303000000001</c:v>
                </c:pt>
                <c:pt idx="13">
                  <c:v>110.362251</c:v>
                </c:pt>
                <c:pt idx="14">
                  <c:v>110.28813100000001</c:v>
                </c:pt>
                <c:pt idx="15">
                  <c:v>109.26195399999999</c:v>
                </c:pt>
                <c:pt idx="16">
                  <c:v>109.017663</c:v>
                </c:pt>
                <c:pt idx="17">
                  <c:v>109.012682</c:v>
                </c:pt>
                <c:pt idx="18">
                  <c:v>109.01764799999999</c:v>
                </c:pt>
                <c:pt idx="19">
                  <c:v>108.83186499999999</c:v>
                </c:pt>
                <c:pt idx="20">
                  <c:v>108.933638</c:v>
                </c:pt>
                <c:pt idx="21">
                  <c:v>109.330474</c:v>
                </c:pt>
                <c:pt idx="22">
                  <c:v>108.88891699999999</c:v>
                </c:pt>
                <c:pt idx="23">
                  <c:v>109.00507900000001</c:v>
                </c:pt>
                <c:pt idx="24">
                  <c:v>109.01645500000001</c:v>
                </c:pt>
                <c:pt idx="25">
                  <c:v>109.02153799999999</c:v>
                </c:pt>
                <c:pt idx="26">
                  <c:v>109.026983</c:v>
                </c:pt>
                <c:pt idx="27">
                  <c:v>108.979224</c:v>
                </c:pt>
                <c:pt idx="28">
                  <c:v>108.658663</c:v>
                </c:pt>
                <c:pt idx="29">
                  <c:v>109.06491200000001</c:v>
                </c:pt>
                <c:pt idx="30">
                  <c:v>108.93031800000001</c:v>
                </c:pt>
                <c:pt idx="31">
                  <c:v>108.89195699999999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3.160173173732822E-2</c:v>
                </c:pt>
                <c:pt idx="1">
                  <c:v>1.5603445361217239E-2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0.5902142172294963</c:v>
                </c:pt>
                <c:pt idx="1">
                  <c:v>0.66709102668468412</c:v>
                </c:pt>
                <c:pt idx="2">
                  <c:v>0.63195961776256016</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1.4815176380894173E-5</c:v>
                </c:pt>
                <c:pt idx="1">
                  <c:v>2.6657360660715013E-5</c:v>
                </c:pt>
                <c:pt idx="2">
                  <c:v>2.1713779083472391E-2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9.2171107649223847E-3</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7.962352886952935E-2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1.5176341110088427E-2</c:v>
                </c:pt>
                <c:pt idx="1">
                  <c:v>2.7821507535361117E-3</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0.20209950172675142</c:v>
                </c:pt>
                <c:pt idx="1">
                  <c:v>0.27408229822123326</c:v>
                </c:pt>
                <c:pt idx="2">
                  <c:v>0.26338266695598639</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7.107083786720933E-2</c:v>
                </c:pt>
                <c:pt idx="1">
                  <c:v>3.8683310828913194E-2</c:v>
                </c:pt>
                <c:pt idx="2">
                  <c:v>6.9601632694515692E-2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6.2321230915214033E-3</c:v>
                </c:pt>
                <c:pt idx="1">
                  <c:v>5.8780483893675398E-4</c:v>
                </c:pt>
                <c:pt idx="2">
                  <c:v>2.164338432051602E-3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3.9669031916946488E-3</c:v>
                </c:pt>
                <c:pt idx="1">
                  <c:v>1.143305950818568E-3</c:v>
                </c:pt>
                <c:pt idx="2">
                  <c:v>1.9608543064914725E-3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0.67680958967266025</c:v>
                </c:pt>
                <c:pt idx="1">
                  <c:v>0.29059302182221675</c:v>
                </c:pt>
                <c:pt idx="2">
                  <c:v>0.47126436781609193</c:v>
                </c:pt>
                <c:pt idx="3">
                  <c:v>0.2608695652173913</c:v>
                </c:pt>
                <c:pt idx="4">
                  <c:v>0.4619347840824351</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0.32319041032733981</c:v>
                </c:pt>
                <c:pt idx="1">
                  <c:v>0.70940697817778331</c:v>
                </c:pt>
                <c:pt idx="2">
                  <c:v>0.52873563218390807</c:v>
                </c:pt>
                <c:pt idx="3">
                  <c:v>0.73913043478260865</c:v>
                </c:pt>
                <c:pt idx="4">
                  <c:v>0.53806521591756495</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44895</c:v>
                </c:pt>
                <c:pt idx="1">
                  <c:v>44905</c:v>
                </c:pt>
                <c:pt idx="2">
                  <c:v>44915</c:v>
                </c:pt>
                <c:pt idx="3">
                  <c:v>44926</c:v>
                </c:pt>
              </c:numCache>
            </c:numRef>
          </c:cat>
          <c:val>
            <c:numRef>
              <c:f>'[1]3 dpf'!$C$55:$C$58</c:f>
              <c:numCache>
                <c:formatCode>General</c:formatCode>
                <c:ptCount val="4"/>
                <c:pt idx="0">
                  <c:v>1484.0268014946498</c:v>
                </c:pt>
                <c:pt idx="1">
                  <c:v>1472.1975897050299</c:v>
                </c:pt>
                <c:pt idx="2">
                  <c:v>1464.0185572243199</c:v>
                </c:pt>
                <c:pt idx="3">
                  <c:v>1490.0310039034</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44895</c:v>
                </c:pt>
                <c:pt idx="1">
                  <c:v>44905</c:v>
                </c:pt>
                <c:pt idx="2">
                  <c:v>44915</c:v>
                </c:pt>
                <c:pt idx="3">
                  <c:v>44926</c:v>
                </c:pt>
              </c:numCache>
            </c:numRef>
          </c:cat>
          <c:val>
            <c:numRef>
              <c:f>'[1]3 dpf'!$D$55:$D$58</c:f>
              <c:numCache>
                <c:formatCode>General</c:formatCode>
                <c:ptCount val="4"/>
                <c:pt idx="0">
                  <c:v>1533.0829168282</c:v>
                </c:pt>
                <c:pt idx="1">
                  <c:v>1521.23288039452</c:v>
                </c:pt>
                <c:pt idx="2">
                  <c:v>1511.5659815547599</c:v>
                </c:pt>
                <c:pt idx="3">
                  <c:v>1530.4354220585301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44895</c:v>
                </c:pt>
                <c:pt idx="1">
                  <c:v>44905</c:v>
                </c:pt>
                <c:pt idx="2">
                  <c:v>44915</c:v>
                </c:pt>
                <c:pt idx="3">
                  <c:v>44926</c:v>
                </c:pt>
              </c:numCache>
            </c:numRef>
          </c:cat>
          <c:val>
            <c:numRef>
              <c:f>'[1]3 dpf'!$E$55:$E$58</c:f>
              <c:numCache>
                <c:formatCode>General</c:formatCode>
                <c:ptCount val="4"/>
                <c:pt idx="0">
                  <c:v>7.2551527954360004</c:v>
                </c:pt>
                <c:pt idx="1">
                  <c:v>7.2610161091009999</c:v>
                </c:pt>
                <c:pt idx="2">
                  <c:v>7.3484740267189999</c:v>
                </c:pt>
                <c:pt idx="3">
                  <c:v>8.5497268043560002</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44895</c:v>
                </c:pt>
                <c:pt idx="1">
                  <c:v>44905</c:v>
                </c:pt>
                <c:pt idx="2">
                  <c:v>44915</c:v>
                </c:pt>
                <c:pt idx="3">
                  <c:v>44926</c:v>
                </c:pt>
              </c:numCache>
            </c:numRef>
          </c:cat>
          <c:val>
            <c:numRef>
              <c:f>'[1]3 dpf'!$F$55:$F$58</c:f>
              <c:numCache>
                <c:formatCode>General</c:formatCode>
                <c:ptCount val="4"/>
                <c:pt idx="0">
                  <c:v>17.524077207722002</c:v>
                </c:pt>
                <c:pt idx="1">
                  <c:v>17.592534650588</c:v>
                </c:pt>
                <c:pt idx="2">
                  <c:v>17.680733902244</c:v>
                </c:pt>
                <c:pt idx="3">
                  <c:v>23.176996809134</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'[1]3 dpf'!$C$85:$C$116</c:f>
              <c:numCache>
                <c:formatCode>General</c:formatCode>
                <c:ptCount val="32"/>
                <c:pt idx="0">
                  <c:v>208.26055199999999</c:v>
                </c:pt>
                <c:pt idx="1">
                  <c:v>208.48710499999999</c:v>
                </c:pt>
                <c:pt idx="2">
                  <c:v>208.03139400000001</c:v>
                </c:pt>
                <c:pt idx="3">
                  <c:v>207.63664600000001</c:v>
                </c:pt>
                <c:pt idx="4">
                  <c:v>207.64341400000001</c:v>
                </c:pt>
                <c:pt idx="5">
                  <c:v>206.791528</c:v>
                </c:pt>
                <c:pt idx="6">
                  <c:v>205.95297400000001</c:v>
                </c:pt>
                <c:pt idx="7">
                  <c:v>206.18303600000002</c:v>
                </c:pt>
                <c:pt idx="8">
                  <c:v>206.39305099999999</c:v>
                </c:pt>
                <c:pt idx="9">
                  <c:v>206.22114900000003</c:v>
                </c:pt>
                <c:pt idx="10">
                  <c:v>206.12412700000002</c:v>
                </c:pt>
                <c:pt idx="11">
                  <c:v>206.131033</c:v>
                </c:pt>
                <c:pt idx="12">
                  <c:v>206.44663299999999</c:v>
                </c:pt>
                <c:pt idx="13">
                  <c:v>207.03205400000002</c:v>
                </c:pt>
                <c:pt idx="14">
                  <c:v>206.905416</c:v>
                </c:pt>
                <c:pt idx="15">
                  <c:v>204.92821799999999</c:v>
                </c:pt>
                <c:pt idx="16">
                  <c:v>204.71437500000002</c:v>
                </c:pt>
                <c:pt idx="17">
                  <c:v>204.678191</c:v>
                </c:pt>
                <c:pt idx="18">
                  <c:v>204.68456700000002</c:v>
                </c:pt>
                <c:pt idx="19">
                  <c:v>204.15968999999998</c:v>
                </c:pt>
                <c:pt idx="20">
                  <c:v>204.36032500000002</c:v>
                </c:pt>
                <c:pt idx="21">
                  <c:v>205.18245099999999</c:v>
                </c:pt>
                <c:pt idx="22">
                  <c:v>204.20962699999998</c:v>
                </c:pt>
                <c:pt idx="23">
                  <c:v>204.38809999999998</c:v>
                </c:pt>
                <c:pt idx="24">
                  <c:v>204.372017</c:v>
                </c:pt>
                <c:pt idx="25">
                  <c:v>204.37823499999999</c:v>
                </c:pt>
                <c:pt idx="26">
                  <c:v>204.53526200000002</c:v>
                </c:pt>
                <c:pt idx="27">
                  <c:v>204.58274599999999</c:v>
                </c:pt>
                <c:pt idx="28">
                  <c:v>204.32179499999998</c:v>
                </c:pt>
                <c:pt idx="29">
                  <c:v>205.34281899999999</c:v>
                </c:pt>
                <c:pt idx="30">
                  <c:v>205.00986699999999</c:v>
                </c:pt>
                <c:pt idx="31">
                  <c:v>204.936103</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'[1]3 dpf'!$D$85:$D$116</c:f>
              <c:numCache>
                <c:formatCode>General</c:formatCode>
                <c:ptCount val="32"/>
                <c:pt idx="0">
                  <c:v>206.098545</c:v>
                </c:pt>
                <c:pt idx="1">
                  <c:v>206.25368900000001</c:v>
                </c:pt>
                <c:pt idx="2">
                  <c:v>205.78102699999999</c:v>
                </c:pt>
                <c:pt idx="3">
                  <c:v>205.313648</c:v>
                </c:pt>
                <c:pt idx="4">
                  <c:v>205.32049200000003</c:v>
                </c:pt>
                <c:pt idx="5">
                  <c:v>204.35861400000002</c:v>
                </c:pt>
                <c:pt idx="6">
                  <c:v>203.49041800000001</c:v>
                </c:pt>
                <c:pt idx="7">
                  <c:v>203.81305999999998</c:v>
                </c:pt>
                <c:pt idx="8">
                  <c:v>204.10969699999998</c:v>
                </c:pt>
                <c:pt idx="9">
                  <c:v>203.92349400000001</c:v>
                </c:pt>
                <c:pt idx="10">
                  <c:v>203.801906</c:v>
                </c:pt>
                <c:pt idx="11">
                  <c:v>203.80839900000001</c:v>
                </c:pt>
                <c:pt idx="12">
                  <c:v>204.26389300000002</c:v>
                </c:pt>
                <c:pt idx="13">
                  <c:v>204.75639000000001</c:v>
                </c:pt>
                <c:pt idx="14">
                  <c:v>204.64183199999999</c:v>
                </c:pt>
                <c:pt idx="15">
                  <c:v>202.60413899999998</c:v>
                </c:pt>
                <c:pt idx="16">
                  <c:v>202.087615</c:v>
                </c:pt>
                <c:pt idx="17">
                  <c:v>202.05304000000001</c:v>
                </c:pt>
                <c:pt idx="18">
                  <c:v>202.059923</c:v>
                </c:pt>
                <c:pt idx="19">
                  <c:v>201.78514200000001</c:v>
                </c:pt>
                <c:pt idx="20">
                  <c:v>201.949442</c:v>
                </c:pt>
                <c:pt idx="21">
                  <c:v>202.670839</c:v>
                </c:pt>
                <c:pt idx="22">
                  <c:v>201.75762800000001</c:v>
                </c:pt>
                <c:pt idx="23">
                  <c:v>201.946539</c:v>
                </c:pt>
                <c:pt idx="24">
                  <c:v>201.936351</c:v>
                </c:pt>
                <c:pt idx="25">
                  <c:v>201.94331199999999</c:v>
                </c:pt>
                <c:pt idx="26">
                  <c:v>201.92896500000001</c:v>
                </c:pt>
                <c:pt idx="27">
                  <c:v>201.83604199999999</c:v>
                </c:pt>
                <c:pt idx="28">
                  <c:v>201.18706499999999</c:v>
                </c:pt>
                <c:pt idx="29">
                  <c:v>202.077012</c:v>
                </c:pt>
                <c:pt idx="30">
                  <c:v>201.679733</c:v>
                </c:pt>
                <c:pt idx="31">
                  <c:v>201.60054200000002</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'[1]3 dpf'!$E$85:$E$116</c:f>
              <c:numCache>
                <c:formatCode>General</c:formatCode>
                <c:ptCount val="32"/>
                <c:pt idx="0">
                  <c:v>104.154929</c:v>
                </c:pt>
                <c:pt idx="1">
                  <c:v>104.22118399999999</c:v>
                </c:pt>
                <c:pt idx="2">
                  <c:v>103.98033599999999</c:v>
                </c:pt>
                <c:pt idx="3">
                  <c:v>103.75348600000001</c:v>
                </c:pt>
                <c:pt idx="4">
                  <c:v>103.75735800000001</c:v>
                </c:pt>
                <c:pt idx="5">
                  <c:v>103.263904</c:v>
                </c:pt>
                <c:pt idx="6">
                  <c:v>102.806276</c:v>
                </c:pt>
                <c:pt idx="7">
                  <c:v>102.945877</c:v>
                </c:pt>
                <c:pt idx="8">
                  <c:v>103.093992</c:v>
                </c:pt>
                <c:pt idx="9">
                  <c:v>102.94668</c:v>
                </c:pt>
                <c:pt idx="10">
                  <c:v>102.885091</c:v>
                </c:pt>
                <c:pt idx="11">
                  <c:v>102.88890000000001</c:v>
                </c:pt>
                <c:pt idx="12">
                  <c:v>103.19890700000001</c:v>
                </c:pt>
                <c:pt idx="13">
                  <c:v>103.41386300000001</c:v>
                </c:pt>
                <c:pt idx="14">
                  <c:v>103.354152</c:v>
                </c:pt>
                <c:pt idx="15">
                  <c:v>102.38873</c:v>
                </c:pt>
                <c:pt idx="16">
                  <c:v>102.122467</c:v>
                </c:pt>
                <c:pt idx="17">
                  <c:v>102.111193</c:v>
                </c:pt>
                <c:pt idx="18">
                  <c:v>102.114898</c:v>
                </c:pt>
                <c:pt idx="19">
                  <c:v>101.91783100000001</c:v>
                </c:pt>
                <c:pt idx="20">
                  <c:v>102.014601</c:v>
                </c:pt>
                <c:pt idx="21">
                  <c:v>102.377769</c:v>
                </c:pt>
                <c:pt idx="22">
                  <c:v>101.96395699999999</c:v>
                </c:pt>
                <c:pt idx="23">
                  <c:v>102.05424499999999</c:v>
                </c:pt>
                <c:pt idx="24">
                  <c:v>102.056984</c:v>
                </c:pt>
                <c:pt idx="25">
                  <c:v>102.060672</c:v>
                </c:pt>
                <c:pt idx="26">
                  <c:v>102.06235500000001</c:v>
                </c:pt>
                <c:pt idx="27">
                  <c:v>102.011735</c:v>
                </c:pt>
                <c:pt idx="28">
                  <c:v>101.6992</c:v>
                </c:pt>
                <c:pt idx="29">
                  <c:v>102.093008</c:v>
                </c:pt>
                <c:pt idx="30">
                  <c:v>101.98031399999999</c:v>
                </c:pt>
                <c:pt idx="31">
                  <c:v>101.94539</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44895</c:v>
                </c:pt>
                <c:pt idx="1">
                  <c:v>44896</c:v>
                </c:pt>
                <c:pt idx="2">
                  <c:v>44897</c:v>
                </c:pt>
                <c:pt idx="3">
                  <c:v>44898</c:v>
                </c:pt>
                <c:pt idx="4">
                  <c:v>44899</c:v>
                </c:pt>
                <c:pt idx="5">
                  <c:v>44900</c:v>
                </c:pt>
                <c:pt idx="6">
                  <c:v>44901</c:v>
                </c:pt>
                <c:pt idx="7">
                  <c:v>44902</c:v>
                </c:pt>
                <c:pt idx="8">
                  <c:v>44903</c:v>
                </c:pt>
                <c:pt idx="9">
                  <c:v>44904</c:v>
                </c:pt>
                <c:pt idx="10">
                  <c:v>44905</c:v>
                </c:pt>
                <c:pt idx="11">
                  <c:v>44906</c:v>
                </c:pt>
                <c:pt idx="12">
                  <c:v>44907</c:v>
                </c:pt>
                <c:pt idx="13">
                  <c:v>44908</c:v>
                </c:pt>
                <c:pt idx="14">
                  <c:v>44909</c:v>
                </c:pt>
                <c:pt idx="15">
                  <c:v>44910</c:v>
                </c:pt>
                <c:pt idx="16">
                  <c:v>44911</c:v>
                </c:pt>
                <c:pt idx="17">
                  <c:v>44912</c:v>
                </c:pt>
                <c:pt idx="18">
                  <c:v>44913</c:v>
                </c:pt>
                <c:pt idx="19">
                  <c:v>44914</c:v>
                </c:pt>
                <c:pt idx="20">
                  <c:v>44915</c:v>
                </c:pt>
                <c:pt idx="21">
                  <c:v>44916</c:v>
                </c:pt>
                <c:pt idx="22">
                  <c:v>44917</c:v>
                </c:pt>
                <c:pt idx="23">
                  <c:v>44918</c:v>
                </c:pt>
                <c:pt idx="24">
                  <c:v>44919</c:v>
                </c:pt>
                <c:pt idx="25">
                  <c:v>44920</c:v>
                </c:pt>
                <c:pt idx="26">
                  <c:v>44921</c:v>
                </c:pt>
                <c:pt idx="27">
                  <c:v>44922</c:v>
                </c:pt>
                <c:pt idx="28">
                  <c:v>44923</c:v>
                </c:pt>
                <c:pt idx="29">
                  <c:v>44924</c:v>
                </c:pt>
                <c:pt idx="30">
                  <c:v>44925</c:v>
                </c:pt>
                <c:pt idx="31">
                  <c:v>44926</c:v>
                </c:pt>
              </c:numCache>
            </c:numRef>
          </c:cat>
          <c:val>
            <c:numRef>
              <c:f>'[1]3 dpf'!$F$85:$F$116</c:f>
              <c:numCache>
                <c:formatCode>General</c:formatCode>
                <c:ptCount val="32"/>
                <c:pt idx="0">
                  <c:v>100.15304199999999</c:v>
                </c:pt>
                <c:pt idx="1">
                  <c:v>100.151765</c:v>
                </c:pt>
                <c:pt idx="2">
                  <c:v>100.15075900000001</c:v>
                </c:pt>
                <c:pt idx="3">
                  <c:v>100.14946499999999</c:v>
                </c:pt>
                <c:pt idx="4">
                  <c:v>100.148397</c:v>
                </c:pt>
                <c:pt idx="5">
                  <c:v>100.14435900000001</c:v>
                </c:pt>
                <c:pt idx="6">
                  <c:v>100.03236</c:v>
                </c:pt>
                <c:pt idx="7">
                  <c:v>99.835261000000003</c:v>
                </c:pt>
                <c:pt idx="8">
                  <c:v>99.880208999999994</c:v>
                </c:pt>
                <c:pt idx="9">
                  <c:v>100.033136</c:v>
                </c:pt>
                <c:pt idx="10">
                  <c:v>100.023892</c:v>
                </c:pt>
                <c:pt idx="11">
                  <c:v>100.02551299999999</c:v>
                </c:pt>
                <c:pt idx="12">
                  <c:v>99.909887999999995</c:v>
                </c:pt>
                <c:pt idx="13">
                  <c:v>100.388806</c:v>
                </c:pt>
                <c:pt idx="14">
                  <c:v>100.33969500000001</c:v>
                </c:pt>
                <c:pt idx="15">
                  <c:v>99.290028000000007</c:v>
                </c:pt>
                <c:pt idx="16">
                  <c:v>99.022184999999993</c:v>
                </c:pt>
                <c:pt idx="17">
                  <c:v>99.011263</c:v>
                </c:pt>
                <c:pt idx="18">
                  <c:v>99.012840999999995</c:v>
                </c:pt>
                <c:pt idx="19">
                  <c:v>98.922783999999993</c:v>
                </c:pt>
                <c:pt idx="20">
                  <c:v>98.811832999999993</c:v>
                </c:pt>
                <c:pt idx="21">
                  <c:v>99.317897999999985</c:v>
                </c:pt>
                <c:pt idx="22">
                  <c:v>98.852159999999998</c:v>
                </c:pt>
                <c:pt idx="23">
                  <c:v>98.927880000000002</c:v>
                </c:pt>
                <c:pt idx="24">
                  <c:v>98.915982000000014</c:v>
                </c:pt>
                <c:pt idx="25">
                  <c:v>98.917687999999998</c:v>
                </c:pt>
                <c:pt idx="26">
                  <c:v>98.907940999999994</c:v>
                </c:pt>
                <c:pt idx="27">
                  <c:v>98.904182000000006</c:v>
                </c:pt>
                <c:pt idx="28">
                  <c:v>98.753615000000011</c:v>
                </c:pt>
                <c:pt idx="29">
                  <c:v>98.956748000000005</c:v>
                </c:pt>
                <c:pt idx="30">
                  <c:v>98.795038000000005</c:v>
                </c:pt>
                <c:pt idx="31">
                  <c:v>98.791715999999994</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0.1091174445082758</c:v>
                </c:pt>
                <c:pt idx="1">
                  <c:v>1.7953172902626487E-2</c:v>
                </c:pt>
                <c:pt idx="2">
                  <c:v>0</c:v>
                </c:pt>
                <c:pt idx="3">
                  <c:v>1.5501768193355733E-2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0.50157124375613338</c:v>
                </c:pt>
                <c:pt idx="1">
                  <c:v>0.5949573435351615</c:v>
                </c:pt>
                <c:pt idx="2">
                  <c:v>0.59218554002643053</c:v>
                </c:pt>
                <c:pt idx="3">
                  <c:v>0.55098167864663394</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9.4418596143934147E-5</c:v>
                </c:pt>
                <c:pt idx="1">
                  <c:v>1.3083060171056212E-4</c:v>
                </c:pt>
                <c:pt idx="2">
                  <c:v>3.7443722235399879E-2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9.5665893137344235E-2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delete val="1"/>
              <c:extLst>
                <c:ext xmlns:c15="http://schemas.microsoft.com/office/drawing/2012/chart" uri="{CE6537A1-D6FC-4f65-9D91-7224C49458BB}"/>
                <c:ext xmlns:c16="http://schemas.microsoft.com/office/drawing/2014/chart" uri="{C3380CC4-5D6E-409C-BE32-E72D297353CC}">
                  <c16:uniqueId val="{00000001-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1.8669128041078287E-2</c:v>
                </c:pt>
                <c:pt idx="1">
                  <c:v>0</c:v>
                </c:pt>
                <c:pt idx="2">
                  <c:v>0</c:v>
                </c:pt>
                <c:pt idx="3">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0.17830557130760097</c:v>
                </c:pt>
                <c:pt idx="1">
                  <c:v>0.2718475175707406</c:v>
                </c:pt>
                <c:pt idx="2">
                  <c:v>0.23641164261099712</c:v>
                </c:pt>
                <c:pt idx="3">
                  <c:v>0.21192178034303083</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3450625010165E-3"/>
                  <c:y val="2.7351214122185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8.1924855057778911E-2</c:v>
                </c:pt>
                <c:pt idx="1">
                  <c:v>0.10851756277117955</c:v>
                </c:pt>
                <c:pt idx="2">
                  <c:v>0</c:v>
                </c:pt>
                <c:pt idx="3">
                  <c:v>1.4615252260817368E-2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1.26459134282673E-2"/>
                  <c:y val="-6.8687670671284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8.9923097925512889E-3</c:v>
                </c:pt>
                <c:pt idx="1">
                  <c:v>6.4876235305837701E-3</c:v>
                </c:pt>
                <c:pt idx="2">
                  <c:v>0.12578757421739903</c:v>
                </c:pt>
                <c:pt idx="3">
                  <c:v>7.7551934075061529E-2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5.6591358030932829E-3</c:v>
                </c:pt>
                <c:pt idx="1">
                  <c:v>1.0594908799751551E-4</c:v>
                </c:pt>
                <c:pt idx="2">
                  <c:v>8.1715209097734266E-3</c:v>
                </c:pt>
                <c:pt idx="3">
                  <c:v>0.12942758648110061</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12 2022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12 2022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2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44895</v>
          </cell>
        </row>
        <row r="6">
          <cell r="C6">
            <v>28006</v>
          </cell>
          <cell r="D6">
            <v>80321</v>
          </cell>
          <cell r="E6">
            <v>134085</v>
          </cell>
          <cell r="F6">
            <v>12703</v>
          </cell>
          <cell r="G6">
            <v>227109</v>
          </cell>
          <cell r="H6">
            <v>255115</v>
          </cell>
        </row>
        <row r="7">
          <cell r="C7">
            <v>32500</v>
          </cell>
          <cell r="D7">
            <v>87837</v>
          </cell>
          <cell r="E7">
            <v>139314</v>
          </cell>
          <cell r="F7">
            <v>13378</v>
          </cell>
          <cell r="G7">
            <v>240529</v>
          </cell>
          <cell r="H7">
            <v>273029</v>
          </cell>
        </row>
        <row r="8">
          <cell r="C8">
            <v>1696</v>
          </cell>
          <cell r="D8">
            <v>14934</v>
          </cell>
          <cell r="E8">
            <v>21089</v>
          </cell>
          <cell r="F8">
            <v>4347</v>
          </cell>
          <cell r="G8">
            <v>40370</v>
          </cell>
          <cell r="H8">
            <v>42066</v>
          </cell>
        </row>
        <row r="9">
          <cell r="C9">
            <v>62202</v>
          </cell>
          <cell r="D9">
            <v>183092</v>
          </cell>
          <cell r="E9">
            <v>294488</v>
          </cell>
          <cell r="F9">
            <v>30428</v>
          </cell>
          <cell r="G9">
            <v>508008</v>
          </cell>
          <cell r="H9">
            <v>570210</v>
          </cell>
        </row>
        <row r="10">
          <cell r="B10">
            <v>44926</v>
          </cell>
        </row>
        <row r="11">
          <cell r="C11">
            <v>27938</v>
          </cell>
          <cell r="D11">
            <v>80335</v>
          </cell>
          <cell r="E11">
            <v>134351</v>
          </cell>
          <cell r="F11">
            <v>12630</v>
          </cell>
          <cell r="G11">
            <v>227316</v>
          </cell>
          <cell r="H11">
            <v>255254</v>
          </cell>
        </row>
        <row r="12">
          <cell r="C12">
            <v>32444</v>
          </cell>
          <cell r="D12">
            <v>87794</v>
          </cell>
          <cell r="E12">
            <v>139567</v>
          </cell>
          <cell r="F12">
            <v>13359</v>
          </cell>
          <cell r="G12">
            <v>240720</v>
          </cell>
          <cell r="H12">
            <v>273164</v>
          </cell>
        </row>
        <row r="13">
          <cell r="C13">
            <v>1807</v>
          </cell>
          <cell r="D13">
            <v>15993</v>
          </cell>
          <cell r="E13">
            <v>21492</v>
          </cell>
          <cell r="F13">
            <v>4384</v>
          </cell>
          <cell r="G13">
            <v>41869</v>
          </cell>
          <cell r="H13">
            <v>43676</v>
          </cell>
        </row>
        <row r="14">
          <cell r="C14">
            <v>62189</v>
          </cell>
          <cell r="D14">
            <v>184122</v>
          </cell>
          <cell r="E14">
            <v>295410</v>
          </cell>
          <cell r="F14">
            <v>30373</v>
          </cell>
          <cell r="G14">
            <v>509905</v>
          </cell>
          <cell r="H14">
            <v>572094</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44926</v>
          </cell>
        </row>
        <row r="34">
          <cell r="B34" t="str">
            <v>САВАз</v>
          </cell>
          <cell r="C34">
            <v>0.10945176177454614</v>
          </cell>
          <cell r="D34">
            <v>0.31472572418062011</v>
          </cell>
          <cell r="E34">
            <v>0.52634238836609804</v>
          </cell>
          <cell r="F34">
            <v>4.9480125678735692E-2</v>
          </cell>
        </row>
        <row r="35">
          <cell r="B35" t="str">
            <v>КБПз</v>
          </cell>
          <cell r="C35">
            <v>0.11877114114597824</v>
          </cell>
          <cell r="D35">
            <v>0.32139667013222828</v>
          </cell>
          <cell r="E35">
            <v>0.5109275014277137</v>
          </cell>
          <cell r="F35">
            <v>4.8904687294079749E-2</v>
          </cell>
        </row>
        <row r="36">
          <cell r="B36" t="str">
            <v>ТИГЛАВз</v>
          </cell>
          <cell r="C36">
            <v>4.1372836340324202E-2</v>
          </cell>
          <cell r="D36">
            <v>0.3661736422749336</v>
          </cell>
          <cell r="E36">
            <v>0.49207802912354609</v>
          </cell>
          <cell r="F36">
            <v>0.10037549226119608</v>
          </cell>
        </row>
        <row r="37">
          <cell r="B37" t="str">
            <v>Вкупно</v>
          </cell>
          <cell r="C37">
            <v>0.10870416400102081</v>
          </cell>
          <cell r="D37">
            <v>0.32183871881194348</v>
          </cell>
          <cell r="E37">
            <v>0.51636619156991681</v>
          </cell>
          <cell r="F37">
            <v>5.3090925617118867E-2</v>
          </cell>
        </row>
        <row r="43">
          <cell r="C43" t="str">
            <v>САВАз</v>
          </cell>
          <cell r="D43" t="str">
            <v>КБПз</v>
          </cell>
          <cell r="E43" t="str">
            <v>ТРИГЛАВз</v>
          </cell>
        </row>
        <row r="44">
          <cell r="B44">
            <v>44895</v>
          </cell>
          <cell r="C44">
            <v>51377.458206531301</v>
          </cell>
          <cell r="D44">
            <v>58198.1930495212</v>
          </cell>
          <cell r="E44">
            <v>5164.9034371571997</v>
          </cell>
          <cell r="F44">
            <v>240.781769</v>
          </cell>
          <cell r="G44">
            <v>251.516505</v>
          </cell>
          <cell r="H44">
            <v>111.12787</v>
          </cell>
        </row>
        <row r="45">
          <cell r="B45">
            <v>44905</v>
          </cell>
          <cell r="C45">
            <v>51073.485942973195</v>
          </cell>
          <cell r="D45">
            <v>57804.357041169198</v>
          </cell>
          <cell r="E45">
            <v>5143.3371924683306</v>
          </cell>
          <cell r="F45">
            <v>238.30440999999999</v>
          </cell>
          <cell r="G45">
            <v>248.813751</v>
          </cell>
          <cell r="H45">
            <v>109.80058099999999</v>
          </cell>
        </row>
        <row r="46">
          <cell r="B46">
            <v>44915</v>
          </cell>
          <cell r="C46">
            <v>50650.869691747597</v>
          </cell>
          <cell r="D46">
            <v>57363.442433707998</v>
          </cell>
          <cell r="E46">
            <v>5388.3763709883897</v>
          </cell>
          <cell r="F46">
            <v>236.15517400000002</v>
          </cell>
          <cell r="G46">
            <v>246.599502</v>
          </cell>
          <cell r="H46">
            <v>108.933638</v>
          </cell>
        </row>
        <row r="47">
          <cell r="B47">
            <v>44926</v>
          </cell>
          <cell r="C47">
            <v>50715.461456993798</v>
          </cell>
          <cell r="D47">
            <v>57418.835675447604</v>
          </cell>
          <cell r="E47">
            <v>5407.7618955509397</v>
          </cell>
          <cell r="F47">
            <v>235.843874</v>
          </cell>
          <cell r="G47">
            <v>246.231776</v>
          </cell>
          <cell r="H47">
            <v>108.89195699999999</v>
          </cell>
        </row>
        <row r="75">
          <cell r="C75" t="str">
            <v>САВАз</v>
          </cell>
          <cell r="D75" t="str">
            <v>КБПз</v>
          </cell>
          <cell r="E75" t="str">
            <v>ТРИГЛАВз</v>
          </cell>
        </row>
        <row r="76">
          <cell r="B76">
            <v>44895</v>
          </cell>
          <cell r="C76">
            <v>240.781769</v>
          </cell>
          <cell r="D76">
            <v>251.516505</v>
          </cell>
          <cell r="E76">
            <v>111.12787</v>
          </cell>
        </row>
        <row r="77">
          <cell r="B77">
            <v>44896</v>
          </cell>
          <cell r="C77">
            <v>241.00059399999998</v>
          </cell>
          <cell r="D77">
            <v>251.70748500000002</v>
          </cell>
          <cell r="E77">
            <v>111.187608</v>
          </cell>
        </row>
        <row r="78">
          <cell r="B78">
            <v>44897</v>
          </cell>
          <cell r="C78">
            <v>240.50507100000002</v>
          </cell>
          <cell r="D78">
            <v>251.15764999999999</v>
          </cell>
          <cell r="E78">
            <v>110.933588</v>
          </cell>
        </row>
        <row r="79">
          <cell r="B79">
            <v>44898</v>
          </cell>
          <cell r="C79">
            <v>240.05121600000001</v>
          </cell>
          <cell r="D79">
            <v>250.61616999999998</v>
          </cell>
          <cell r="E79">
            <v>110.700371</v>
          </cell>
        </row>
        <row r="80">
          <cell r="B80">
            <v>44899</v>
          </cell>
          <cell r="C80">
            <v>240.06375800000001</v>
          </cell>
          <cell r="D80">
            <v>250.62976</v>
          </cell>
          <cell r="E80">
            <v>110.70570099999999</v>
          </cell>
        </row>
        <row r="81">
          <cell r="B81">
            <v>44900</v>
          </cell>
          <cell r="C81">
            <v>239.03819300000001</v>
          </cell>
          <cell r="D81">
            <v>249.49282400000001</v>
          </cell>
          <cell r="E81">
            <v>110.188603</v>
          </cell>
        </row>
        <row r="82">
          <cell r="B82">
            <v>44901</v>
          </cell>
          <cell r="C82">
            <v>238.03236699999999</v>
          </cell>
          <cell r="D82">
            <v>248.44730900000002</v>
          </cell>
          <cell r="E82">
            <v>109.711849</v>
          </cell>
        </row>
        <row r="83">
          <cell r="B83">
            <v>44902</v>
          </cell>
          <cell r="C83">
            <v>238.29466300000001</v>
          </cell>
          <cell r="D83">
            <v>248.81482800000001</v>
          </cell>
          <cell r="E83">
            <v>109.85192199999999</v>
          </cell>
        </row>
        <row r="84">
          <cell r="B84">
            <v>44903</v>
          </cell>
          <cell r="C84">
            <v>238.59528399999999</v>
          </cell>
          <cell r="D84">
            <v>249.163982</v>
          </cell>
          <cell r="E84">
            <v>110.00912199999999</v>
          </cell>
        </row>
        <row r="85">
          <cell r="B85">
            <v>44904</v>
          </cell>
          <cell r="C85">
            <v>238.40647999999999</v>
          </cell>
          <cell r="D85">
            <v>248.947879</v>
          </cell>
          <cell r="E85">
            <v>109.866557</v>
          </cell>
        </row>
        <row r="86">
          <cell r="B86">
            <v>44905</v>
          </cell>
          <cell r="C86">
            <v>238.30440999999999</v>
          </cell>
          <cell r="D86">
            <v>248.813751</v>
          </cell>
          <cell r="E86">
            <v>109.80058099999999</v>
          </cell>
        </row>
        <row r="87">
          <cell r="B87">
            <v>44906</v>
          </cell>
          <cell r="C87">
            <v>238.31716700000001</v>
          </cell>
          <cell r="D87">
            <v>248.82735600000001</v>
          </cell>
          <cell r="E87">
            <v>109.805953</v>
          </cell>
        </row>
        <row r="88">
          <cell r="B88">
            <v>44907</v>
          </cell>
          <cell r="C88">
            <v>238.832449</v>
          </cell>
          <cell r="D88">
            <v>249.393596</v>
          </cell>
          <cell r="E88">
            <v>110.12303000000001</v>
          </cell>
        </row>
        <row r="89">
          <cell r="B89">
            <v>44908</v>
          </cell>
          <cell r="C89">
            <v>239.52744099999998</v>
          </cell>
          <cell r="D89">
            <v>249.983239</v>
          </cell>
          <cell r="E89">
            <v>110.362251</v>
          </cell>
        </row>
        <row r="90">
          <cell r="B90">
            <v>44909</v>
          </cell>
          <cell r="C90">
            <v>239.324682</v>
          </cell>
          <cell r="D90">
            <v>249.85248099999998</v>
          </cell>
          <cell r="E90">
            <v>110.28813100000001</v>
          </cell>
        </row>
        <row r="91">
          <cell r="B91">
            <v>44910</v>
          </cell>
          <cell r="C91">
            <v>236.90043800000001</v>
          </cell>
          <cell r="D91">
            <v>247.39542599999999</v>
          </cell>
          <cell r="E91">
            <v>109.26195399999999</v>
          </cell>
        </row>
        <row r="92">
          <cell r="B92">
            <v>44911</v>
          </cell>
          <cell r="C92">
            <v>236.551512</v>
          </cell>
          <cell r="D92">
            <v>246.76451</v>
          </cell>
          <cell r="E92">
            <v>109.017663</v>
          </cell>
        </row>
        <row r="93">
          <cell r="B93">
            <v>44912</v>
          </cell>
          <cell r="C93">
            <v>236.50657699999999</v>
          </cell>
          <cell r="D93">
            <v>246.72513599999999</v>
          </cell>
          <cell r="E93">
            <v>109.012682</v>
          </cell>
        </row>
        <row r="94">
          <cell r="B94">
            <v>44913</v>
          </cell>
          <cell r="C94">
            <v>236.51909199999997</v>
          </cell>
          <cell r="D94">
            <v>246.738754</v>
          </cell>
          <cell r="E94">
            <v>109.01764799999999</v>
          </cell>
        </row>
        <row r="95">
          <cell r="B95">
            <v>44914</v>
          </cell>
          <cell r="C95">
            <v>235.95483200000001</v>
          </cell>
          <cell r="D95">
            <v>246.41425799999999</v>
          </cell>
          <cell r="E95">
            <v>108.83186499999999</v>
          </cell>
        </row>
        <row r="96">
          <cell r="B96">
            <v>44915</v>
          </cell>
          <cell r="C96">
            <v>236.15517400000002</v>
          </cell>
          <cell r="D96">
            <v>246.599502</v>
          </cell>
          <cell r="E96">
            <v>108.933638</v>
          </cell>
        </row>
        <row r="97">
          <cell r="B97">
            <v>44916</v>
          </cell>
          <cell r="C97">
            <v>237.092918</v>
          </cell>
          <cell r="D97">
            <v>247.49654699999999</v>
          </cell>
          <cell r="E97">
            <v>109.330474</v>
          </cell>
        </row>
        <row r="98">
          <cell r="B98">
            <v>44917</v>
          </cell>
          <cell r="C98">
            <v>235.94906599999999</v>
          </cell>
          <cell r="D98">
            <v>246.38470799999999</v>
          </cell>
          <cell r="E98">
            <v>108.88891699999999</v>
          </cell>
        </row>
        <row r="99">
          <cell r="B99">
            <v>44918</v>
          </cell>
          <cell r="C99">
            <v>236.04534799999999</v>
          </cell>
          <cell r="D99">
            <v>246.613989</v>
          </cell>
          <cell r="E99">
            <v>109.00507900000001</v>
          </cell>
        </row>
        <row r="100">
          <cell r="B100">
            <v>44919</v>
          </cell>
          <cell r="C100">
            <v>236.01979800000001</v>
          </cell>
          <cell r="D100">
            <v>246.601573</v>
          </cell>
          <cell r="E100">
            <v>109.01645500000001</v>
          </cell>
        </row>
        <row r="101">
          <cell r="B101">
            <v>44920</v>
          </cell>
          <cell r="C101">
            <v>236.03249200000002</v>
          </cell>
          <cell r="D101">
            <v>246.61518900000002</v>
          </cell>
          <cell r="E101">
            <v>109.02153799999999</v>
          </cell>
        </row>
        <row r="102">
          <cell r="B102">
            <v>44921</v>
          </cell>
          <cell r="C102">
            <v>236.04013799999998</v>
          </cell>
          <cell r="D102">
            <v>246.60648800000001</v>
          </cell>
          <cell r="E102">
            <v>109.026983</v>
          </cell>
        </row>
        <row r="103">
          <cell r="B103">
            <v>44922</v>
          </cell>
          <cell r="C103">
            <v>235.82740999999999</v>
          </cell>
          <cell r="D103">
            <v>246.49349899999999</v>
          </cell>
          <cell r="E103">
            <v>108.979224</v>
          </cell>
        </row>
        <row r="104">
          <cell r="B104">
            <v>44923</v>
          </cell>
          <cell r="C104">
            <v>235.17741699999999</v>
          </cell>
          <cell r="D104">
            <v>245.716205</v>
          </cell>
          <cell r="E104">
            <v>108.658663</v>
          </cell>
        </row>
        <row r="105">
          <cell r="B105">
            <v>44924</v>
          </cell>
          <cell r="C105">
            <v>236.310059</v>
          </cell>
          <cell r="D105">
            <v>246.79366000000002</v>
          </cell>
          <cell r="E105">
            <v>109.06491200000001</v>
          </cell>
        </row>
        <row r="106">
          <cell r="B106">
            <v>44925</v>
          </cell>
          <cell r="C106">
            <v>235.92734300000001</v>
          </cell>
          <cell r="D106">
            <v>246.32113899999999</v>
          </cell>
          <cell r="E106">
            <v>108.93031800000001</v>
          </cell>
        </row>
        <row r="107">
          <cell r="B107">
            <v>44926</v>
          </cell>
          <cell r="C107">
            <v>235.843874</v>
          </cell>
          <cell r="D107">
            <v>246.231776</v>
          </cell>
          <cell r="E107">
            <v>108.89195699999999</v>
          </cell>
        </row>
      </sheetData>
      <sheetData sheetId="1">
        <row r="6">
          <cell r="C6">
            <v>31734337391.210003</v>
          </cell>
          <cell r="D6">
            <v>0.62183076414320537</v>
          </cell>
          <cell r="E6">
            <v>39214754950.379997</v>
          </cell>
          <cell r="F6">
            <v>0.68272112940656215</v>
          </cell>
          <cell r="G6">
            <v>3585942924.2800002</v>
          </cell>
          <cell r="H6">
            <v>0.66289050761095492</v>
          </cell>
        </row>
        <row r="7">
          <cell r="C7">
            <v>1612753943.5599999</v>
          </cell>
          <cell r="D7">
            <v>3.160173173732822E-2</v>
          </cell>
          <cell r="E7">
            <v>896244835.36000001</v>
          </cell>
          <cell r="F7">
            <v>1.5603445361217239E-2</v>
          </cell>
          <cell r="G7">
            <v>0</v>
          </cell>
          <cell r="H7">
            <v>0</v>
          </cell>
        </row>
        <row r="8">
          <cell r="C8">
            <v>30120827374.080002</v>
          </cell>
          <cell r="D8">
            <v>0.5902142172294963</v>
          </cell>
          <cell r="E8">
            <v>38316978945.379997</v>
          </cell>
          <cell r="F8">
            <v>0.66709102668468412</v>
          </cell>
          <cell r="G8">
            <v>3418620562.1100001</v>
          </cell>
          <cell r="H8">
            <v>0.63195961776256016</v>
          </cell>
        </row>
        <row r="9">
          <cell r="C9">
            <v>756073.57</v>
          </cell>
          <cell r="D9">
            <v>1.4815176380894173E-5</v>
          </cell>
          <cell r="E9">
            <v>1531169.64</v>
          </cell>
          <cell r="F9">
            <v>2.6657360660715013E-5</v>
          </cell>
          <cell r="G9">
            <v>117461890.87</v>
          </cell>
          <cell r="H9">
            <v>2.1713779083472391E-2</v>
          </cell>
        </row>
        <row r="10">
          <cell r="C10">
            <v>0</v>
          </cell>
          <cell r="D10">
            <v>0</v>
          </cell>
          <cell r="E10">
            <v>0</v>
          </cell>
          <cell r="F10">
            <v>0</v>
          </cell>
          <cell r="G10">
            <v>49860471.299999997</v>
          </cell>
          <cell r="H10">
            <v>9.2171107649223847E-3</v>
          </cell>
        </row>
        <row r="11">
          <cell r="C11">
            <v>15151879540.65</v>
          </cell>
          <cell r="D11">
            <v>0.29689937170636921</v>
          </cell>
          <cell r="E11">
            <v>15902791130.039999</v>
          </cell>
          <cell r="F11">
            <v>0.27686444897476936</v>
          </cell>
          <cell r="G11">
            <v>1424783127.99</v>
          </cell>
          <cell r="H11">
            <v>0.26338266695598639</v>
          </cell>
        </row>
        <row r="12">
          <cell r="C12">
            <v>4063484914.4299998</v>
          </cell>
          <cell r="D12">
            <v>7.962352886952935E-2</v>
          </cell>
          <cell r="E12">
            <v>0</v>
          </cell>
          <cell r="F12">
            <v>0</v>
          </cell>
          <cell r="G12">
            <v>0</v>
          </cell>
          <cell r="H12">
            <v>0</v>
          </cell>
        </row>
        <row r="13">
          <cell r="C13">
            <v>774505149.83000004</v>
          </cell>
          <cell r="D13">
            <v>1.5176341110088427E-2</v>
          </cell>
          <cell r="E13">
            <v>159803696.31999999</v>
          </cell>
          <cell r="F13">
            <v>2.7821507535361117E-3</v>
          </cell>
          <cell r="G13">
            <v>0</v>
          </cell>
          <cell r="H13">
            <v>0</v>
          </cell>
        </row>
        <row r="14">
          <cell r="C14">
            <v>10313889476.389999</v>
          </cell>
          <cell r="D14">
            <v>0.20209950172675142</v>
          </cell>
          <cell r="E14">
            <v>15742987433.719999</v>
          </cell>
          <cell r="F14">
            <v>0.27408229822123326</v>
          </cell>
          <cell r="G14">
            <v>1424783127.99</v>
          </cell>
          <cell r="H14">
            <v>0.26338266695598639</v>
          </cell>
        </row>
        <row r="15">
          <cell r="C15">
            <v>0</v>
          </cell>
          <cell r="D15">
            <v>0</v>
          </cell>
          <cell r="E15">
            <v>0</v>
          </cell>
          <cell r="F15">
            <v>0</v>
          </cell>
          <cell r="G15">
            <v>0</v>
          </cell>
          <cell r="H15">
            <v>0</v>
          </cell>
        </row>
        <row r="16">
          <cell r="C16">
            <v>46886216931.860001</v>
          </cell>
          <cell r="D16">
            <v>0.91873013584957453</v>
          </cell>
          <cell r="E16">
            <v>55117546080.419998</v>
          </cell>
          <cell r="F16">
            <v>0.95958557838133152</v>
          </cell>
          <cell r="G16">
            <v>5010726052.2700005</v>
          </cell>
          <cell r="H16">
            <v>0.92627317456694136</v>
          </cell>
        </row>
        <row r="17">
          <cell r="C17">
            <v>3627009272.6300001</v>
          </cell>
          <cell r="D17">
            <v>7.107083786720933E-2</v>
          </cell>
          <cell r="E17">
            <v>2221927064.3400002</v>
          </cell>
          <cell r="F17">
            <v>3.8683310828913194E-2</v>
          </cell>
          <cell r="G17">
            <v>376513887.91000003</v>
          </cell>
          <cell r="H17">
            <v>6.9601632694515692E-2</v>
          </cell>
        </row>
        <row r="18">
          <cell r="C18">
            <v>318048427.73000002</v>
          </cell>
          <cell r="D18">
            <v>6.2321230915214033E-3</v>
          </cell>
          <cell r="E18">
            <v>33762867.039999999</v>
          </cell>
          <cell r="F18">
            <v>5.8780483893675398E-4</v>
          </cell>
          <cell r="G18">
            <v>11708108.65</v>
          </cell>
          <cell r="H18">
            <v>2.164338432051602E-3</v>
          </cell>
        </row>
        <row r="19">
          <cell r="C19">
            <v>202445828.58000001</v>
          </cell>
          <cell r="D19">
            <v>3.9669031916946488E-3</v>
          </cell>
          <cell r="E19">
            <v>65670243.329999998</v>
          </cell>
          <cell r="F19">
            <v>1.143305950818568E-3</v>
          </cell>
          <cell r="G19">
            <v>10607350</v>
          </cell>
          <cell r="H19">
            <v>1.9608543064914725E-3</v>
          </cell>
        </row>
        <row r="20">
          <cell r="C20">
            <v>51033720460.800003</v>
          </cell>
          <cell r="D20">
            <v>1</v>
          </cell>
          <cell r="E20">
            <v>57438906255.129997</v>
          </cell>
          <cell r="F20">
            <v>1</v>
          </cell>
          <cell r="G20">
            <v>5409555398.8299999</v>
          </cell>
          <cell r="H20">
            <v>1</v>
          </cell>
        </row>
        <row r="21">
          <cell r="C21">
            <v>318258964.16000003</v>
          </cell>
          <cell r="D21">
            <v>6.2362485291359649E-3</v>
          </cell>
          <cell r="E21">
            <v>20070572.100000001</v>
          </cell>
          <cell r="F21">
            <v>3.4942469152966251E-4</v>
          </cell>
          <cell r="G21">
            <v>1793521.8</v>
          </cell>
          <cell r="H21">
            <v>3.3154698820311743E-4</v>
          </cell>
        </row>
        <row r="22">
          <cell r="C22">
            <v>50715461456.993797</v>
          </cell>
          <cell r="D22">
            <v>0.99376375069400114</v>
          </cell>
          <cell r="E22">
            <v>57418835675.447601</v>
          </cell>
          <cell r="F22">
            <v>0.99965057517646227</v>
          </cell>
          <cell r="G22">
            <v>5407761895.5509396</v>
          </cell>
          <cell r="H22">
            <v>0.99966845643554214</v>
          </cell>
        </row>
        <row r="26">
          <cell r="D26" t="str">
            <v>САВАз</v>
          </cell>
          <cell r="F26" t="str">
            <v>КБПз</v>
          </cell>
          <cell r="H26" t="str">
            <v>ТРИГЛАВз</v>
          </cell>
        </row>
        <row r="27">
          <cell r="B27" t="str">
            <v xml:space="preserve">Акции од домашни издавачи </v>
          </cell>
          <cell r="D27">
            <v>3.160173173732822E-2</v>
          </cell>
          <cell r="F27">
            <v>1.5603445361217239E-2</v>
          </cell>
          <cell r="H27">
            <v>0</v>
          </cell>
        </row>
        <row r="28">
          <cell r="B28" t="str">
            <v xml:space="preserve">Обврзници од домашни издавачи </v>
          </cell>
          <cell r="D28">
            <v>0.5902142172294963</v>
          </cell>
          <cell r="F28">
            <v>0.66709102668468412</v>
          </cell>
          <cell r="H28">
            <v>0.63195961776256016</v>
          </cell>
        </row>
        <row r="29">
          <cell r="B29" t="str">
            <v xml:space="preserve">Инвестициски фондови од домашни издавачи </v>
          </cell>
          <cell r="D29">
            <v>1.4815176380894173E-5</v>
          </cell>
          <cell r="F29">
            <v>2.6657360660715013E-5</v>
          </cell>
          <cell r="H29">
            <v>2.1713779083472391E-2</v>
          </cell>
        </row>
        <row r="30">
          <cell r="B30" t="str">
            <v xml:space="preserve">Краткорочни хартии од домашни издавачи </v>
          </cell>
          <cell r="D30">
            <v>0</v>
          </cell>
          <cell r="F30">
            <v>0</v>
          </cell>
          <cell r="H30">
            <v>9.2171107649223847E-3</v>
          </cell>
        </row>
        <row r="31">
          <cell r="B31" t="str">
            <v xml:space="preserve">Акции од странски издавачи </v>
          </cell>
          <cell r="D31">
            <v>7.962352886952935E-2</v>
          </cell>
          <cell r="F31">
            <v>0</v>
          </cell>
          <cell r="H31">
            <v>0</v>
          </cell>
        </row>
        <row r="32">
          <cell r="B32" t="str">
            <v xml:space="preserve">Обврзници од странски издавачи </v>
          </cell>
          <cell r="D32">
            <v>1.5176341110088427E-2</v>
          </cell>
          <cell r="F32">
            <v>2.7821507535361117E-3</v>
          </cell>
          <cell r="H32">
            <v>0</v>
          </cell>
        </row>
        <row r="33">
          <cell r="B33" t="str">
            <v>Инвестициски фондови од странски издавaчи</v>
          </cell>
          <cell r="D33">
            <v>0.20209950172675142</v>
          </cell>
          <cell r="F33">
            <v>0.27408229822123326</v>
          </cell>
          <cell r="H33">
            <v>0.26338266695598639</v>
          </cell>
        </row>
        <row r="34">
          <cell r="B34" t="str">
            <v xml:space="preserve">Депозити </v>
          </cell>
          <cell r="D34">
            <v>7.107083786720933E-2</v>
          </cell>
          <cell r="F34">
            <v>3.8683310828913194E-2</v>
          </cell>
          <cell r="H34">
            <v>6.9601632694515692E-2</v>
          </cell>
        </row>
        <row r="35">
          <cell r="B35" t="str">
            <v xml:space="preserve">Парични средства </v>
          </cell>
          <cell r="D35">
            <v>6.2321230915214033E-3</v>
          </cell>
          <cell r="F35">
            <v>5.8780483893675398E-4</v>
          </cell>
          <cell r="H35">
            <v>2.164338432051602E-3</v>
          </cell>
        </row>
        <row r="36">
          <cell r="B36" t="str">
            <v>Побарувања</v>
          </cell>
          <cell r="D36">
            <v>3.9669031916946488E-3</v>
          </cell>
          <cell r="F36">
            <v>1.143305950818568E-3</v>
          </cell>
          <cell r="H36">
            <v>1.9608543064914725E-3</v>
          </cell>
        </row>
      </sheetData>
      <sheetData sheetId="2">
        <row r="5">
          <cell r="B5">
            <v>44895</v>
          </cell>
        </row>
        <row r="6">
          <cell r="C6">
            <v>8649</v>
          </cell>
          <cell r="D6">
            <v>4107</v>
          </cell>
          <cell r="E6">
            <v>12756</v>
          </cell>
        </row>
        <row r="7">
          <cell r="C7">
            <v>4671</v>
          </cell>
          <cell r="D7">
            <v>11482</v>
          </cell>
          <cell r="E7">
            <v>16153</v>
          </cell>
        </row>
        <row r="8">
          <cell r="C8">
            <v>74</v>
          </cell>
          <cell r="D8">
            <v>68</v>
          </cell>
          <cell r="E8">
            <v>142</v>
          </cell>
        </row>
        <row r="9">
          <cell r="C9">
            <v>16</v>
          </cell>
          <cell r="D9">
            <v>37</v>
          </cell>
          <cell r="E9">
            <v>53</v>
          </cell>
        </row>
        <row r="10">
          <cell r="C10">
            <v>13410</v>
          </cell>
          <cell r="D10">
            <v>15694</v>
          </cell>
          <cell r="E10">
            <v>29104</v>
          </cell>
        </row>
        <row r="11">
          <cell r="B11">
            <v>44926</v>
          </cell>
        </row>
        <row r="12">
          <cell r="C12">
            <v>8808</v>
          </cell>
          <cell r="D12">
            <v>4206</v>
          </cell>
          <cell r="E12">
            <v>13014</v>
          </cell>
        </row>
        <row r="13">
          <cell r="C13">
            <v>4714</v>
          </cell>
          <cell r="D13">
            <v>11508</v>
          </cell>
          <cell r="E13">
            <v>16222</v>
          </cell>
        </row>
        <row r="14">
          <cell r="C14">
            <v>82</v>
          </cell>
          <cell r="D14">
            <v>92</v>
          </cell>
          <cell r="E14">
            <v>174</v>
          </cell>
        </row>
        <row r="15">
          <cell r="C15">
            <v>24</v>
          </cell>
          <cell r="D15">
            <v>68</v>
          </cell>
          <cell r="E15">
            <v>92</v>
          </cell>
        </row>
        <row r="16">
          <cell r="C16">
            <v>13628</v>
          </cell>
          <cell r="D16">
            <v>15874</v>
          </cell>
          <cell r="E16">
            <v>29502</v>
          </cell>
        </row>
        <row r="29">
          <cell r="C29" t="str">
            <v xml:space="preserve">Со доброволна индивидуална сметка </v>
          </cell>
          <cell r="D29" t="str">
            <v>Во пензиска шема со професионална сметка</v>
          </cell>
        </row>
        <row r="30">
          <cell r="B30" t="str">
            <v>САВАд</v>
          </cell>
          <cell r="C30">
            <v>0.67680958967266025</v>
          </cell>
          <cell r="D30">
            <v>0.32319041032733981</v>
          </cell>
        </row>
        <row r="31">
          <cell r="B31" t="str">
            <v>КБПд</v>
          </cell>
          <cell r="C31">
            <v>0.29059302182221675</v>
          </cell>
          <cell r="D31">
            <v>0.70940697817778331</v>
          </cell>
        </row>
        <row r="32">
          <cell r="B32" t="str">
            <v>ТРИГЛАВд</v>
          </cell>
          <cell r="C32">
            <v>0.47126436781609193</v>
          </cell>
          <cell r="D32">
            <v>0.52873563218390807</v>
          </cell>
        </row>
        <row r="33">
          <cell r="B33" t="str">
            <v>ВФПд</v>
          </cell>
          <cell r="C33">
            <v>0.2608695652173913</v>
          </cell>
          <cell r="D33">
            <v>0.73913043478260865</v>
          </cell>
        </row>
        <row r="34">
          <cell r="B34" t="str">
            <v>Вкупно</v>
          </cell>
          <cell r="C34">
            <v>0.4619347840824351</v>
          </cell>
          <cell r="D34">
            <v>0.53806521591756495</v>
          </cell>
        </row>
        <row r="38">
          <cell r="B38">
            <v>44895</v>
          </cell>
        </row>
        <row r="39">
          <cell r="C39">
            <v>1215</v>
          </cell>
        </row>
        <row r="40">
          <cell r="C40">
            <v>2877</v>
          </cell>
        </row>
        <row r="41">
          <cell r="C41">
            <v>5</v>
          </cell>
        </row>
        <row r="42">
          <cell r="C42">
            <v>5</v>
          </cell>
        </row>
        <row r="43">
          <cell r="B43" t="str">
            <v>Вкупно / Total</v>
          </cell>
          <cell r="C43">
            <v>4097</v>
          </cell>
        </row>
        <row r="45">
          <cell r="C45">
            <v>1233</v>
          </cell>
        </row>
        <row r="46">
          <cell r="C46">
            <v>2883</v>
          </cell>
        </row>
        <row r="47">
          <cell r="C47">
            <v>5</v>
          </cell>
        </row>
        <row r="48">
          <cell r="C48">
            <v>14</v>
          </cell>
        </row>
        <row r="49">
          <cell r="C49">
            <v>4135</v>
          </cell>
        </row>
        <row r="54">
          <cell r="C54" t="str">
            <v>САВАд</v>
          </cell>
          <cell r="D54" t="str">
            <v>КБПд</v>
          </cell>
          <cell r="E54" t="str">
            <v>ТРИГЛАВд</v>
          </cell>
          <cell r="F54" t="str">
            <v>ВФПд</v>
          </cell>
        </row>
        <row r="55">
          <cell r="B55">
            <v>44895</v>
          </cell>
          <cell r="C55">
            <v>1484.0268014946498</v>
          </cell>
          <cell r="D55">
            <v>1533.0829168282</v>
          </cell>
          <cell r="E55">
            <v>7.2551527954360004</v>
          </cell>
          <cell r="F55">
            <v>17.524077207722002</v>
          </cell>
          <cell r="G55">
            <v>208.26055199999999</v>
          </cell>
          <cell r="H55">
            <v>206.098545</v>
          </cell>
          <cell r="I55">
            <v>104.154929</v>
          </cell>
          <cell r="J55">
            <v>100.15304199999999</v>
          </cell>
        </row>
        <row r="56">
          <cell r="B56">
            <v>44905</v>
          </cell>
          <cell r="C56">
            <v>1472.1975897050299</v>
          </cell>
          <cell r="D56">
            <v>1521.23288039452</v>
          </cell>
          <cell r="E56">
            <v>7.2610161091009999</v>
          </cell>
          <cell r="F56">
            <v>17.592534650588</v>
          </cell>
          <cell r="G56">
            <v>206.12412700000002</v>
          </cell>
          <cell r="H56">
            <v>203.801906</v>
          </cell>
          <cell r="I56">
            <v>102.885091</v>
          </cell>
          <cell r="J56">
            <v>100.023892</v>
          </cell>
        </row>
        <row r="57">
          <cell r="B57">
            <v>44915</v>
          </cell>
          <cell r="C57">
            <v>1464.0185572243199</v>
          </cell>
          <cell r="D57">
            <v>1511.5659815547599</v>
          </cell>
          <cell r="E57">
            <v>7.3484740267189999</v>
          </cell>
          <cell r="F57">
            <v>17.680733902244</v>
          </cell>
          <cell r="G57">
            <v>204.36032500000002</v>
          </cell>
          <cell r="H57">
            <v>201.949442</v>
          </cell>
          <cell r="I57">
            <v>102.014601</v>
          </cell>
          <cell r="J57">
            <v>98.811832999999993</v>
          </cell>
        </row>
        <row r="58">
          <cell r="B58">
            <v>44926</v>
          </cell>
          <cell r="C58">
            <v>1490.0310039034</v>
          </cell>
          <cell r="D58">
            <v>1530.4354220585301</v>
          </cell>
          <cell r="E58">
            <v>8.5497268043560002</v>
          </cell>
          <cell r="F58">
            <v>23.176996809134</v>
          </cell>
          <cell r="G58">
            <v>204.936103</v>
          </cell>
          <cell r="H58">
            <v>201.60054200000002</v>
          </cell>
          <cell r="I58">
            <v>101.94539</v>
          </cell>
          <cell r="J58">
            <v>98.791715999999994</v>
          </cell>
        </row>
        <row r="84">
          <cell r="C84" t="str">
            <v>САВАд</v>
          </cell>
          <cell r="D84" t="str">
            <v>КБПд</v>
          </cell>
          <cell r="E84" t="str">
            <v>ТРИГЛАВд</v>
          </cell>
          <cell r="F84" t="str">
            <v>ВФПд</v>
          </cell>
        </row>
        <row r="85">
          <cell r="B85">
            <v>44895</v>
          </cell>
          <cell r="C85">
            <v>208.26055199999999</v>
          </cell>
          <cell r="D85">
            <v>206.098545</v>
          </cell>
          <cell r="E85">
            <v>104.154929</v>
          </cell>
          <cell r="F85">
            <v>100.15304199999999</v>
          </cell>
        </row>
        <row r="86">
          <cell r="B86">
            <v>44896</v>
          </cell>
          <cell r="C86">
            <v>208.48710499999999</v>
          </cell>
          <cell r="D86">
            <v>206.25368900000001</v>
          </cell>
          <cell r="E86">
            <v>104.22118399999999</v>
          </cell>
          <cell r="F86">
            <v>100.151765</v>
          </cell>
        </row>
        <row r="87">
          <cell r="B87">
            <v>44897</v>
          </cell>
          <cell r="C87">
            <v>208.03139400000001</v>
          </cell>
          <cell r="D87">
            <v>205.78102699999999</v>
          </cell>
          <cell r="E87">
            <v>103.98033599999999</v>
          </cell>
          <cell r="F87">
            <v>100.15075900000001</v>
          </cell>
        </row>
        <row r="88">
          <cell r="B88">
            <v>44898</v>
          </cell>
          <cell r="C88">
            <v>207.63664600000001</v>
          </cell>
          <cell r="D88">
            <v>205.313648</v>
          </cell>
          <cell r="E88">
            <v>103.75348600000001</v>
          </cell>
          <cell r="F88">
            <v>100.14946499999999</v>
          </cell>
        </row>
        <row r="89">
          <cell r="B89">
            <v>44899</v>
          </cell>
          <cell r="C89">
            <v>207.64341400000001</v>
          </cell>
          <cell r="D89">
            <v>205.32049200000003</v>
          </cell>
          <cell r="E89">
            <v>103.75735800000001</v>
          </cell>
          <cell r="F89">
            <v>100.148397</v>
          </cell>
        </row>
        <row r="90">
          <cell r="B90">
            <v>44900</v>
          </cell>
          <cell r="C90">
            <v>206.791528</v>
          </cell>
          <cell r="D90">
            <v>204.35861400000002</v>
          </cell>
          <cell r="E90">
            <v>103.263904</v>
          </cell>
          <cell r="F90">
            <v>100.14435900000001</v>
          </cell>
        </row>
        <row r="91">
          <cell r="B91">
            <v>44901</v>
          </cell>
          <cell r="C91">
            <v>205.95297400000001</v>
          </cell>
          <cell r="D91">
            <v>203.49041800000001</v>
          </cell>
          <cell r="E91">
            <v>102.806276</v>
          </cell>
          <cell r="F91">
            <v>100.03236</v>
          </cell>
        </row>
        <row r="92">
          <cell r="B92">
            <v>44902</v>
          </cell>
          <cell r="C92">
            <v>206.18303600000002</v>
          </cell>
          <cell r="D92">
            <v>203.81305999999998</v>
          </cell>
          <cell r="E92">
            <v>102.945877</v>
          </cell>
          <cell r="F92">
            <v>99.835261000000003</v>
          </cell>
        </row>
        <row r="93">
          <cell r="B93">
            <v>44903</v>
          </cell>
          <cell r="C93">
            <v>206.39305099999999</v>
          </cell>
          <cell r="D93">
            <v>204.10969699999998</v>
          </cell>
          <cell r="E93">
            <v>103.093992</v>
          </cell>
          <cell r="F93">
            <v>99.880208999999994</v>
          </cell>
        </row>
        <row r="94">
          <cell r="B94">
            <v>44904</v>
          </cell>
          <cell r="C94">
            <v>206.22114900000003</v>
          </cell>
          <cell r="D94">
            <v>203.92349400000001</v>
          </cell>
          <cell r="E94">
            <v>102.94668</v>
          </cell>
          <cell r="F94">
            <v>100.033136</v>
          </cell>
        </row>
        <row r="95">
          <cell r="B95">
            <v>44905</v>
          </cell>
          <cell r="C95">
            <v>206.12412700000002</v>
          </cell>
          <cell r="D95">
            <v>203.801906</v>
          </cell>
          <cell r="E95">
            <v>102.885091</v>
          </cell>
          <cell r="F95">
            <v>100.023892</v>
          </cell>
        </row>
        <row r="96">
          <cell r="B96">
            <v>44906</v>
          </cell>
          <cell r="C96">
            <v>206.131033</v>
          </cell>
          <cell r="D96">
            <v>203.80839900000001</v>
          </cell>
          <cell r="E96">
            <v>102.88890000000001</v>
          </cell>
          <cell r="F96">
            <v>100.02551299999999</v>
          </cell>
        </row>
        <row r="97">
          <cell r="B97">
            <v>44907</v>
          </cell>
          <cell r="C97">
            <v>206.44663299999999</v>
          </cell>
          <cell r="D97">
            <v>204.26389300000002</v>
          </cell>
          <cell r="E97">
            <v>103.19890700000001</v>
          </cell>
          <cell r="F97">
            <v>99.909887999999995</v>
          </cell>
        </row>
        <row r="98">
          <cell r="B98">
            <v>44908</v>
          </cell>
          <cell r="C98">
            <v>207.03205400000002</v>
          </cell>
          <cell r="D98">
            <v>204.75639000000001</v>
          </cell>
          <cell r="E98">
            <v>103.41386300000001</v>
          </cell>
          <cell r="F98">
            <v>100.388806</v>
          </cell>
        </row>
        <row r="99">
          <cell r="B99">
            <v>44909</v>
          </cell>
          <cell r="C99">
            <v>206.905416</v>
          </cell>
          <cell r="D99">
            <v>204.64183199999999</v>
          </cell>
          <cell r="E99">
            <v>103.354152</v>
          </cell>
          <cell r="F99">
            <v>100.33969500000001</v>
          </cell>
        </row>
        <row r="100">
          <cell r="B100">
            <v>44910</v>
          </cell>
          <cell r="C100">
            <v>204.92821799999999</v>
          </cell>
          <cell r="D100">
            <v>202.60413899999998</v>
          </cell>
          <cell r="E100">
            <v>102.38873</v>
          </cell>
          <cell r="F100">
            <v>99.290028000000007</v>
          </cell>
        </row>
        <row r="101">
          <cell r="B101">
            <v>44911</v>
          </cell>
          <cell r="C101">
            <v>204.71437500000002</v>
          </cell>
          <cell r="D101">
            <v>202.087615</v>
          </cell>
          <cell r="E101">
            <v>102.122467</v>
          </cell>
          <cell r="F101">
            <v>99.022184999999993</v>
          </cell>
        </row>
        <row r="102">
          <cell r="B102">
            <v>44912</v>
          </cell>
          <cell r="C102">
            <v>204.678191</v>
          </cell>
          <cell r="D102">
            <v>202.05304000000001</v>
          </cell>
          <cell r="E102">
            <v>102.111193</v>
          </cell>
          <cell r="F102">
            <v>99.011263</v>
          </cell>
        </row>
        <row r="103">
          <cell r="B103">
            <v>44913</v>
          </cell>
          <cell r="C103">
            <v>204.68456700000002</v>
          </cell>
          <cell r="D103">
            <v>202.059923</v>
          </cell>
          <cell r="E103">
            <v>102.114898</v>
          </cell>
          <cell r="F103">
            <v>99.012840999999995</v>
          </cell>
        </row>
        <row r="104">
          <cell r="B104">
            <v>44914</v>
          </cell>
          <cell r="C104">
            <v>204.15968999999998</v>
          </cell>
          <cell r="D104">
            <v>201.78514200000001</v>
          </cell>
          <cell r="E104">
            <v>101.91783100000001</v>
          </cell>
          <cell r="F104">
            <v>98.922783999999993</v>
          </cell>
        </row>
        <row r="105">
          <cell r="B105">
            <v>44915</v>
          </cell>
          <cell r="C105">
            <v>204.36032500000002</v>
          </cell>
          <cell r="D105">
            <v>201.949442</v>
          </cell>
          <cell r="E105">
            <v>102.014601</v>
          </cell>
          <cell r="F105">
            <v>98.811832999999993</v>
          </cell>
        </row>
        <row r="106">
          <cell r="B106">
            <v>44916</v>
          </cell>
          <cell r="C106">
            <v>205.18245099999999</v>
          </cell>
          <cell r="D106">
            <v>202.670839</v>
          </cell>
          <cell r="E106">
            <v>102.377769</v>
          </cell>
          <cell r="F106">
            <v>99.317897999999985</v>
          </cell>
        </row>
        <row r="107">
          <cell r="B107">
            <v>44917</v>
          </cell>
          <cell r="C107">
            <v>204.20962699999998</v>
          </cell>
          <cell r="D107">
            <v>201.75762800000001</v>
          </cell>
          <cell r="E107">
            <v>101.96395699999999</v>
          </cell>
          <cell r="F107">
            <v>98.852159999999998</v>
          </cell>
        </row>
        <row r="108">
          <cell r="B108">
            <v>44918</v>
          </cell>
          <cell r="C108">
            <v>204.38809999999998</v>
          </cell>
          <cell r="D108">
            <v>201.946539</v>
          </cell>
          <cell r="E108">
            <v>102.05424499999999</v>
          </cell>
          <cell r="F108">
            <v>98.927880000000002</v>
          </cell>
        </row>
        <row r="109">
          <cell r="B109">
            <v>44919</v>
          </cell>
          <cell r="C109">
            <v>204.372017</v>
          </cell>
          <cell r="D109">
            <v>201.936351</v>
          </cell>
          <cell r="E109">
            <v>102.056984</v>
          </cell>
          <cell r="F109">
            <v>98.915982000000014</v>
          </cell>
        </row>
        <row r="110">
          <cell r="B110">
            <v>44920</v>
          </cell>
          <cell r="C110">
            <v>204.37823499999999</v>
          </cell>
          <cell r="D110">
            <v>201.94331199999999</v>
          </cell>
          <cell r="E110">
            <v>102.060672</v>
          </cell>
          <cell r="F110">
            <v>98.917687999999998</v>
          </cell>
        </row>
        <row r="111">
          <cell r="B111">
            <v>44921</v>
          </cell>
          <cell r="C111">
            <v>204.53526200000002</v>
          </cell>
          <cell r="D111">
            <v>201.92896500000001</v>
          </cell>
          <cell r="E111">
            <v>102.06235500000001</v>
          </cell>
          <cell r="F111">
            <v>98.907940999999994</v>
          </cell>
        </row>
        <row r="112">
          <cell r="B112">
            <v>44922</v>
          </cell>
          <cell r="C112">
            <v>204.58274599999999</v>
          </cell>
          <cell r="D112">
            <v>201.83604199999999</v>
          </cell>
          <cell r="E112">
            <v>102.011735</v>
          </cell>
          <cell r="F112">
            <v>98.904182000000006</v>
          </cell>
        </row>
        <row r="113">
          <cell r="B113">
            <v>44923</v>
          </cell>
          <cell r="C113">
            <v>204.32179499999998</v>
          </cell>
          <cell r="D113">
            <v>201.18706499999999</v>
          </cell>
          <cell r="E113">
            <v>101.6992</v>
          </cell>
          <cell r="F113">
            <v>98.753615000000011</v>
          </cell>
        </row>
        <row r="114">
          <cell r="B114">
            <v>44924</v>
          </cell>
          <cell r="C114">
            <v>205.34281899999999</v>
          </cell>
          <cell r="D114">
            <v>202.077012</v>
          </cell>
          <cell r="E114">
            <v>102.093008</v>
          </cell>
          <cell r="F114">
            <v>98.956748000000005</v>
          </cell>
        </row>
        <row r="115">
          <cell r="B115">
            <v>44925</v>
          </cell>
          <cell r="C115">
            <v>205.00986699999999</v>
          </cell>
          <cell r="D115">
            <v>201.679733</v>
          </cell>
          <cell r="E115">
            <v>101.98031399999999</v>
          </cell>
          <cell r="F115">
            <v>98.795038000000005</v>
          </cell>
        </row>
        <row r="116">
          <cell r="B116">
            <v>44926</v>
          </cell>
          <cell r="C116">
            <v>204.936103</v>
          </cell>
          <cell r="D116">
            <v>201.60054200000002</v>
          </cell>
          <cell r="E116">
            <v>101.94539</v>
          </cell>
          <cell r="F116">
            <v>98.791715999999994</v>
          </cell>
        </row>
      </sheetData>
      <sheetData sheetId="3">
        <row r="5">
          <cell r="C5">
            <v>920307345.34000003</v>
          </cell>
          <cell r="D5">
            <v>0.61078310686055315</v>
          </cell>
          <cell r="E5">
            <v>942069701.91000009</v>
          </cell>
          <cell r="F5">
            <v>0.61304134703949853</v>
          </cell>
          <cell r="G5">
            <v>5388607.9400000004</v>
          </cell>
          <cell r="H5">
            <v>0.62962926226183047</v>
          </cell>
          <cell r="I5">
            <v>13166602.340000002</v>
          </cell>
          <cell r="J5">
            <v>0.56648344683998975</v>
          </cell>
        </row>
        <row r="6">
          <cell r="C6">
            <v>164414478</v>
          </cell>
          <cell r="D6">
            <v>0.1091174445082758</v>
          </cell>
          <cell r="E6">
            <v>27588906.239999998</v>
          </cell>
          <cell r="F6">
            <v>1.7953172902626487E-2</v>
          </cell>
          <cell r="G6">
            <v>0</v>
          </cell>
          <cell r="H6">
            <v>0</v>
          </cell>
          <cell r="I6">
            <v>360302.88</v>
          </cell>
          <cell r="J6">
            <v>1.5501768193355733E-2</v>
          </cell>
        </row>
        <row r="7">
          <cell r="C7">
            <v>755750600.59000003</v>
          </cell>
          <cell r="D7">
            <v>0.50157124375613338</v>
          </cell>
          <cell r="E7">
            <v>914279746.35000002</v>
          </cell>
          <cell r="F7">
            <v>0.5949573435351615</v>
          </cell>
          <cell r="G7">
            <v>5068150.25</v>
          </cell>
          <cell r="H7">
            <v>0.59218554002643053</v>
          </cell>
          <cell r="I7">
            <v>12806299.460000001</v>
          </cell>
          <cell r="J7">
            <v>0.55098167864663394</v>
          </cell>
        </row>
        <row r="8">
          <cell r="C8">
            <v>142266.75</v>
          </cell>
          <cell r="D8">
            <v>9.4418596143934147E-5</v>
          </cell>
          <cell r="E8">
            <v>201049.32</v>
          </cell>
          <cell r="F8">
            <v>1.3083060171056212E-4</v>
          </cell>
          <cell r="G8">
            <v>320457.69</v>
          </cell>
          <cell r="H8">
            <v>3.7443722235399879E-2</v>
          </cell>
          <cell r="I8">
            <v>0</v>
          </cell>
          <cell r="J8">
            <v>0</v>
          </cell>
        </row>
        <row r="9">
          <cell r="C9">
            <v>0</v>
          </cell>
          <cell r="D9">
            <v>0</v>
          </cell>
          <cell r="E9">
            <v>0</v>
          </cell>
          <cell r="F9">
            <v>0</v>
          </cell>
          <cell r="G9">
            <v>0</v>
          </cell>
          <cell r="H9">
            <v>0</v>
          </cell>
          <cell r="I9">
            <v>0</v>
          </cell>
          <cell r="J9">
            <v>0</v>
          </cell>
        </row>
        <row r="10">
          <cell r="C10">
            <v>440940955.61000001</v>
          </cell>
          <cell r="D10">
            <v>0.29264059248602353</v>
          </cell>
          <cell r="E10">
            <v>417752099.56</v>
          </cell>
          <cell r="F10">
            <v>0.2718475175707406</v>
          </cell>
          <cell r="G10">
            <v>2023301.22</v>
          </cell>
          <cell r="H10">
            <v>0.23641164261099712</v>
          </cell>
          <cell r="I10">
            <v>4925633.4400000004</v>
          </cell>
          <cell r="J10">
            <v>0.21192178034303083</v>
          </cell>
        </row>
        <row r="11">
          <cell r="C11">
            <v>144146134.96000001</v>
          </cell>
          <cell r="D11">
            <v>9.5665893137344235E-2</v>
          </cell>
          <cell r="E11">
            <v>0</v>
          </cell>
          <cell r="F11">
            <v>0</v>
          </cell>
          <cell r="G11">
            <v>0</v>
          </cell>
          <cell r="H11">
            <v>0</v>
          </cell>
          <cell r="I11">
            <v>0</v>
          </cell>
          <cell r="J11">
            <v>0</v>
          </cell>
        </row>
        <row r="12">
          <cell r="C12">
            <v>28130011.25</v>
          </cell>
          <cell r="D12">
            <v>1.8669128041078287E-2</v>
          </cell>
          <cell r="E12">
            <v>0</v>
          </cell>
          <cell r="F12">
            <v>0</v>
          </cell>
          <cell r="G12">
            <v>0</v>
          </cell>
          <cell r="H12">
            <v>0</v>
          </cell>
          <cell r="I12">
            <v>0</v>
          </cell>
          <cell r="J12">
            <v>0</v>
          </cell>
        </row>
        <row r="13">
          <cell r="C13">
            <v>268664809.39999998</v>
          </cell>
          <cell r="D13">
            <v>0.17830557130760097</v>
          </cell>
          <cell r="E13">
            <v>417752099.56</v>
          </cell>
          <cell r="F13">
            <v>0.2718475175707406</v>
          </cell>
          <cell r="G13">
            <v>2023301.22</v>
          </cell>
          <cell r="H13">
            <v>0.23641164261099712</v>
          </cell>
          <cell r="I13">
            <v>4925633.4400000004</v>
          </cell>
          <cell r="J13">
            <v>0.21192178034303083</v>
          </cell>
        </row>
        <row r="14">
          <cell r="C14">
            <v>0</v>
          </cell>
          <cell r="D14">
            <v>0</v>
          </cell>
          <cell r="E14">
            <v>0</v>
          </cell>
          <cell r="F14">
            <v>0</v>
          </cell>
          <cell r="G14">
            <v>0</v>
          </cell>
          <cell r="H14">
            <v>0</v>
          </cell>
          <cell r="I14">
            <v>0</v>
          </cell>
          <cell r="J14">
            <v>0</v>
          </cell>
        </row>
        <row r="15">
          <cell r="C15">
            <v>1361248300.95</v>
          </cell>
          <cell r="D15">
            <v>0.90342369934657663</v>
          </cell>
          <cell r="E15">
            <v>1359821801.47</v>
          </cell>
          <cell r="F15">
            <v>0.88488886461023908</v>
          </cell>
          <cell r="G15">
            <v>7411909.1600000001</v>
          </cell>
          <cell r="H15">
            <v>0.86604090487282748</v>
          </cell>
          <cell r="I15">
            <v>18092235.780000001</v>
          </cell>
          <cell r="J15">
            <v>0.77840522718302052</v>
          </cell>
        </row>
        <row r="16">
          <cell r="C16">
            <v>123441603.13</v>
          </cell>
          <cell r="D16">
            <v>8.1924855057778911E-2</v>
          </cell>
          <cell r="E16">
            <v>166760543.16</v>
          </cell>
          <cell r="F16">
            <v>0.10851756277117955</v>
          </cell>
          <cell r="G16">
            <v>0</v>
          </cell>
          <cell r="H16">
            <v>0</v>
          </cell>
          <cell r="I16">
            <v>339697.86</v>
          </cell>
          <cell r="J16">
            <v>1.4615252260817368E-2</v>
          </cell>
        </row>
        <row r="17">
          <cell r="C17">
            <v>13549308.52</v>
          </cell>
          <cell r="D17">
            <v>8.9923097925512889E-3</v>
          </cell>
          <cell r="E17">
            <v>9969627</v>
          </cell>
          <cell r="F17">
            <v>6.4876235305837701E-3</v>
          </cell>
          <cell r="G17">
            <v>1076538.1499999999</v>
          </cell>
          <cell r="H17">
            <v>0.12578757421739903</v>
          </cell>
          <cell r="I17">
            <v>1802516</v>
          </cell>
          <cell r="J17">
            <v>7.7551934075061529E-2</v>
          </cell>
        </row>
        <row r="18">
          <cell r="C18">
            <v>8526994.5899999999</v>
          </cell>
          <cell r="D18">
            <v>5.6591358030932829E-3</v>
          </cell>
          <cell r="E18">
            <v>162813.53</v>
          </cell>
          <cell r="F18">
            <v>1.0594908799751551E-4</v>
          </cell>
          <cell r="G18">
            <v>69935</v>
          </cell>
          <cell r="H18">
            <v>8.1715209097734266E-3</v>
          </cell>
          <cell r="I18">
            <v>3008246</v>
          </cell>
          <cell r="J18">
            <v>0.12942758648110061</v>
          </cell>
        </row>
        <row r="19">
          <cell r="C19">
            <v>1506766207.1899998</v>
          </cell>
          <cell r="D19">
            <v>1</v>
          </cell>
          <cell r="E19">
            <v>1536714785.1600001</v>
          </cell>
          <cell r="F19">
            <v>0.99999999999999989</v>
          </cell>
          <cell r="G19">
            <v>8558382.3100000005</v>
          </cell>
          <cell r="H19">
            <v>1</v>
          </cell>
          <cell r="I19">
            <v>23242695.640000001</v>
          </cell>
          <cell r="J19">
            <v>1</v>
          </cell>
        </row>
        <row r="20">
          <cell r="C20">
            <v>16735206.539999999</v>
          </cell>
          <cell r="D20">
            <v>1.1106704185521813E-2</v>
          </cell>
          <cell r="E20">
            <v>6279361.3200000003</v>
          </cell>
          <cell r="F20">
            <v>4.0862243147782324E-3</v>
          </cell>
          <cell r="G20">
            <v>8655.52</v>
          </cell>
          <cell r="H20">
            <v>1.0113500059335395E-3</v>
          </cell>
          <cell r="I20">
            <v>65698.94</v>
          </cell>
          <cell r="J20">
            <v>2.8266488972532966E-3</v>
          </cell>
        </row>
        <row r="21">
          <cell r="C21">
            <v>1490031003.9033999</v>
          </cell>
          <cell r="D21">
            <v>0.98889329797367187</v>
          </cell>
          <cell r="E21">
            <v>1530435422.0585301</v>
          </cell>
          <cell r="F21">
            <v>0.99591377452595009</v>
          </cell>
          <cell r="G21">
            <v>8549726.8043559995</v>
          </cell>
          <cell r="H21">
            <v>0.99898865167148609</v>
          </cell>
          <cell r="I21">
            <v>23176996.809133999</v>
          </cell>
          <cell r="J21">
            <v>0.99717335579815725</v>
          </cell>
        </row>
        <row r="25">
          <cell r="D25" t="str">
            <v>САВАд</v>
          </cell>
          <cell r="F25" t="str">
            <v>КБПд</v>
          </cell>
          <cell r="H25" t="str">
            <v>ТРИГЛАВд</v>
          </cell>
          <cell r="J25" t="str">
            <v>ВФПд</v>
          </cell>
        </row>
        <row r="26">
          <cell r="B26" t="str">
            <v xml:space="preserve">Акции од домашни издавачи </v>
          </cell>
          <cell r="D26">
            <v>0.1091174445082758</v>
          </cell>
          <cell r="F26">
            <v>1.7953172902626487E-2</v>
          </cell>
          <cell r="H26">
            <v>0</v>
          </cell>
          <cell r="J26">
            <v>1.5501768193355733E-2</v>
          </cell>
        </row>
        <row r="27">
          <cell r="B27" t="str">
            <v xml:space="preserve">Обврзници од домашни издавачи </v>
          </cell>
          <cell r="D27">
            <v>0.50157124375613338</v>
          </cell>
          <cell r="F27">
            <v>0.5949573435351615</v>
          </cell>
          <cell r="H27">
            <v>0.59218554002643053</v>
          </cell>
          <cell r="J27">
            <v>0.55098167864663394</v>
          </cell>
        </row>
        <row r="28">
          <cell r="B28" t="str">
            <v xml:space="preserve">Инвестициски фондови од домашни издавачи  </v>
          </cell>
          <cell r="D28">
            <v>9.4418596143934147E-5</v>
          </cell>
          <cell r="F28">
            <v>1.3083060171056212E-4</v>
          </cell>
          <cell r="H28">
            <v>3.7443722235399879E-2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9.5665893137344235E-2</v>
          </cell>
          <cell r="F30">
            <v>0</v>
          </cell>
          <cell r="H30">
            <v>0</v>
          </cell>
          <cell r="J30">
            <v>0</v>
          </cell>
        </row>
        <row r="31">
          <cell r="B31" t="str">
            <v xml:space="preserve">Обврзници од странски издавачи </v>
          </cell>
          <cell r="D31">
            <v>1.8669128041078287E-2</v>
          </cell>
          <cell r="F31">
            <v>0</v>
          </cell>
          <cell r="H31">
            <v>0</v>
          </cell>
          <cell r="J31">
            <v>0</v>
          </cell>
        </row>
        <row r="32">
          <cell r="B32" t="str">
            <v xml:space="preserve">Инвестициски фондови од странски издавчи </v>
          </cell>
          <cell r="D32">
            <v>0.17830557130760097</v>
          </cell>
          <cell r="F32">
            <v>0.2718475175707406</v>
          </cell>
          <cell r="H32">
            <v>0.23641164261099712</v>
          </cell>
          <cell r="J32">
            <v>0.21192178034303083</v>
          </cell>
        </row>
        <row r="33">
          <cell r="B33" t="str">
            <v>Депозити</v>
          </cell>
          <cell r="D33">
            <v>8.1924855057778911E-2</v>
          </cell>
          <cell r="F33">
            <v>0.10851756277117955</v>
          </cell>
          <cell r="H33">
            <v>0</v>
          </cell>
          <cell r="J33">
            <v>1.4615252260817368E-2</v>
          </cell>
        </row>
        <row r="34">
          <cell r="B34" t="str">
            <v>Парични средства</v>
          </cell>
          <cell r="D34">
            <v>8.9923097925512889E-3</v>
          </cell>
          <cell r="F34">
            <v>6.4876235305837701E-3</v>
          </cell>
          <cell r="H34">
            <v>0.12578757421739903</v>
          </cell>
          <cell r="J34">
            <v>7.7551934075061529E-2</v>
          </cell>
        </row>
        <row r="35">
          <cell r="B35" t="str">
            <v>Побарувања</v>
          </cell>
          <cell r="D35">
            <v>5.6591358030932829E-3</v>
          </cell>
          <cell r="F35">
            <v>1.0594908799751551E-4</v>
          </cell>
          <cell r="H35">
            <v>8.1715209097734266E-3</v>
          </cell>
          <cell r="J35">
            <v>0.12942758648110061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18" sqref="N18"/>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9" sqref="A39"/>
    </sheetView>
  </sheetViews>
  <sheetFormatPr defaultRowHeight="12.75" x14ac:dyDescent="0.2"/>
  <cols>
    <col min="1" max="1" width="104.5703125" bestFit="1" customWidth="1"/>
  </cols>
  <sheetData>
    <row r="1" spans="1:6" ht="11.25" customHeight="1" x14ac:dyDescent="0.2"/>
    <row r="2" spans="1:6" x14ac:dyDescent="0.2">
      <c r="A2" s="56" t="s">
        <v>86</v>
      </c>
    </row>
    <row r="3" spans="1:6" x14ac:dyDescent="0.2">
      <c r="A3" s="3"/>
    </row>
    <row r="4" spans="1:6" x14ac:dyDescent="0.2">
      <c r="A4" s="62" t="s">
        <v>7</v>
      </c>
    </row>
    <row r="5" spans="1:6" x14ac:dyDescent="0.2">
      <c r="A5" s="63" t="s">
        <v>8</v>
      </c>
    </row>
    <row r="7" spans="1:6" x14ac:dyDescent="0.2">
      <c r="A7" s="30" t="s">
        <v>87</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88</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C1" sqref="C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5" t="s">
        <v>89</v>
      </c>
      <c r="C2" s="105"/>
      <c r="D2" s="105"/>
      <c r="E2" s="105"/>
      <c r="F2" s="105"/>
      <c r="G2" s="105"/>
      <c r="H2" s="105"/>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79</v>
      </c>
      <c r="F12" s="6"/>
    </row>
    <row r="13" spans="2:8" x14ac:dyDescent="0.2">
      <c r="B13" s="6"/>
      <c r="C13" s="32" t="s">
        <v>63</v>
      </c>
      <c r="D13" s="32" t="s">
        <v>14</v>
      </c>
      <c r="E13" s="32" t="s">
        <v>151</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155</v>
      </c>
      <c r="C18" s="6" t="s">
        <v>149</v>
      </c>
      <c r="D18" s="6" t="s">
        <v>14</v>
      </c>
      <c r="E18" s="6" t="s">
        <v>162</v>
      </c>
      <c r="F18" s="6"/>
    </row>
    <row r="19" spans="2:8" x14ac:dyDescent="0.2">
      <c r="B19" s="6"/>
      <c r="C19" s="32" t="s">
        <v>150</v>
      </c>
      <c r="D19" s="32" t="s">
        <v>14</v>
      </c>
      <c r="E19" s="32" t="s">
        <v>152</v>
      </c>
      <c r="F19" s="32"/>
      <c r="G19" s="33"/>
      <c r="H19" s="33"/>
    </row>
    <row r="20" spans="2:8" x14ac:dyDescent="0.2">
      <c r="B20" s="97" t="s">
        <v>170</v>
      </c>
      <c r="C20" s="6" t="s">
        <v>167</v>
      </c>
      <c r="D20" s="6" t="s">
        <v>14</v>
      </c>
      <c r="E20" s="6" t="s">
        <v>166</v>
      </c>
      <c r="F20" s="6"/>
    </row>
    <row r="21" spans="2:8" x14ac:dyDescent="0.2">
      <c r="B21" s="6"/>
      <c r="C21" s="32" t="s">
        <v>168</v>
      </c>
      <c r="D21" s="32" t="s">
        <v>14</v>
      </c>
      <c r="E21" s="32" t="s">
        <v>169</v>
      </c>
      <c r="F21" s="32"/>
      <c r="G21" s="33"/>
      <c r="H21" s="33"/>
    </row>
    <row r="22" spans="2:8" x14ac:dyDescent="0.2">
      <c r="C22" s="55"/>
      <c r="D22" s="55"/>
      <c r="E22" s="55"/>
      <c r="F22" s="55"/>
    </row>
    <row r="23" spans="2:8" x14ac:dyDescent="0.2">
      <c r="B23" s="107" t="s">
        <v>90</v>
      </c>
      <c r="C23" s="108"/>
      <c r="D23" s="108"/>
      <c r="E23" s="108"/>
      <c r="F23" s="108"/>
      <c r="G23" s="108"/>
      <c r="H23" s="108"/>
    </row>
    <row r="24" spans="2:8" x14ac:dyDescent="0.2">
      <c r="C24" s="55"/>
      <c r="D24" s="55"/>
      <c r="E24" s="55"/>
      <c r="F24" s="55"/>
    </row>
    <row r="25" spans="2:8" x14ac:dyDescent="0.2">
      <c r="C25" s="6" t="s">
        <v>157</v>
      </c>
      <c r="D25" s="6"/>
      <c r="E25" s="6"/>
      <c r="F25" s="32"/>
      <c r="G25" s="6"/>
      <c r="H25" s="6"/>
    </row>
    <row r="26" spans="2:8" x14ac:dyDescent="0.2">
      <c r="C26" s="6" t="s">
        <v>158</v>
      </c>
      <c r="D26" s="32"/>
      <c r="E26" s="32"/>
      <c r="F26" s="32"/>
      <c r="G26" s="6"/>
      <c r="H26" s="6"/>
    </row>
    <row r="27" spans="2:8" x14ac:dyDescent="0.2">
      <c r="C27" s="6" t="s">
        <v>159</v>
      </c>
      <c r="D27" s="32"/>
      <c r="E27" s="32"/>
      <c r="F27" s="32"/>
      <c r="G27" s="6"/>
      <c r="H27" s="6"/>
    </row>
    <row r="28" spans="2:8" x14ac:dyDescent="0.2">
      <c r="C28" s="6" t="s">
        <v>160</v>
      </c>
      <c r="D28" s="32"/>
      <c r="E28" s="32"/>
      <c r="F28" s="32"/>
      <c r="G28" s="6"/>
      <c r="H28" s="6"/>
    </row>
    <row r="29" spans="2:8" x14ac:dyDescent="0.2">
      <c r="C29" s="6" t="s">
        <v>161</v>
      </c>
      <c r="D29" s="32"/>
      <c r="E29" s="32"/>
      <c r="F29" s="32"/>
      <c r="G29" s="6"/>
      <c r="H29" s="6"/>
    </row>
    <row r="30" spans="2:8" x14ac:dyDescent="0.2">
      <c r="C30" s="6" t="s">
        <v>156</v>
      </c>
      <c r="D30" s="32"/>
      <c r="E30" s="32"/>
      <c r="F30" s="32"/>
      <c r="G30" s="6"/>
      <c r="H30" s="6"/>
    </row>
    <row r="31" spans="2:8" x14ac:dyDescent="0.2">
      <c r="C31" s="6" t="s">
        <v>173</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12" t="s">
        <v>82</v>
      </c>
      <c r="D34" s="112"/>
      <c r="E34" s="112"/>
      <c r="F34" s="112"/>
      <c r="G34" s="112"/>
      <c r="H34" s="112"/>
    </row>
    <row r="35" spans="2:13" x14ac:dyDescent="0.2">
      <c r="C35" s="112"/>
      <c r="D35" s="112"/>
      <c r="E35" s="112"/>
      <c r="F35" s="112"/>
      <c r="G35" s="112"/>
      <c r="H35" s="112"/>
    </row>
    <row r="36" spans="2:13" ht="13.15" customHeight="1" x14ac:dyDescent="0.2">
      <c r="C36" s="106" t="s">
        <v>83</v>
      </c>
      <c r="D36" s="106"/>
      <c r="E36" s="106"/>
      <c r="F36" s="106"/>
      <c r="G36" s="106"/>
      <c r="H36" s="106"/>
    </row>
    <row r="37" spans="2:13" ht="10.9" customHeight="1" x14ac:dyDescent="0.2">
      <c r="C37" s="106"/>
      <c r="D37" s="106"/>
      <c r="E37" s="106"/>
      <c r="F37" s="106"/>
      <c r="G37" s="106"/>
      <c r="H37" s="106"/>
    </row>
    <row r="38" spans="2:13" x14ac:dyDescent="0.2">
      <c r="C38" s="6"/>
      <c r="D38" s="64"/>
      <c r="E38" s="64"/>
      <c r="F38" s="64"/>
      <c r="G38" s="6"/>
      <c r="H38" s="6"/>
    </row>
    <row r="39" spans="2:13" ht="12.75" customHeight="1" x14ac:dyDescent="0.2">
      <c r="B39" s="114" t="s">
        <v>91</v>
      </c>
      <c r="C39" s="114"/>
      <c r="D39" s="114"/>
      <c r="E39" s="114"/>
      <c r="F39" s="114"/>
      <c r="G39" s="114"/>
      <c r="H39" s="114"/>
      <c r="I39" s="60"/>
      <c r="J39" s="60"/>
      <c r="K39" s="60"/>
      <c r="L39" s="60"/>
      <c r="M39" s="60"/>
    </row>
    <row r="41" spans="2:13" x14ac:dyDescent="0.2">
      <c r="B41" s="115" t="s">
        <v>73</v>
      </c>
      <c r="C41" s="115"/>
      <c r="D41" s="115"/>
      <c r="E41" s="115"/>
      <c r="F41" s="115"/>
      <c r="G41" s="115"/>
      <c r="H41" s="115"/>
    </row>
    <row r="42" spans="2:13" x14ac:dyDescent="0.2">
      <c r="B42" s="116" t="s">
        <v>77</v>
      </c>
      <c r="C42" s="116"/>
      <c r="D42" s="116"/>
      <c r="E42" s="116"/>
      <c r="F42" s="116"/>
      <c r="G42" s="116"/>
      <c r="H42" s="116"/>
    </row>
    <row r="43" spans="2:13" x14ac:dyDescent="0.2">
      <c r="B43" s="109" t="s">
        <v>164</v>
      </c>
      <c r="C43" s="110"/>
      <c r="D43" s="110"/>
      <c r="E43" s="110"/>
      <c r="F43" s="110"/>
      <c r="G43" s="110"/>
      <c r="H43" s="110"/>
      <c r="J43" s="2"/>
    </row>
    <row r="44" spans="2:13" x14ac:dyDescent="0.2">
      <c r="B44" s="94"/>
      <c r="C44" s="95"/>
      <c r="D44" s="95"/>
      <c r="E44" s="113" t="s">
        <v>165</v>
      </c>
      <c r="F44" s="113"/>
      <c r="G44" s="95"/>
      <c r="H44" s="95"/>
      <c r="J44" s="2"/>
    </row>
    <row r="45" spans="2:13" x14ac:dyDescent="0.2">
      <c r="B45" s="69"/>
      <c r="C45" s="69"/>
      <c r="D45" s="69"/>
      <c r="E45" s="69"/>
      <c r="F45" s="69"/>
      <c r="G45" s="69"/>
      <c r="H45" s="69"/>
      <c r="J45" s="2"/>
    </row>
    <row r="46" spans="2:13" x14ac:dyDescent="0.2">
      <c r="B46" s="111" t="s">
        <v>9</v>
      </c>
      <c r="C46" s="111"/>
      <c r="D46" s="111"/>
      <c r="E46" s="111"/>
      <c r="F46" s="111"/>
      <c r="G46" s="111"/>
      <c r="H46" s="111"/>
    </row>
    <row r="47" spans="2:13" x14ac:dyDescent="0.2">
      <c r="B47" s="102" t="s">
        <v>78</v>
      </c>
      <c r="C47" s="102"/>
      <c r="D47" s="102"/>
      <c r="E47" s="102"/>
      <c r="F47" s="102"/>
      <c r="G47" s="102"/>
      <c r="H47" s="102"/>
    </row>
    <row r="48" spans="2:13" x14ac:dyDescent="0.2">
      <c r="B48" s="103" t="s">
        <v>163</v>
      </c>
      <c r="C48" s="103"/>
      <c r="D48" s="103"/>
      <c r="E48" s="103"/>
      <c r="F48" s="103"/>
      <c r="G48" s="103"/>
      <c r="H48" s="103"/>
    </row>
    <row r="49" spans="2:8" x14ac:dyDescent="0.2">
      <c r="B49" s="96"/>
      <c r="C49" s="96"/>
      <c r="D49" s="96"/>
      <c r="E49" s="104" t="s">
        <v>165</v>
      </c>
      <c r="F49" s="104"/>
      <c r="G49" s="96"/>
      <c r="H49" s="96"/>
    </row>
    <row r="51" spans="2:8" x14ac:dyDescent="0.2">
      <c r="B51" s="10" t="s">
        <v>92</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93</v>
      </c>
      <c r="C2" s="117"/>
      <c r="D2" s="117"/>
      <c r="E2" s="117"/>
      <c r="F2" s="117"/>
      <c r="G2" s="117"/>
      <c r="H2" s="117"/>
    </row>
    <row r="4" spans="2:8" x14ac:dyDescent="0.2">
      <c r="B4" s="11" t="s">
        <v>23</v>
      </c>
    </row>
    <row r="5" spans="2:8" x14ac:dyDescent="0.2">
      <c r="B5" s="55" t="s">
        <v>22</v>
      </c>
    </row>
    <row r="6" spans="2:8" x14ac:dyDescent="0.2">
      <c r="B6" s="21"/>
    </row>
    <row r="7" spans="2:8" x14ac:dyDescent="0.2">
      <c r="B7" s="118" t="s">
        <v>95</v>
      </c>
      <c r="C7" s="118" t="s">
        <v>96</v>
      </c>
      <c r="D7" s="119" t="s">
        <v>94</v>
      </c>
      <c r="E7" s="119"/>
      <c r="F7" s="119"/>
      <c r="G7" s="119"/>
      <c r="H7" s="118" t="s">
        <v>101</v>
      </c>
    </row>
    <row r="8" spans="2:8" ht="37.5" customHeight="1" x14ac:dyDescent="0.2">
      <c r="B8" s="119"/>
      <c r="C8" s="118"/>
      <c r="D8" s="77" t="s">
        <v>97</v>
      </c>
      <c r="E8" s="74" t="s">
        <v>98</v>
      </c>
      <c r="F8" s="74" t="s">
        <v>99</v>
      </c>
      <c r="G8" s="74" t="s">
        <v>100</v>
      </c>
      <c r="H8" s="119"/>
    </row>
    <row r="9" spans="2:8" x14ac:dyDescent="0.2">
      <c r="B9" s="12">
        <f>'[1]1 zpf '!B5</f>
        <v>44895</v>
      </c>
      <c r="C9" s="76"/>
      <c r="D9" s="13"/>
      <c r="E9" s="76"/>
      <c r="F9" s="76"/>
      <c r="G9" s="76"/>
      <c r="H9" s="13"/>
    </row>
    <row r="10" spans="2:8" x14ac:dyDescent="0.2">
      <c r="B10" s="14" t="s">
        <v>102</v>
      </c>
      <c r="C10" s="15">
        <f>'[1]1 zpf '!C6</f>
        <v>28006</v>
      </c>
      <c r="D10" s="15">
        <f>'[1]1 zpf '!D6</f>
        <v>80321</v>
      </c>
      <c r="E10" s="15">
        <f>'[1]1 zpf '!E6</f>
        <v>134085</v>
      </c>
      <c r="F10" s="15">
        <f>'[1]1 zpf '!F6</f>
        <v>12703</v>
      </c>
      <c r="G10" s="15">
        <f>'[1]1 zpf '!G6</f>
        <v>227109</v>
      </c>
      <c r="H10" s="15">
        <f>'[1]1 zpf '!H6</f>
        <v>255115</v>
      </c>
    </row>
    <row r="11" spans="2:8" x14ac:dyDescent="0.2">
      <c r="B11" s="14" t="s">
        <v>103</v>
      </c>
      <c r="C11" s="15">
        <f>'[1]1 zpf '!C7</f>
        <v>32500</v>
      </c>
      <c r="D11" s="15">
        <f>'[1]1 zpf '!D7</f>
        <v>87837</v>
      </c>
      <c r="E11" s="15">
        <f>'[1]1 zpf '!E7</f>
        <v>139314</v>
      </c>
      <c r="F11" s="15">
        <f>'[1]1 zpf '!F7</f>
        <v>13378</v>
      </c>
      <c r="G11" s="15">
        <f>'[1]1 zpf '!G7</f>
        <v>240529</v>
      </c>
      <c r="H11" s="15">
        <f>'[1]1 zpf '!H7</f>
        <v>273029</v>
      </c>
    </row>
    <row r="12" spans="2:8" x14ac:dyDescent="0.2">
      <c r="B12" s="14" t="s">
        <v>104</v>
      </c>
      <c r="C12" s="15">
        <f>'[1]1 zpf '!C8</f>
        <v>1696</v>
      </c>
      <c r="D12" s="15">
        <f>'[1]1 zpf '!D8</f>
        <v>14934</v>
      </c>
      <c r="E12" s="15">
        <f>'[1]1 zpf '!E8</f>
        <v>21089</v>
      </c>
      <c r="F12" s="15">
        <f>'[1]1 zpf '!F8</f>
        <v>4347</v>
      </c>
      <c r="G12" s="15">
        <f>'[1]1 zpf '!G8</f>
        <v>40370</v>
      </c>
      <c r="H12" s="15">
        <f>'[1]1 zpf '!H8</f>
        <v>42066</v>
      </c>
    </row>
    <row r="13" spans="2:8" x14ac:dyDescent="0.2">
      <c r="B13" s="16" t="s">
        <v>4</v>
      </c>
      <c r="C13" s="17">
        <f>'[1]1 zpf '!C9</f>
        <v>62202</v>
      </c>
      <c r="D13" s="17">
        <f>'[1]1 zpf '!D9</f>
        <v>183092</v>
      </c>
      <c r="E13" s="17">
        <f>'[1]1 zpf '!E9</f>
        <v>294488</v>
      </c>
      <c r="F13" s="17">
        <f>'[1]1 zpf '!F9</f>
        <v>30428</v>
      </c>
      <c r="G13" s="17">
        <f>'[1]1 zpf '!G9</f>
        <v>508008</v>
      </c>
      <c r="H13" s="17">
        <f>'[1]1 zpf '!H9</f>
        <v>570210</v>
      </c>
    </row>
    <row r="14" spans="2:8" x14ac:dyDescent="0.2">
      <c r="B14" s="18">
        <f>'[1]1 zpf '!B10</f>
        <v>44926</v>
      </c>
      <c r="C14" s="19"/>
      <c r="D14" s="19"/>
      <c r="E14" s="19"/>
      <c r="F14" s="19"/>
      <c r="G14" s="19"/>
      <c r="H14" s="19"/>
    </row>
    <row r="15" spans="2:8" x14ac:dyDescent="0.2">
      <c r="B15" s="72" t="s">
        <v>105</v>
      </c>
      <c r="C15" s="20">
        <f>'[1]1 zpf '!C11</f>
        <v>27938</v>
      </c>
      <c r="D15" s="20">
        <f>'[1]1 zpf '!D11</f>
        <v>80335</v>
      </c>
      <c r="E15" s="20">
        <f>'[1]1 zpf '!E11</f>
        <v>134351</v>
      </c>
      <c r="F15" s="20">
        <f>'[1]1 zpf '!F11</f>
        <v>12630</v>
      </c>
      <c r="G15" s="20">
        <f>'[1]1 zpf '!G11</f>
        <v>227316</v>
      </c>
      <c r="H15" s="20">
        <f>'[1]1 zpf '!H11</f>
        <v>255254</v>
      </c>
    </row>
    <row r="16" spans="2:8" x14ac:dyDescent="0.2">
      <c r="B16" s="72" t="s">
        <v>103</v>
      </c>
      <c r="C16" s="20">
        <f>'[1]1 zpf '!C12</f>
        <v>32444</v>
      </c>
      <c r="D16" s="20">
        <f>'[1]1 zpf '!D12</f>
        <v>87794</v>
      </c>
      <c r="E16" s="20">
        <f>'[1]1 zpf '!E12</f>
        <v>139567</v>
      </c>
      <c r="F16" s="20">
        <f>'[1]1 zpf '!F12</f>
        <v>13359</v>
      </c>
      <c r="G16" s="20">
        <f>'[1]1 zpf '!G12</f>
        <v>240720</v>
      </c>
      <c r="H16" s="20">
        <f>'[1]1 zpf '!H12</f>
        <v>273164</v>
      </c>
    </row>
    <row r="17" spans="2:9" x14ac:dyDescent="0.2">
      <c r="B17" s="72" t="s">
        <v>106</v>
      </c>
      <c r="C17" s="20">
        <f>'[1]1 zpf '!C13</f>
        <v>1807</v>
      </c>
      <c r="D17" s="20">
        <f>'[1]1 zpf '!D13</f>
        <v>15993</v>
      </c>
      <c r="E17" s="20">
        <f>'[1]1 zpf '!E13</f>
        <v>21492</v>
      </c>
      <c r="F17" s="20">
        <f>'[1]1 zpf '!F13</f>
        <v>4384</v>
      </c>
      <c r="G17" s="20">
        <f>'[1]1 zpf '!G13</f>
        <v>41869</v>
      </c>
      <c r="H17" s="20">
        <f>'[1]1 zpf '!H13</f>
        <v>43676</v>
      </c>
      <c r="I17" s="22"/>
    </row>
    <row r="18" spans="2:9" x14ac:dyDescent="0.2">
      <c r="B18" s="16" t="s">
        <v>4</v>
      </c>
      <c r="C18" s="17">
        <f>'[1]1 zpf '!C14</f>
        <v>62189</v>
      </c>
      <c r="D18" s="17">
        <f>'[1]1 zpf '!D14</f>
        <v>184122</v>
      </c>
      <c r="E18" s="17">
        <f>'[1]1 zpf '!E14</f>
        <v>295410</v>
      </c>
      <c r="F18" s="17">
        <f>'[1]1 zpf '!F14</f>
        <v>30373</v>
      </c>
      <c r="G18" s="17">
        <f>'[1]1 zpf '!G14</f>
        <v>509905</v>
      </c>
      <c r="H18" s="17">
        <f>'[1]1 zpf '!H14</f>
        <v>572094</v>
      </c>
    </row>
    <row r="19" spans="2:9" x14ac:dyDescent="0.2">
      <c r="B19" s="23"/>
      <c r="C19" s="24"/>
      <c r="D19" s="24"/>
      <c r="E19" s="24"/>
      <c r="F19" s="24"/>
      <c r="G19" s="24"/>
      <c r="H19" s="24"/>
    </row>
    <row r="20" spans="2:9" x14ac:dyDescent="0.2">
      <c r="B20" s="120" t="s">
        <v>5</v>
      </c>
      <c r="C20" s="120"/>
      <c r="D20" s="120"/>
      <c r="E20" s="120"/>
      <c r="F20" s="120"/>
      <c r="G20" s="120"/>
      <c r="H20" s="120"/>
    </row>
    <row r="21" spans="2:9" ht="17.25" customHeight="1" x14ac:dyDescent="0.2">
      <c r="B21" s="120"/>
      <c r="C21" s="120"/>
      <c r="D21" s="120"/>
      <c r="E21" s="120"/>
      <c r="F21" s="120"/>
      <c r="G21" s="120"/>
      <c r="H21" s="120"/>
    </row>
    <row r="22" spans="2:9" ht="21" customHeight="1" x14ac:dyDescent="0.2">
      <c r="B22" s="120"/>
      <c r="C22" s="120"/>
      <c r="D22" s="120"/>
      <c r="E22" s="120"/>
      <c r="F22" s="120"/>
      <c r="G22" s="120"/>
      <c r="H22" s="120"/>
    </row>
    <row r="23" spans="2:9" x14ac:dyDescent="0.2">
      <c r="B23" s="27"/>
      <c r="C23" s="28"/>
      <c r="D23" s="28"/>
      <c r="E23" s="28"/>
      <c r="F23" s="28"/>
      <c r="G23" s="28"/>
      <c r="H23" s="28"/>
    </row>
    <row r="24" spans="2:9" x14ac:dyDescent="0.2">
      <c r="B24" s="121" t="s">
        <v>6</v>
      </c>
      <c r="C24" s="121"/>
      <c r="D24" s="121"/>
      <c r="E24" s="121"/>
      <c r="F24" s="121"/>
      <c r="G24" s="121"/>
      <c r="H24" s="121"/>
    </row>
    <row r="25" spans="2:9" x14ac:dyDescent="0.2">
      <c r="B25" s="121"/>
      <c r="C25" s="121"/>
      <c r="D25" s="121"/>
      <c r="E25" s="121"/>
      <c r="F25" s="121"/>
      <c r="G25" s="121"/>
      <c r="H25" s="121"/>
    </row>
    <row r="26" spans="2:9" ht="13.9" customHeight="1" x14ac:dyDescent="0.2">
      <c r="B26" s="121"/>
      <c r="C26" s="121"/>
      <c r="D26" s="121"/>
      <c r="E26" s="121"/>
      <c r="F26" s="121"/>
      <c r="G26" s="121"/>
      <c r="H26" s="121"/>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107</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1" sqref="B1"/>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93</v>
      </c>
      <c r="C2" s="117"/>
      <c r="D2" s="117"/>
      <c r="E2" s="117"/>
      <c r="F2" s="117"/>
      <c r="G2" s="117"/>
      <c r="H2" s="117"/>
    </row>
    <row r="4" spans="2:8" x14ac:dyDescent="0.2">
      <c r="B4" s="6" t="s">
        <v>25</v>
      </c>
    </row>
    <row r="5" spans="2:8" x14ac:dyDescent="0.2">
      <c r="B5" s="32" t="s">
        <v>26</v>
      </c>
    </row>
    <row r="6" spans="2:8" ht="26.25" customHeight="1" x14ac:dyDescent="0.2">
      <c r="B6" s="122" t="s">
        <v>112</v>
      </c>
      <c r="C6" s="123" t="s">
        <v>116</v>
      </c>
      <c r="D6" s="123"/>
      <c r="E6" s="124"/>
      <c r="F6" s="123" t="s">
        <v>117</v>
      </c>
      <c r="G6" s="123"/>
      <c r="H6" s="123"/>
    </row>
    <row r="7" spans="2:8" ht="33.75" customHeight="1" x14ac:dyDescent="0.2">
      <c r="B7" s="122"/>
      <c r="C7" s="75" t="s">
        <v>113</v>
      </c>
      <c r="D7" s="75" t="s">
        <v>114</v>
      </c>
      <c r="E7" s="79" t="s">
        <v>115</v>
      </c>
      <c r="F7" s="82" t="s">
        <v>113</v>
      </c>
      <c r="G7" s="79" t="s">
        <v>114</v>
      </c>
      <c r="H7" s="75" t="s">
        <v>115</v>
      </c>
    </row>
    <row r="8" spans="2:8" x14ac:dyDescent="0.2">
      <c r="B8" s="81">
        <f>'[1]1 zpf '!B44</f>
        <v>44895</v>
      </c>
      <c r="C8" s="80">
        <f>'[1]1 zpf '!C44</f>
        <v>51377.458206531301</v>
      </c>
      <c r="D8" s="80">
        <f>'[1]1 zpf '!D44</f>
        <v>58198.1930495212</v>
      </c>
      <c r="E8" s="7">
        <f>'[1]1 zpf '!E44</f>
        <v>5164.9034371571997</v>
      </c>
      <c r="F8" s="84">
        <f>'[1]1 zpf '!F44</f>
        <v>240.781769</v>
      </c>
      <c r="G8" s="8">
        <f>'[1]1 zpf '!G44</f>
        <v>251.516505</v>
      </c>
      <c r="H8" s="78">
        <f>'[1]1 zpf '!H44</f>
        <v>111.12787</v>
      </c>
    </row>
    <row r="9" spans="2:8" x14ac:dyDescent="0.2">
      <c r="B9" s="73">
        <f>'[1]1 zpf '!B45</f>
        <v>44905</v>
      </c>
      <c r="C9" s="7">
        <f>'[1]1 zpf '!C45</f>
        <v>51073.485942973195</v>
      </c>
      <c r="D9" s="7">
        <f>'[1]1 zpf '!D45</f>
        <v>57804.357041169198</v>
      </c>
      <c r="E9" s="7">
        <f>'[1]1 zpf '!E45</f>
        <v>5143.3371924683306</v>
      </c>
      <c r="F9" s="83">
        <f>'[1]1 zpf '!F45</f>
        <v>238.30440999999999</v>
      </c>
      <c r="G9" s="8">
        <f>'[1]1 zpf '!G45</f>
        <v>248.813751</v>
      </c>
      <c r="H9" s="8">
        <f>'[1]1 zpf '!H45</f>
        <v>109.80058099999999</v>
      </c>
    </row>
    <row r="10" spans="2:8" x14ac:dyDescent="0.2">
      <c r="B10" s="73">
        <f>'[1]1 zpf '!B46</f>
        <v>44915</v>
      </c>
      <c r="C10" s="7">
        <f>'[1]1 zpf '!C46</f>
        <v>50650.869691747597</v>
      </c>
      <c r="D10" s="7">
        <f>'[1]1 zpf '!D46</f>
        <v>57363.442433707998</v>
      </c>
      <c r="E10" s="7">
        <f>'[1]1 zpf '!E46</f>
        <v>5388.3763709883897</v>
      </c>
      <c r="F10" s="83">
        <f>'[1]1 zpf '!F46</f>
        <v>236.15517400000002</v>
      </c>
      <c r="G10" s="8">
        <f>'[1]1 zpf '!G46</f>
        <v>246.599502</v>
      </c>
      <c r="H10" s="8">
        <f>'[1]1 zpf '!H46</f>
        <v>108.933638</v>
      </c>
    </row>
    <row r="11" spans="2:8" x14ac:dyDescent="0.2">
      <c r="B11" s="73">
        <f>'[1]1 zpf '!B47</f>
        <v>44926</v>
      </c>
      <c r="C11" s="7">
        <f>'[1]1 zpf '!C47</f>
        <v>50715.461456993798</v>
      </c>
      <c r="D11" s="7">
        <f>'[1]1 zpf '!D47</f>
        <v>57418.835675447604</v>
      </c>
      <c r="E11" s="7">
        <f>'[1]1 zpf '!E47</f>
        <v>5407.7618955509397</v>
      </c>
      <c r="F11" s="83">
        <f>'[1]1 zpf '!F47</f>
        <v>235.843874</v>
      </c>
      <c r="G11" s="8">
        <f>'[1]1 zpf '!G47</f>
        <v>246.231776</v>
      </c>
      <c r="H11" s="8">
        <f>'[1]1 zpf '!H47</f>
        <v>108.89195699999999</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108</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1" sqref="B1"/>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93</v>
      </c>
      <c r="C2" s="117"/>
      <c r="D2" s="117"/>
      <c r="E2" s="117"/>
      <c r="F2" s="117"/>
      <c r="G2" s="117"/>
      <c r="H2" s="31"/>
      <c r="I2" s="26"/>
      <c r="J2" s="26"/>
      <c r="K2" s="26"/>
    </row>
    <row r="4" spans="2:14" x14ac:dyDescent="0.2">
      <c r="B4" s="6" t="s">
        <v>31</v>
      </c>
      <c r="G4" s="126">
        <f>'[1]1 zpf '!B33</f>
        <v>44926</v>
      </c>
      <c r="H4" s="126"/>
    </row>
    <row r="5" spans="2:14" ht="12.75" customHeight="1" x14ac:dyDescent="0.2">
      <c r="B5" s="32" t="s">
        <v>81</v>
      </c>
      <c r="E5" s="127" t="s">
        <v>85</v>
      </c>
      <c r="F5" s="127"/>
      <c r="G5" s="127"/>
      <c r="H5" s="127"/>
      <c r="J5" s="41"/>
    </row>
    <row r="6" spans="2:14" ht="24.75" customHeight="1" x14ac:dyDescent="0.2">
      <c r="B6" s="85" t="s">
        <v>118</v>
      </c>
      <c r="C6" s="125" t="s">
        <v>113</v>
      </c>
      <c r="D6" s="125"/>
      <c r="E6" s="125" t="s">
        <v>114</v>
      </c>
      <c r="F6" s="125"/>
      <c r="G6" s="125" t="s">
        <v>115</v>
      </c>
      <c r="H6" s="125"/>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119</v>
      </c>
      <c r="C9" s="49">
        <f>'[1]2 zpf inv'!C6/10^6</f>
        <v>31734.337391210003</v>
      </c>
      <c r="D9" s="50">
        <f>'[1]2 zpf inv'!D6</f>
        <v>0.62183076414320537</v>
      </c>
      <c r="E9" s="49">
        <f>'[1]2 zpf inv'!E6/10^6</f>
        <v>39214.754950379996</v>
      </c>
      <c r="F9" s="50">
        <f>'[1]2 zpf inv'!F6</f>
        <v>0.68272112940656215</v>
      </c>
      <c r="G9" s="49">
        <f>'[1]2 zpf inv'!G6/10^6</f>
        <v>3585.9429242800002</v>
      </c>
      <c r="H9" s="50">
        <f>'[1]2 zpf inv'!H6</f>
        <v>0.66289050761095492</v>
      </c>
      <c r="J9" s="46"/>
      <c r="K9" s="47"/>
      <c r="L9" s="46"/>
      <c r="M9" s="47"/>
      <c r="N9" s="46"/>
    </row>
    <row r="10" spans="2:14" ht="21.75" customHeight="1" x14ac:dyDescent="0.2">
      <c r="B10" s="36" t="s">
        <v>120</v>
      </c>
      <c r="C10" s="43">
        <f>'[1]2 zpf inv'!C7/10^6</f>
        <v>1612.7539435599999</v>
      </c>
      <c r="D10" s="45">
        <f>'[1]2 zpf inv'!D7</f>
        <v>3.160173173732822E-2</v>
      </c>
      <c r="E10" s="43">
        <f>'[1]2 zpf inv'!E7/10^6</f>
        <v>896.24483536000002</v>
      </c>
      <c r="F10" s="45">
        <f>'[1]2 zpf inv'!F7</f>
        <v>1.5603445361217239E-2</v>
      </c>
      <c r="G10" s="43">
        <f>'[1]2 zpf inv'!G7/10^6</f>
        <v>0</v>
      </c>
      <c r="H10" s="45">
        <f>'[1]2 zpf inv'!H7</f>
        <v>0</v>
      </c>
      <c r="J10" s="46"/>
      <c r="K10" s="47"/>
      <c r="L10" s="46"/>
      <c r="M10" s="47"/>
      <c r="N10" s="46"/>
    </row>
    <row r="11" spans="2:14" ht="21" customHeight="1" x14ac:dyDescent="0.2">
      <c r="B11" s="36" t="s">
        <v>121</v>
      </c>
      <c r="C11" s="43">
        <f>'[1]2 zpf inv'!C8/10^6</f>
        <v>30120.827374080003</v>
      </c>
      <c r="D11" s="45">
        <f>'[1]2 zpf inv'!D8</f>
        <v>0.5902142172294963</v>
      </c>
      <c r="E11" s="43">
        <f>'[1]2 zpf inv'!E8/10^6</f>
        <v>38316.978945379997</v>
      </c>
      <c r="F11" s="45">
        <f>'[1]2 zpf inv'!F8</f>
        <v>0.66709102668468412</v>
      </c>
      <c r="G11" s="43">
        <f>'[1]2 zpf inv'!G8/10^6</f>
        <v>3418.6205621100003</v>
      </c>
      <c r="H11" s="45">
        <f>'[1]2 zpf inv'!H8</f>
        <v>0.63195961776256016</v>
      </c>
      <c r="J11" s="46"/>
      <c r="K11" s="47"/>
      <c r="L11" s="46"/>
      <c r="M11" s="47"/>
      <c r="N11" s="46"/>
    </row>
    <row r="12" spans="2:14" ht="21.75" customHeight="1" x14ac:dyDescent="0.2">
      <c r="B12" s="36" t="s">
        <v>122</v>
      </c>
      <c r="C12" s="43">
        <f>'[1]2 zpf inv'!C9/10^6</f>
        <v>0.75607356999999997</v>
      </c>
      <c r="D12" s="45">
        <f>'[1]2 zpf inv'!D9</f>
        <v>1.4815176380894173E-5</v>
      </c>
      <c r="E12" s="43">
        <f>'[1]2 zpf inv'!E9/10^6</f>
        <v>1.5311696399999999</v>
      </c>
      <c r="F12" s="45">
        <f>'[1]2 zpf inv'!F9</f>
        <v>2.6657360660715013E-5</v>
      </c>
      <c r="G12" s="43">
        <f>'[1]2 zpf inv'!G9/10^6</f>
        <v>117.46189087</v>
      </c>
      <c r="H12" s="45">
        <f>'[1]2 zpf inv'!H9</f>
        <v>2.1713779083472391E-2</v>
      </c>
      <c r="J12" s="46"/>
      <c r="K12" s="47"/>
      <c r="L12" s="46"/>
      <c r="M12" s="47"/>
      <c r="N12" s="46"/>
    </row>
    <row r="13" spans="2:14" ht="22.5" x14ac:dyDescent="0.2">
      <c r="B13" s="36" t="s">
        <v>123</v>
      </c>
      <c r="C13" s="43">
        <f>'[1]2 zpf inv'!C10/10^6</f>
        <v>0</v>
      </c>
      <c r="D13" s="45">
        <f>'[1]2 zpf inv'!D10</f>
        <v>0</v>
      </c>
      <c r="E13" s="43">
        <f>'[1]2 zpf inv'!E10/10^6</f>
        <v>0</v>
      </c>
      <c r="F13" s="45">
        <f>'[1]2 zpf inv'!F10</f>
        <v>0</v>
      </c>
      <c r="G13" s="43">
        <f>'[1]2 zpf inv'!G10/10^6</f>
        <v>49.8604713</v>
      </c>
      <c r="H13" s="45">
        <f>'[1]2 zpf inv'!H10</f>
        <v>9.2171107649223847E-3</v>
      </c>
      <c r="J13" s="46"/>
      <c r="K13" s="47"/>
      <c r="L13" s="46"/>
      <c r="M13" s="47"/>
      <c r="N13" s="46"/>
    </row>
    <row r="14" spans="2:14" x14ac:dyDescent="0.2">
      <c r="B14" s="40" t="s">
        <v>147</v>
      </c>
      <c r="C14" s="49">
        <f>'[1]2 zpf inv'!C11/10^6</f>
        <v>15151.879540649999</v>
      </c>
      <c r="D14" s="50">
        <f>'[1]2 zpf inv'!D11</f>
        <v>0.29689937170636921</v>
      </c>
      <c r="E14" s="49">
        <f>'[1]2 zpf inv'!E11/10^6</f>
        <v>15902.791130039999</v>
      </c>
      <c r="F14" s="50">
        <f>'[1]2 zpf inv'!F11</f>
        <v>0.27686444897476936</v>
      </c>
      <c r="G14" s="49">
        <f>'[1]2 zpf inv'!G11/10^6</f>
        <v>1424.7831279899999</v>
      </c>
      <c r="H14" s="50">
        <f>'[1]2 zpf inv'!H11</f>
        <v>0.26338266695598639</v>
      </c>
      <c r="J14" s="46"/>
      <c r="K14" s="47"/>
      <c r="L14" s="46"/>
      <c r="M14" s="47"/>
      <c r="N14" s="46"/>
    </row>
    <row r="15" spans="2:14" ht="21.75" customHeight="1" x14ac:dyDescent="0.2">
      <c r="B15" s="36" t="s">
        <v>124</v>
      </c>
      <c r="C15" s="43">
        <f>'[1]2 zpf inv'!C12/10^6</f>
        <v>4063.4849144299997</v>
      </c>
      <c r="D15" s="45">
        <f>'[1]2 zpf inv'!D12</f>
        <v>7.962352886952935E-2</v>
      </c>
      <c r="E15" s="43">
        <f>'[1]2 zpf inv'!E12/10^6</f>
        <v>0</v>
      </c>
      <c r="F15" s="45">
        <f>'[1]2 zpf inv'!F12</f>
        <v>0</v>
      </c>
      <c r="G15" s="43">
        <f>'[1]2 zpf inv'!G12/10^6</f>
        <v>0</v>
      </c>
      <c r="H15" s="45">
        <f>'[1]2 zpf inv'!H12</f>
        <v>0</v>
      </c>
      <c r="J15" s="46"/>
      <c r="K15" s="47"/>
      <c r="L15" s="46"/>
      <c r="M15" s="47"/>
      <c r="N15" s="46"/>
    </row>
    <row r="16" spans="2:14" ht="21" customHeight="1" x14ac:dyDescent="0.2">
      <c r="B16" s="36" t="s">
        <v>125</v>
      </c>
      <c r="C16" s="43">
        <f>'[1]2 zpf inv'!C13/10^6</f>
        <v>774.50514983000005</v>
      </c>
      <c r="D16" s="45">
        <f>'[1]2 zpf inv'!D13</f>
        <v>1.5176341110088427E-2</v>
      </c>
      <c r="E16" s="43">
        <f>'[1]2 zpf inv'!E13/10^6</f>
        <v>159.80369632</v>
      </c>
      <c r="F16" s="45">
        <f>'[1]2 zpf inv'!F13</f>
        <v>2.7821507535361117E-3</v>
      </c>
      <c r="G16" s="43">
        <f>'[1]2 zpf inv'!G13/10^6</f>
        <v>0</v>
      </c>
      <c r="H16" s="45">
        <f>'[1]2 zpf inv'!H13</f>
        <v>0</v>
      </c>
      <c r="J16" s="46"/>
      <c r="K16" s="47"/>
      <c r="L16" s="46"/>
      <c r="M16" s="47"/>
      <c r="N16" s="46"/>
    </row>
    <row r="17" spans="2:14" ht="21.75" customHeight="1" x14ac:dyDescent="0.2">
      <c r="B17" s="36" t="s">
        <v>126</v>
      </c>
      <c r="C17" s="43">
        <f>'[1]2 zpf inv'!C14/10^6</f>
        <v>10313.889476389999</v>
      </c>
      <c r="D17" s="45">
        <f>'[1]2 zpf inv'!D14</f>
        <v>0.20209950172675142</v>
      </c>
      <c r="E17" s="43">
        <f>'[1]2 zpf inv'!E14/10^6</f>
        <v>15742.98743372</v>
      </c>
      <c r="F17" s="45">
        <f>'[1]2 zpf inv'!F14</f>
        <v>0.27408229822123326</v>
      </c>
      <c r="G17" s="43">
        <f>'[1]2 zpf inv'!G14/10^6</f>
        <v>1424.7831279899999</v>
      </c>
      <c r="H17" s="45">
        <f>'[1]2 zpf inv'!H14</f>
        <v>0.26338266695598639</v>
      </c>
      <c r="J17" s="46"/>
      <c r="K17" s="47"/>
      <c r="L17" s="46"/>
      <c r="M17" s="47"/>
      <c r="N17" s="46"/>
    </row>
    <row r="18" spans="2:14" ht="22.5" x14ac:dyDescent="0.2">
      <c r="B18" s="36" t="s">
        <v>127</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128</v>
      </c>
      <c r="C19" s="66">
        <f>'[1]2 zpf inv'!C16/10^6</f>
        <v>46886.216931859999</v>
      </c>
      <c r="D19" s="67">
        <f>'[1]2 zpf inv'!D16</f>
        <v>0.91873013584957453</v>
      </c>
      <c r="E19" s="66">
        <f>'[1]2 zpf inv'!E16/10^6</f>
        <v>55117.546080419997</v>
      </c>
      <c r="F19" s="67">
        <f>'[1]2 zpf inv'!F16</f>
        <v>0.95958557838133152</v>
      </c>
      <c r="G19" s="66">
        <f>'[1]2 zpf inv'!G16/10^6</f>
        <v>5010.7260522700008</v>
      </c>
      <c r="H19" s="67">
        <f>'[1]2 zpf inv'!H16</f>
        <v>0.92627317456694136</v>
      </c>
      <c r="J19" s="46"/>
      <c r="K19" s="47"/>
      <c r="L19" s="46"/>
      <c r="M19" s="47"/>
      <c r="N19" s="46"/>
    </row>
    <row r="20" spans="2:14" x14ac:dyDescent="0.2">
      <c r="B20" s="34" t="s">
        <v>129</v>
      </c>
      <c r="C20" s="43">
        <f>'[1]2 zpf inv'!C17/10^6</f>
        <v>3627.0092726299999</v>
      </c>
      <c r="D20" s="45">
        <f>'[1]2 zpf inv'!D17</f>
        <v>7.107083786720933E-2</v>
      </c>
      <c r="E20" s="43">
        <f>'[1]2 zpf inv'!E17/10^6</f>
        <v>2221.92706434</v>
      </c>
      <c r="F20" s="45">
        <f>'[1]2 zpf inv'!F17</f>
        <v>3.8683310828913194E-2</v>
      </c>
      <c r="G20" s="43">
        <f>'[1]2 zpf inv'!G17/10^6</f>
        <v>376.51388791000005</v>
      </c>
      <c r="H20" s="45">
        <f>'[1]2 zpf inv'!H17</f>
        <v>6.9601632694515692E-2</v>
      </c>
      <c r="J20" s="46"/>
      <c r="K20" s="47"/>
      <c r="L20" s="46"/>
      <c r="M20" s="47"/>
      <c r="N20" s="46"/>
    </row>
    <row r="21" spans="2:14" ht="11.25" customHeight="1" x14ac:dyDescent="0.2">
      <c r="B21" s="39" t="s">
        <v>130</v>
      </c>
      <c r="C21" s="43">
        <f>'[1]2 zpf inv'!C18/10^6</f>
        <v>318.04842773000001</v>
      </c>
      <c r="D21" s="45">
        <f>'[1]2 zpf inv'!D18</f>
        <v>6.2321230915214033E-3</v>
      </c>
      <c r="E21" s="43">
        <f>'[1]2 zpf inv'!E18/10^6</f>
        <v>33.762867039999996</v>
      </c>
      <c r="F21" s="45">
        <f>'[1]2 zpf inv'!F18</f>
        <v>5.8780483893675398E-4</v>
      </c>
      <c r="G21" s="43">
        <f>'[1]2 zpf inv'!G18/10^6</f>
        <v>11.70810865</v>
      </c>
      <c r="H21" s="45">
        <f>'[1]2 zpf inv'!H18</f>
        <v>2.164338432051602E-3</v>
      </c>
      <c r="J21" s="46"/>
      <c r="K21" s="47"/>
      <c r="L21" s="46"/>
      <c r="M21" s="47"/>
      <c r="N21" s="46"/>
    </row>
    <row r="22" spans="2:14" x14ac:dyDescent="0.2">
      <c r="B22" s="39" t="s">
        <v>131</v>
      </c>
      <c r="C22" s="43">
        <f>'[1]2 zpf inv'!C19/10^6</f>
        <v>202.44582858000001</v>
      </c>
      <c r="D22" s="45">
        <f>'[1]2 zpf inv'!D19</f>
        <v>3.9669031916946488E-3</v>
      </c>
      <c r="E22" s="43">
        <f>'[1]2 zpf inv'!E19/10^6</f>
        <v>65.670243330000005</v>
      </c>
      <c r="F22" s="45">
        <f>'[1]2 zpf inv'!F19</f>
        <v>1.143305950818568E-3</v>
      </c>
      <c r="G22" s="43">
        <f>'[1]2 zpf inv'!G19/10^6</f>
        <v>10.60735</v>
      </c>
      <c r="H22" s="45">
        <f>'[1]2 zpf inv'!H19</f>
        <v>1.9608543064914725E-3</v>
      </c>
      <c r="J22" s="46"/>
      <c r="K22" s="47"/>
      <c r="L22" s="46"/>
      <c r="M22" s="47"/>
      <c r="N22" s="46"/>
    </row>
    <row r="23" spans="2:14" x14ac:dyDescent="0.2">
      <c r="B23" s="38" t="s">
        <v>132</v>
      </c>
      <c r="C23" s="42">
        <f>'[1]2 zpf inv'!C20/10^6</f>
        <v>51033.720460800003</v>
      </c>
      <c r="D23" s="44">
        <f>'[1]2 zpf inv'!D20</f>
        <v>1</v>
      </c>
      <c r="E23" s="42">
        <f>'[1]2 zpf inv'!E20/10^6</f>
        <v>57438.906255129994</v>
      </c>
      <c r="F23" s="44">
        <f>'[1]2 zpf inv'!F20</f>
        <v>1</v>
      </c>
      <c r="G23" s="42">
        <f>'[1]2 zpf inv'!G20/10^6</f>
        <v>5409.5553988299998</v>
      </c>
      <c r="H23" s="44">
        <f>'[1]2 zpf inv'!H20</f>
        <v>1</v>
      </c>
      <c r="J23" s="46"/>
      <c r="K23" s="47"/>
      <c r="L23" s="46"/>
      <c r="M23" s="47"/>
      <c r="N23" s="46"/>
    </row>
    <row r="24" spans="2:14" x14ac:dyDescent="0.2">
      <c r="B24" s="37" t="s">
        <v>133</v>
      </c>
      <c r="C24" s="43">
        <f>'[1]2 zpf inv'!C21/10^6</f>
        <v>318.25896416</v>
      </c>
      <c r="D24" s="45">
        <f>'[1]2 zpf inv'!D21</f>
        <v>6.2362485291359649E-3</v>
      </c>
      <c r="E24" s="43">
        <f>'[1]2 zpf inv'!E21/10^6</f>
        <v>20.070572100000003</v>
      </c>
      <c r="F24" s="45">
        <f>'[1]2 zpf inv'!F21</f>
        <v>3.4942469152966251E-4</v>
      </c>
      <c r="G24" s="43">
        <f>'[1]2 zpf inv'!G21/10^6</f>
        <v>1.7935217999999999</v>
      </c>
      <c r="H24" s="45">
        <f>'[1]2 zpf inv'!H21</f>
        <v>3.3154698820311743E-4</v>
      </c>
      <c r="J24" s="46"/>
      <c r="K24" s="47"/>
      <c r="L24" s="46"/>
      <c r="M24" s="47"/>
      <c r="N24" s="46"/>
    </row>
    <row r="25" spans="2:14" x14ac:dyDescent="0.2">
      <c r="B25" s="48" t="s">
        <v>134</v>
      </c>
      <c r="C25" s="49">
        <f>'[1]2 zpf inv'!C22/10^6</f>
        <v>50715.461456993798</v>
      </c>
      <c r="D25" s="50">
        <f>'[1]2 zpf inv'!D22</f>
        <v>0.99376375069400114</v>
      </c>
      <c r="E25" s="49">
        <f>'[1]2 zpf inv'!E22/10^6</f>
        <v>57418.835675447604</v>
      </c>
      <c r="F25" s="50">
        <f>'[1]2 zpf inv'!F22</f>
        <v>0.99965057517646227</v>
      </c>
      <c r="G25" s="49">
        <f>'[1]2 zpf inv'!G22/10^6</f>
        <v>5407.7618955509397</v>
      </c>
      <c r="H25" s="50">
        <f>'[1]2 zpf inv'!H22</f>
        <v>0.99966845643554214</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109</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17" t="s">
        <v>111</v>
      </c>
      <c r="C2" s="117"/>
      <c r="D2" s="117"/>
      <c r="E2" s="117"/>
      <c r="F2" s="117"/>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18" t="s">
        <v>135</v>
      </c>
      <c r="C7" s="118" t="s">
        <v>140</v>
      </c>
      <c r="D7" s="118" t="s">
        <v>136</v>
      </c>
      <c r="E7" s="118" t="s">
        <v>101</v>
      </c>
    </row>
    <row r="8" spans="2:7" ht="25.5" customHeight="1" x14ac:dyDescent="0.2">
      <c r="B8" s="118"/>
      <c r="C8" s="118"/>
      <c r="D8" s="118"/>
      <c r="E8" s="118"/>
    </row>
    <row r="9" spans="2:7" x14ac:dyDescent="0.2">
      <c r="B9" s="87">
        <f>'[1]3 dpf'!B5</f>
        <v>44895</v>
      </c>
      <c r="C9" s="76"/>
      <c r="D9" s="76"/>
      <c r="E9" s="76"/>
    </row>
    <row r="10" spans="2:7" x14ac:dyDescent="0.2">
      <c r="B10" s="14" t="s">
        <v>137</v>
      </c>
      <c r="C10" s="15">
        <f>'[1]3 dpf'!C6</f>
        <v>8649</v>
      </c>
      <c r="D10" s="15">
        <f>'[1]3 dpf'!D6</f>
        <v>4107</v>
      </c>
      <c r="E10" s="15">
        <f>'[1]3 dpf'!E6</f>
        <v>12756</v>
      </c>
    </row>
    <row r="11" spans="2:7" x14ac:dyDescent="0.2">
      <c r="B11" s="14" t="s">
        <v>138</v>
      </c>
      <c r="C11" s="15">
        <f>'[1]3 dpf'!C7</f>
        <v>4671</v>
      </c>
      <c r="D11" s="15">
        <f>'[1]3 dpf'!D7</f>
        <v>11482</v>
      </c>
      <c r="E11" s="15">
        <f>'[1]3 dpf'!E7</f>
        <v>16153</v>
      </c>
    </row>
    <row r="12" spans="2:7" x14ac:dyDescent="0.2">
      <c r="B12" s="14" t="s">
        <v>148</v>
      </c>
      <c r="C12" s="15">
        <f>'[1]3 dpf'!C8</f>
        <v>74</v>
      </c>
      <c r="D12" s="15">
        <f>'[1]3 dpf'!D8</f>
        <v>68</v>
      </c>
      <c r="E12" s="15">
        <f>'[1]3 dpf'!E8</f>
        <v>142</v>
      </c>
    </row>
    <row r="13" spans="2:7" x14ac:dyDescent="0.2">
      <c r="B13" s="14" t="s">
        <v>171</v>
      </c>
      <c r="C13" s="15">
        <f>'[1]3 dpf'!C9</f>
        <v>16</v>
      </c>
      <c r="D13" s="15">
        <f>'[1]3 dpf'!D9</f>
        <v>37</v>
      </c>
      <c r="E13" s="15">
        <f>'[1]3 dpf'!E9</f>
        <v>53</v>
      </c>
    </row>
    <row r="14" spans="2:7" x14ac:dyDescent="0.2">
      <c r="B14" s="16" t="s">
        <v>4</v>
      </c>
      <c r="C14" s="17">
        <f>'[1]3 dpf'!C10</f>
        <v>13410</v>
      </c>
      <c r="D14" s="17">
        <f>'[1]3 dpf'!D10</f>
        <v>15694</v>
      </c>
      <c r="E14" s="17">
        <f>'[1]3 dpf'!E10</f>
        <v>29104</v>
      </c>
    </row>
    <row r="15" spans="2:7" x14ac:dyDescent="0.2">
      <c r="B15" s="18">
        <f>'[1]3 dpf'!$B$11</f>
        <v>44926</v>
      </c>
      <c r="C15" s="19"/>
      <c r="D15" s="19"/>
      <c r="E15" s="19"/>
    </row>
    <row r="16" spans="2:7" x14ac:dyDescent="0.2">
      <c r="B16" s="72" t="s">
        <v>137</v>
      </c>
      <c r="C16" s="20">
        <f>'[1]3 dpf'!C12</f>
        <v>8808</v>
      </c>
      <c r="D16" s="20">
        <f>'[1]3 dpf'!D12</f>
        <v>4206</v>
      </c>
      <c r="E16" s="20">
        <f>'[1]3 dpf'!E12</f>
        <v>13014</v>
      </c>
    </row>
    <row r="17" spans="2:7" x14ac:dyDescent="0.2">
      <c r="B17" s="72" t="s">
        <v>139</v>
      </c>
      <c r="C17" s="20">
        <f>'[1]3 dpf'!C13</f>
        <v>4714</v>
      </c>
      <c r="D17" s="20">
        <f>'[1]3 dpf'!D13</f>
        <v>11508</v>
      </c>
      <c r="E17" s="20">
        <f>'[1]3 dpf'!E13</f>
        <v>16222</v>
      </c>
    </row>
    <row r="18" spans="2:7" x14ac:dyDescent="0.2">
      <c r="B18" s="72" t="s">
        <v>148</v>
      </c>
      <c r="C18" s="20">
        <f>'[1]3 dpf'!C14</f>
        <v>82</v>
      </c>
      <c r="D18" s="20">
        <f>'[1]3 dpf'!D14</f>
        <v>92</v>
      </c>
      <c r="E18" s="20">
        <f>'[1]3 dpf'!E14</f>
        <v>174</v>
      </c>
    </row>
    <row r="19" spans="2:7" x14ac:dyDescent="0.2">
      <c r="B19" s="72" t="s">
        <v>171</v>
      </c>
      <c r="C19" s="20">
        <f>'[1]3 dpf'!C15</f>
        <v>24</v>
      </c>
      <c r="D19" s="20">
        <f>'[1]3 dpf'!D15</f>
        <v>68</v>
      </c>
      <c r="E19" s="20">
        <f>'[1]3 dpf'!E15</f>
        <v>92</v>
      </c>
    </row>
    <row r="20" spans="2:7" x14ac:dyDescent="0.2">
      <c r="B20" s="16" t="s">
        <v>4</v>
      </c>
      <c r="C20" s="17">
        <f>'[1]3 dpf'!C16</f>
        <v>13628</v>
      </c>
      <c r="D20" s="17">
        <f>'[1]3 dpf'!D16</f>
        <v>15874</v>
      </c>
      <c r="E20" s="17">
        <f>'[1]3 dpf'!E16</f>
        <v>29502</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3" customHeight="1" x14ac:dyDescent="0.2">
      <c r="B24" s="58"/>
      <c r="C24" s="58"/>
      <c r="D24" s="58"/>
      <c r="E24" s="58"/>
      <c r="F24" s="58"/>
      <c r="G24" s="58"/>
    </row>
    <row r="25" spans="2:7" ht="17.25" customHeight="1" x14ac:dyDescent="0.2">
      <c r="B25" s="118" t="s">
        <v>135</v>
      </c>
      <c r="C25" s="118" t="s">
        <v>141</v>
      </c>
      <c r="D25" s="28"/>
      <c r="E25" s="28"/>
      <c r="F25" s="28"/>
      <c r="G25" s="28"/>
    </row>
    <row r="26" spans="2:7" x14ac:dyDescent="0.2">
      <c r="B26" s="119"/>
      <c r="C26" s="119"/>
      <c r="D26" s="59"/>
      <c r="E26" s="59"/>
      <c r="F26" s="59"/>
      <c r="G26" s="59"/>
    </row>
    <row r="27" spans="2:7" x14ac:dyDescent="0.2">
      <c r="B27" s="12">
        <f>'[1]3 dpf'!$B$38</f>
        <v>44895</v>
      </c>
      <c r="C27" s="13"/>
      <c r="D27" s="59"/>
      <c r="E27" s="59"/>
      <c r="F27" s="59"/>
      <c r="G27" s="59"/>
    </row>
    <row r="28" spans="2:7" x14ac:dyDescent="0.2">
      <c r="B28" s="14" t="s">
        <v>137</v>
      </c>
      <c r="C28" s="15">
        <f>'[1]3 dpf'!C39</f>
        <v>1215</v>
      </c>
      <c r="D28" s="59"/>
      <c r="E28" s="59"/>
      <c r="F28" s="59"/>
      <c r="G28" s="59"/>
    </row>
    <row r="29" spans="2:7" x14ac:dyDescent="0.2">
      <c r="B29" s="14" t="s">
        <v>138</v>
      </c>
      <c r="C29" s="15">
        <f>'[1]3 dpf'!C40</f>
        <v>2877</v>
      </c>
      <c r="D29" s="28"/>
      <c r="E29" s="28"/>
      <c r="F29" s="28"/>
      <c r="G29" s="28"/>
    </row>
    <row r="30" spans="2:7" x14ac:dyDescent="0.2">
      <c r="B30" s="14" t="s">
        <v>148</v>
      </c>
      <c r="C30" s="15">
        <f>'[1]3 dpf'!C41</f>
        <v>5</v>
      </c>
      <c r="D30" s="28"/>
      <c r="E30" s="28"/>
      <c r="F30" s="28"/>
      <c r="G30" s="28"/>
    </row>
    <row r="31" spans="2:7" x14ac:dyDescent="0.2">
      <c r="B31" s="14" t="s">
        <v>172</v>
      </c>
      <c r="C31" s="15">
        <f>'[1]3 dpf'!C42</f>
        <v>5</v>
      </c>
      <c r="D31" s="28"/>
      <c r="E31" s="28"/>
      <c r="F31" s="28"/>
      <c r="G31" s="28"/>
    </row>
    <row r="32" spans="2:7" x14ac:dyDescent="0.2">
      <c r="B32" s="16" t="s">
        <v>4</v>
      </c>
      <c r="C32" s="17">
        <f>'[1]3 dpf'!C43</f>
        <v>4097</v>
      </c>
      <c r="D32" s="58"/>
      <c r="E32" s="58"/>
      <c r="F32" s="58"/>
      <c r="G32" s="58"/>
    </row>
    <row r="33" spans="2:7" x14ac:dyDescent="0.2">
      <c r="B33" s="12" t="str">
        <f>'[1]3 dpf'!$B$43</f>
        <v>Вкупно / Total</v>
      </c>
      <c r="C33" s="15"/>
      <c r="D33" s="58"/>
      <c r="E33" s="58"/>
      <c r="F33" s="58"/>
      <c r="G33" s="58"/>
    </row>
    <row r="34" spans="2:7" x14ac:dyDescent="0.2">
      <c r="B34" s="14" t="s">
        <v>137</v>
      </c>
      <c r="C34" s="15">
        <f>'[1]3 dpf'!C45</f>
        <v>1233</v>
      </c>
      <c r="D34" s="29"/>
      <c r="E34" s="29"/>
      <c r="F34" s="29"/>
      <c r="G34" s="29"/>
    </row>
    <row r="35" spans="2:7" x14ac:dyDescent="0.2">
      <c r="B35" s="14" t="s">
        <v>139</v>
      </c>
      <c r="C35" s="15">
        <f>'[1]3 dpf'!C46</f>
        <v>2883</v>
      </c>
      <c r="D35" s="59"/>
      <c r="E35" s="59"/>
      <c r="F35" s="59"/>
      <c r="G35" s="59"/>
    </row>
    <row r="36" spans="2:7" x14ac:dyDescent="0.2">
      <c r="B36" s="14" t="s">
        <v>148</v>
      </c>
      <c r="C36" s="15">
        <f>'[1]3 dpf'!C47</f>
        <v>5</v>
      </c>
      <c r="D36" s="59"/>
      <c r="E36" s="59"/>
      <c r="F36" s="59"/>
      <c r="G36" s="59"/>
    </row>
    <row r="37" spans="2:7" x14ac:dyDescent="0.2">
      <c r="B37" s="14" t="s">
        <v>172</v>
      </c>
      <c r="C37" s="15">
        <f>'[1]3 dpf'!C48</f>
        <v>14</v>
      </c>
      <c r="D37" s="59"/>
      <c r="E37" s="59"/>
      <c r="F37" s="59"/>
      <c r="G37" s="59"/>
    </row>
    <row r="38" spans="2:7" x14ac:dyDescent="0.2">
      <c r="B38" s="16" t="s">
        <v>4</v>
      </c>
      <c r="C38" s="17">
        <f>'[1]3 dpf'!C49</f>
        <v>4135</v>
      </c>
      <c r="D38" s="24"/>
      <c r="E38" s="24"/>
      <c r="F38" s="24"/>
      <c r="G38" s="24"/>
    </row>
    <row r="39" spans="2:7" ht="3.75" customHeight="1" x14ac:dyDescent="0.2">
      <c r="B39" s="23"/>
      <c r="C39" s="24"/>
      <c r="D39" s="24"/>
      <c r="E39" s="24"/>
      <c r="F39" s="24"/>
      <c r="G39" s="24"/>
    </row>
    <row r="40" spans="2:7" x14ac:dyDescent="0.2">
      <c r="B40" s="11" t="s">
        <v>44</v>
      </c>
    </row>
    <row r="41" spans="2:7" x14ac:dyDescent="0.2">
      <c r="B41" s="55" t="s">
        <v>45</v>
      </c>
    </row>
    <row r="62" spans="2:2" ht="5.25" customHeight="1" x14ac:dyDescent="0.2"/>
    <row r="63" spans="2:2" x14ac:dyDescent="0.2">
      <c r="B63" s="25" t="s">
        <v>109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E8" sqref="E8"/>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110</v>
      </c>
      <c r="C2" s="117"/>
      <c r="D2" s="117"/>
      <c r="E2" s="117"/>
      <c r="F2" s="117"/>
      <c r="G2" s="117"/>
      <c r="H2" s="117"/>
      <c r="I2" s="117"/>
      <c r="J2" s="117"/>
    </row>
    <row r="4" spans="2:10" x14ac:dyDescent="0.2">
      <c r="B4" s="6" t="s">
        <v>75</v>
      </c>
    </row>
    <row r="5" spans="2:10" x14ac:dyDescent="0.2">
      <c r="B5" s="32" t="s">
        <v>46</v>
      </c>
    </row>
    <row r="6" spans="2:10" ht="35.25" customHeight="1" x14ac:dyDescent="0.2">
      <c r="B6" s="122" t="s">
        <v>112</v>
      </c>
      <c r="C6" s="123" t="s">
        <v>116</v>
      </c>
      <c r="D6" s="123"/>
      <c r="E6" s="123"/>
      <c r="F6" s="123"/>
      <c r="G6" s="122" t="s">
        <v>117</v>
      </c>
      <c r="H6" s="122"/>
      <c r="I6" s="122"/>
      <c r="J6" s="122"/>
    </row>
    <row r="7" spans="2:10" ht="33.75" customHeight="1" x14ac:dyDescent="0.2">
      <c r="B7" s="123"/>
      <c r="C7" s="88" t="s">
        <v>142</v>
      </c>
      <c r="D7" s="79" t="s">
        <v>143</v>
      </c>
      <c r="E7" s="88" t="s">
        <v>154</v>
      </c>
      <c r="F7" s="98" t="s">
        <v>171</v>
      </c>
      <c r="G7" s="82" t="s">
        <v>142</v>
      </c>
      <c r="H7" s="79" t="s">
        <v>143</v>
      </c>
      <c r="I7" s="79" t="s">
        <v>153</v>
      </c>
      <c r="J7" s="79" t="s">
        <v>175</v>
      </c>
    </row>
    <row r="8" spans="2:10" x14ac:dyDescent="0.2">
      <c r="B8" s="73">
        <f>'[1]3 dpf'!B55</f>
        <v>44895</v>
      </c>
      <c r="C8" s="7">
        <f>'[1]3 dpf'!C55</f>
        <v>1484.0268014946498</v>
      </c>
      <c r="D8" s="7">
        <f>'[1]3 dpf'!D55</f>
        <v>1533.0829168282</v>
      </c>
      <c r="E8" s="80">
        <f>'[1]3 dpf'!E55</f>
        <v>7.2551527954360004</v>
      </c>
      <c r="F8" s="92">
        <f>'[1]3 dpf'!F55</f>
        <v>17.524077207722002</v>
      </c>
      <c r="G8" s="99">
        <f>'[1]3 dpf'!G55</f>
        <v>208.26055199999999</v>
      </c>
      <c r="H8" s="93">
        <f>'[1]3 dpf'!H55</f>
        <v>206.098545</v>
      </c>
      <c r="I8" s="93">
        <f>'[1]3 dpf'!I55</f>
        <v>104.154929</v>
      </c>
      <c r="J8" s="93">
        <f>'[1]3 dpf'!J55</f>
        <v>100.15304199999999</v>
      </c>
    </row>
    <row r="9" spans="2:10" x14ac:dyDescent="0.2">
      <c r="B9" s="73">
        <f>'[1]3 dpf'!B56</f>
        <v>44905</v>
      </c>
      <c r="C9" s="7">
        <f>'[1]3 dpf'!C56</f>
        <v>1472.1975897050299</v>
      </c>
      <c r="D9" s="7">
        <f>'[1]3 dpf'!D56</f>
        <v>1521.23288039452</v>
      </c>
      <c r="E9" s="7">
        <f>'[1]3 dpf'!E56</f>
        <v>7.2610161091009999</v>
      </c>
      <c r="F9" s="101">
        <f>'[1]3 dpf'!F56</f>
        <v>17.592534650588</v>
      </c>
      <c r="G9" s="100">
        <f>'[1]3 dpf'!G56</f>
        <v>206.12412700000002</v>
      </c>
      <c r="H9" s="93">
        <f>'[1]3 dpf'!H56</f>
        <v>203.801906</v>
      </c>
      <c r="I9" s="93">
        <f>'[1]3 dpf'!I56</f>
        <v>102.885091</v>
      </c>
      <c r="J9" s="93">
        <f>'[1]3 dpf'!J56</f>
        <v>100.023892</v>
      </c>
    </row>
    <row r="10" spans="2:10" x14ac:dyDescent="0.2">
      <c r="B10" s="73">
        <f>'[1]3 dpf'!B57</f>
        <v>44915</v>
      </c>
      <c r="C10" s="7">
        <f>'[1]3 dpf'!C57</f>
        <v>1464.0185572243199</v>
      </c>
      <c r="D10" s="7">
        <f>'[1]3 dpf'!D57</f>
        <v>1511.5659815547599</v>
      </c>
      <c r="E10" s="7">
        <f>'[1]3 dpf'!E57</f>
        <v>7.3484740267189999</v>
      </c>
      <c r="F10" s="101">
        <f>'[1]3 dpf'!F57</f>
        <v>17.680733902244</v>
      </c>
      <c r="G10" s="100">
        <f>'[1]3 dpf'!G57</f>
        <v>204.36032500000002</v>
      </c>
      <c r="H10" s="93">
        <f>'[1]3 dpf'!H57</f>
        <v>201.949442</v>
      </c>
      <c r="I10" s="93">
        <f>'[1]3 dpf'!I57</f>
        <v>102.014601</v>
      </c>
      <c r="J10" s="93">
        <f>'[1]3 dpf'!J57</f>
        <v>98.811832999999993</v>
      </c>
    </row>
    <row r="11" spans="2:10" x14ac:dyDescent="0.2">
      <c r="B11" s="73">
        <f>'[1]3 dpf'!B58</f>
        <v>44926</v>
      </c>
      <c r="C11" s="7">
        <f>'[1]3 dpf'!C58</f>
        <v>1490.0310039034</v>
      </c>
      <c r="D11" s="7">
        <f>'[1]3 dpf'!D58</f>
        <v>1530.4354220585301</v>
      </c>
      <c r="E11" s="7">
        <f>'[1]3 dpf'!E58</f>
        <v>8.5497268043560002</v>
      </c>
      <c r="F11" s="101">
        <f>'[1]3 dpf'!F58</f>
        <v>23.176996809134</v>
      </c>
      <c r="G11" s="100">
        <f>'[1]3 dpf'!G58</f>
        <v>204.936103</v>
      </c>
      <c r="H11" s="93">
        <f>'[1]3 dpf'!H58</f>
        <v>201.60054200000002</v>
      </c>
      <c r="I11" s="93">
        <f>'[1]3 dpf'!I58</f>
        <v>101.94539</v>
      </c>
      <c r="J11" s="93">
        <f>'[1]3 dpf'!J58</f>
        <v>98.791715999999994</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108</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M18" sqref="M18"/>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17" t="s">
        <v>110</v>
      </c>
      <c r="C2" s="117"/>
      <c r="D2" s="117"/>
      <c r="E2" s="117"/>
      <c r="F2" s="117"/>
      <c r="G2" s="117"/>
      <c r="H2" s="117"/>
      <c r="I2" s="26"/>
      <c r="J2" s="26"/>
      <c r="K2" s="26"/>
    </row>
    <row r="3" spans="2:12" ht="9" customHeight="1" x14ac:dyDescent="0.2"/>
    <row r="4" spans="2:12" x14ac:dyDescent="0.2">
      <c r="B4" s="6" t="s">
        <v>51</v>
      </c>
      <c r="G4" s="126"/>
      <c r="H4" s="126"/>
      <c r="I4" s="128">
        <v>44926</v>
      </c>
      <c r="J4" s="128"/>
    </row>
    <row r="5" spans="2:12" ht="12.75" customHeight="1" x14ac:dyDescent="0.2">
      <c r="B5" s="32" t="s">
        <v>80</v>
      </c>
      <c r="G5" s="127" t="s">
        <v>144</v>
      </c>
      <c r="H5" s="127"/>
      <c r="I5" s="127"/>
      <c r="J5" s="127"/>
    </row>
    <row r="6" spans="2:12" ht="24.75" customHeight="1" x14ac:dyDescent="0.2">
      <c r="B6" s="89" t="s">
        <v>146</v>
      </c>
      <c r="C6" s="125" t="s">
        <v>145</v>
      </c>
      <c r="D6" s="125"/>
      <c r="E6" s="125" t="s">
        <v>143</v>
      </c>
      <c r="F6" s="125"/>
      <c r="G6" s="125" t="s">
        <v>153</v>
      </c>
      <c r="H6" s="125"/>
      <c r="I6" s="125" t="s">
        <v>174</v>
      </c>
      <c r="J6" s="125"/>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29" t="s">
        <v>176</v>
      </c>
      <c r="C9" s="66">
        <f>'[1]4 dpf inv'!C5/10^6</f>
        <v>920.30734533999998</v>
      </c>
      <c r="D9" s="67">
        <f>'[1]4 dpf inv'!D5</f>
        <v>0.61078310686055315</v>
      </c>
      <c r="E9" s="66">
        <f>'[1]4 dpf inv'!E5/10^6</f>
        <v>942.06970191000005</v>
      </c>
      <c r="F9" s="67">
        <f>'[1]4 dpf inv'!F5</f>
        <v>0.61304134703949853</v>
      </c>
      <c r="G9" s="90">
        <f>'[1]4 dpf inv'!G5/10^6</f>
        <v>5.38860794</v>
      </c>
      <c r="H9" s="67">
        <f>'[1]4 dpf inv'!H5</f>
        <v>0.62962926226183047</v>
      </c>
      <c r="I9" s="90">
        <f>'[1]4 dpf inv'!I5/10^6</f>
        <v>13.166602340000003</v>
      </c>
      <c r="J9" s="67">
        <f>'[1]4 dpf inv'!J5</f>
        <v>0.56648344683998975</v>
      </c>
      <c r="K9" s="47"/>
      <c r="L9" s="46"/>
    </row>
    <row r="10" spans="2:12" ht="23.25" customHeight="1" x14ac:dyDescent="0.2">
      <c r="B10" s="130" t="s">
        <v>177</v>
      </c>
      <c r="C10" s="131">
        <f>'[1]4 dpf inv'!C6/10^6</f>
        <v>164.414478</v>
      </c>
      <c r="D10" s="132">
        <f>'[1]4 dpf inv'!D6</f>
        <v>0.1091174445082758</v>
      </c>
      <c r="E10" s="131">
        <f>'[1]4 dpf inv'!E6/10^6</f>
        <v>27.58890624</v>
      </c>
      <c r="F10" s="132">
        <f>'[1]4 dpf inv'!F6</f>
        <v>1.7953172902626487E-2</v>
      </c>
      <c r="G10" s="133">
        <f>'[1]4 dpf inv'!G6/10^6</f>
        <v>0</v>
      </c>
      <c r="H10" s="132">
        <f>'[1]4 dpf inv'!H6</f>
        <v>0</v>
      </c>
      <c r="I10" s="133">
        <f>'[1]4 dpf inv'!I6/10^6</f>
        <v>0.36030287999999999</v>
      </c>
      <c r="J10" s="132">
        <f>'[1]4 dpf inv'!J6</f>
        <v>1.5501768193355733E-2</v>
      </c>
      <c r="K10" s="47"/>
    </row>
    <row r="11" spans="2:12" ht="21" customHeight="1" x14ac:dyDescent="0.2">
      <c r="B11" s="130" t="s">
        <v>178</v>
      </c>
      <c r="C11" s="131">
        <f>'[1]4 dpf inv'!C7/10^6</f>
        <v>755.75060059000009</v>
      </c>
      <c r="D11" s="132">
        <f>'[1]4 dpf inv'!D7</f>
        <v>0.50157124375613338</v>
      </c>
      <c r="E11" s="131">
        <f>'[1]4 dpf inv'!E7/10^6</f>
        <v>914.27974634999998</v>
      </c>
      <c r="F11" s="132">
        <f>'[1]4 dpf inv'!F7</f>
        <v>0.5949573435351615</v>
      </c>
      <c r="G11" s="133">
        <f>'[1]4 dpf inv'!G7/10^6</f>
        <v>5.0681502500000004</v>
      </c>
      <c r="H11" s="132">
        <f>'[1]4 dpf inv'!H7</f>
        <v>0.59218554002643053</v>
      </c>
      <c r="I11" s="133">
        <f>'[1]4 dpf inv'!I7/10^6</f>
        <v>12.806299460000002</v>
      </c>
      <c r="J11" s="132">
        <f>'[1]4 dpf inv'!J7</f>
        <v>0.55098167864663394</v>
      </c>
      <c r="K11" s="47"/>
      <c r="L11" s="46"/>
    </row>
    <row r="12" spans="2:12" ht="21.75" customHeight="1" x14ac:dyDescent="0.2">
      <c r="B12" s="130" t="s">
        <v>179</v>
      </c>
      <c r="C12" s="131">
        <f>'[1]4 dpf inv'!C8/10^6</f>
        <v>0.14226675</v>
      </c>
      <c r="D12" s="132">
        <f>'[1]4 dpf inv'!D8</f>
        <v>9.4418596143934147E-5</v>
      </c>
      <c r="E12" s="131">
        <f>'[1]4 dpf inv'!E8/10^6</f>
        <v>0.20104932</v>
      </c>
      <c r="F12" s="132">
        <f>'[1]4 dpf inv'!F8</f>
        <v>1.3083060171056212E-4</v>
      </c>
      <c r="G12" s="133">
        <f>'[1]4 dpf inv'!G8/10^6</f>
        <v>0.32045769000000002</v>
      </c>
      <c r="H12" s="132">
        <f>'[1]4 dpf inv'!H8</f>
        <v>3.7443722235399879E-2</v>
      </c>
      <c r="I12" s="133">
        <f>'[1]4 dpf inv'!I8/10^6</f>
        <v>0</v>
      </c>
      <c r="J12" s="132">
        <f>'[1]4 dpf inv'!J8</f>
        <v>0</v>
      </c>
      <c r="K12" s="47"/>
      <c r="L12" s="46"/>
    </row>
    <row r="13" spans="2:12" ht="22.5" x14ac:dyDescent="0.2">
      <c r="B13" s="130" t="s">
        <v>180</v>
      </c>
      <c r="C13" s="131">
        <f>'[1]4 dpf inv'!C9/10^6</f>
        <v>0</v>
      </c>
      <c r="D13" s="132">
        <f>'[1]4 dpf inv'!D9</f>
        <v>0</v>
      </c>
      <c r="E13" s="131">
        <f>'[1]4 dpf inv'!E9/10^6</f>
        <v>0</v>
      </c>
      <c r="F13" s="132">
        <f>'[1]4 dpf inv'!F9</f>
        <v>0</v>
      </c>
      <c r="G13" s="133">
        <f>'[1]4 dpf inv'!G9/10^6</f>
        <v>0</v>
      </c>
      <c r="H13" s="132">
        <f>'[1]4 dpf inv'!H9</f>
        <v>0</v>
      </c>
      <c r="I13" s="133">
        <f>'[1]4 dpf inv'!I9/10^6</f>
        <v>0</v>
      </c>
      <c r="J13" s="132">
        <f>'[1]4 dpf inv'!J9</f>
        <v>0</v>
      </c>
      <c r="K13" s="47"/>
      <c r="L13" s="46"/>
    </row>
    <row r="14" spans="2:12" x14ac:dyDescent="0.2">
      <c r="B14" s="129" t="s">
        <v>181</v>
      </c>
      <c r="C14" s="66">
        <f>'[1]4 dpf inv'!C10/10^6</f>
        <v>440.94095561</v>
      </c>
      <c r="D14" s="67">
        <f>'[1]4 dpf inv'!D10</f>
        <v>0.29264059248602353</v>
      </c>
      <c r="E14" s="66">
        <f>'[1]4 dpf inv'!E10/10^6</f>
        <v>417.75209955999998</v>
      </c>
      <c r="F14" s="67">
        <f>'[1]4 dpf inv'!F10</f>
        <v>0.2718475175707406</v>
      </c>
      <c r="G14" s="90">
        <f>'[1]4 dpf inv'!G10/10^6</f>
        <v>2.02330122</v>
      </c>
      <c r="H14" s="67">
        <f>'[1]4 dpf inv'!H10</f>
        <v>0.23641164261099712</v>
      </c>
      <c r="I14" s="90">
        <f>'[1]4 dpf inv'!I10/10^6</f>
        <v>4.9256334400000004</v>
      </c>
      <c r="J14" s="67">
        <f>'[1]4 dpf inv'!J10</f>
        <v>0.21192178034303083</v>
      </c>
      <c r="K14" s="47"/>
      <c r="L14" s="46"/>
    </row>
    <row r="15" spans="2:12" ht="21.75" customHeight="1" x14ac:dyDescent="0.2">
      <c r="B15" s="130" t="s">
        <v>182</v>
      </c>
      <c r="C15" s="131">
        <f>'[1]4 dpf inv'!C11/10^6</f>
        <v>144.14613496000001</v>
      </c>
      <c r="D15" s="132">
        <f>'[1]4 dpf inv'!D11</f>
        <v>9.5665893137344235E-2</v>
      </c>
      <c r="E15" s="131">
        <f>'[1]4 dpf inv'!E11/10^6</f>
        <v>0</v>
      </c>
      <c r="F15" s="132">
        <f>'[1]4 dpf inv'!F11</f>
        <v>0</v>
      </c>
      <c r="G15" s="133">
        <f>'[1]4 dpf inv'!G11/10^6</f>
        <v>0</v>
      </c>
      <c r="H15" s="132">
        <f>'[1]4 dpf inv'!H11</f>
        <v>0</v>
      </c>
      <c r="I15" s="133">
        <f>'[1]4 dpf inv'!I11/10^6</f>
        <v>0</v>
      </c>
      <c r="J15" s="132">
        <f>'[1]4 dpf inv'!J11</f>
        <v>0</v>
      </c>
      <c r="K15" s="47"/>
      <c r="L15" s="46"/>
    </row>
    <row r="16" spans="2:12" ht="21" customHeight="1" x14ac:dyDescent="0.2">
      <c r="B16" s="130" t="s">
        <v>183</v>
      </c>
      <c r="C16" s="131">
        <f>'[1]4 dpf inv'!C12/10^6</f>
        <v>28.130011249999999</v>
      </c>
      <c r="D16" s="132">
        <f>'[1]4 dpf inv'!D12</f>
        <v>1.8669128041078287E-2</v>
      </c>
      <c r="E16" s="131">
        <f>'[1]4 dpf inv'!E12/10^6</f>
        <v>0</v>
      </c>
      <c r="F16" s="132">
        <f>'[1]4 dpf inv'!F12</f>
        <v>0</v>
      </c>
      <c r="G16" s="133">
        <f>'[1]4 dpf inv'!G12/10^6</f>
        <v>0</v>
      </c>
      <c r="H16" s="132">
        <f>'[1]4 dpf inv'!H12</f>
        <v>0</v>
      </c>
      <c r="I16" s="133">
        <f>'[1]4 dpf inv'!I12/10^6</f>
        <v>0</v>
      </c>
      <c r="J16" s="132">
        <f>'[1]4 dpf inv'!J12</f>
        <v>0</v>
      </c>
      <c r="K16" s="47"/>
      <c r="L16" s="46"/>
    </row>
    <row r="17" spans="2:14" ht="21.75" customHeight="1" x14ac:dyDescent="0.2">
      <c r="B17" s="130" t="s">
        <v>184</v>
      </c>
      <c r="C17" s="131">
        <f>'[1]4 dpf inv'!C13/10^6</f>
        <v>268.66480939999997</v>
      </c>
      <c r="D17" s="132">
        <f>'[1]4 dpf inv'!D13</f>
        <v>0.17830557130760097</v>
      </c>
      <c r="E17" s="131">
        <f>'[1]4 dpf inv'!E13/10^6</f>
        <v>417.75209955999998</v>
      </c>
      <c r="F17" s="132">
        <f>'[1]4 dpf inv'!F13</f>
        <v>0.2718475175707406</v>
      </c>
      <c r="G17" s="133">
        <f>'[1]4 dpf inv'!G13/10^6</f>
        <v>2.02330122</v>
      </c>
      <c r="H17" s="132">
        <f>'[1]4 dpf inv'!H13</f>
        <v>0.23641164261099712</v>
      </c>
      <c r="I17" s="133">
        <f>'[1]4 dpf inv'!I13/10^6</f>
        <v>4.9256334400000004</v>
      </c>
      <c r="J17" s="132">
        <f>'[1]4 dpf inv'!J13</f>
        <v>0.21192178034303083</v>
      </c>
      <c r="K17" s="47"/>
      <c r="L17" s="46"/>
    </row>
    <row r="18" spans="2:14" ht="22.5" x14ac:dyDescent="0.2">
      <c r="B18" s="130" t="s">
        <v>185</v>
      </c>
      <c r="C18" s="131">
        <f>'[1]4 dpf inv'!C14/10^6</f>
        <v>0</v>
      </c>
      <c r="D18" s="132">
        <f>'[1]4 dpf inv'!D14</f>
        <v>0</v>
      </c>
      <c r="E18" s="131">
        <f>'[1]4 dpf inv'!E14/10^6</f>
        <v>0</v>
      </c>
      <c r="F18" s="132">
        <f>'[1]4 dpf inv'!F14</f>
        <v>0</v>
      </c>
      <c r="G18" s="133">
        <f>'[1]4 dpf inv'!G14/10^6</f>
        <v>0</v>
      </c>
      <c r="H18" s="132">
        <f>'[1]4 dpf inv'!H14</f>
        <v>0</v>
      </c>
      <c r="I18" s="133">
        <f>'[1]4 dpf inv'!I14/10^6</f>
        <v>0</v>
      </c>
      <c r="J18" s="132">
        <f>'[1]4 dpf inv'!J14</f>
        <v>0</v>
      </c>
      <c r="K18" s="47"/>
      <c r="L18" s="46"/>
    </row>
    <row r="19" spans="2:14" ht="26.25" customHeight="1" x14ac:dyDescent="0.2">
      <c r="B19" s="68" t="s">
        <v>186</v>
      </c>
      <c r="C19" s="66">
        <f>'[1]4 dpf inv'!C15/10^6</f>
        <v>1361.2483009500002</v>
      </c>
      <c r="D19" s="67">
        <f>'[1]4 dpf inv'!D15</f>
        <v>0.90342369934657663</v>
      </c>
      <c r="E19" s="66">
        <f>'[1]4 dpf inv'!E15/10^6</f>
        <v>1359.8218014700001</v>
      </c>
      <c r="F19" s="67">
        <f>'[1]4 dpf inv'!F15</f>
        <v>0.88488886461023908</v>
      </c>
      <c r="G19" s="90">
        <f>'[1]4 dpf inv'!G15/10^6</f>
        <v>7.4119091600000004</v>
      </c>
      <c r="H19" s="67">
        <f>'[1]4 dpf inv'!H15</f>
        <v>0.86604090487282748</v>
      </c>
      <c r="I19" s="90">
        <f>'[1]4 dpf inv'!I15/10^6</f>
        <v>18.092235780000003</v>
      </c>
      <c r="J19" s="67">
        <f>'[1]4 dpf inv'!J15</f>
        <v>0.77840522718302052</v>
      </c>
      <c r="K19" s="47"/>
      <c r="L19" s="46"/>
    </row>
    <row r="20" spans="2:14" x14ac:dyDescent="0.2">
      <c r="B20" s="134" t="s">
        <v>187</v>
      </c>
      <c r="C20" s="131">
        <f>'[1]4 dpf inv'!C16/10^6</f>
        <v>123.44160312999999</v>
      </c>
      <c r="D20" s="132">
        <f>'[1]4 dpf inv'!D16</f>
        <v>8.1924855057778911E-2</v>
      </c>
      <c r="E20" s="131">
        <f>'[1]4 dpf inv'!E16/10^6</f>
        <v>166.76054316</v>
      </c>
      <c r="F20" s="132">
        <f>'[1]4 dpf inv'!F16</f>
        <v>0.10851756277117955</v>
      </c>
      <c r="G20" s="133">
        <f>'[1]4 dpf inv'!G16/10^6</f>
        <v>0</v>
      </c>
      <c r="H20" s="132">
        <f>'[1]4 dpf inv'!H16</f>
        <v>0</v>
      </c>
      <c r="I20" s="133">
        <f>'[1]4 dpf inv'!I16/10^6</f>
        <v>0.33969785999999996</v>
      </c>
      <c r="J20" s="132">
        <f>'[1]4 dpf inv'!J16</f>
        <v>1.4615252260817368E-2</v>
      </c>
      <c r="K20" s="47"/>
      <c r="L20" s="46"/>
    </row>
    <row r="21" spans="2:14" ht="11.25" customHeight="1" x14ac:dyDescent="0.2">
      <c r="B21" s="135" t="s">
        <v>188</v>
      </c>
      <c r="C21" s="131">
        <f>'[1]4 dpf inv'!C17/10^6</f>
        <v>13.54930852</v>
      </c>
      <c r="D21" s="132">
        <f>'[1]4 dpf inv'!D17</f>
        <v>8.9923097925512889E-3</v>
      </c>
      <c r="E21" s="131">
        <f>'[1]4 dpf inv'!E17/10^6</f>
        <v>9.9696269999999991</v>
      </c>
      <c r="F21" s="132">
        <f>'[1]4 dpf inv'!F17</f>
        <v>6.4876235305837701E-3</v>
      </c>
      <c r="G21" s="133">
        <f>'[1]4 dpf inv'!G17/10^6</f>
        <v>1.07653815</v>
      </c>
      <c r="H21" s="132">
        <f>'[1]4 dpf inv'!H17</f>
        <v>0.12578757421739903</v>
      </c>
      <c r="I21" s="133">
        <f>'[1]4 dpf inv'!I17/10^6</f>
        <v>1.802516</v>
      </c>
      <c r="J21" s="132">
        <f>'[1]4 dpf inv'!J17</f>
        <v>7.7551934075061529E-2</v>
      </c>
      <c r="K21" s="47"/>
      <c r="L21" s="46"/>
    </row>
    <row r="22" spans="2:14" x14ac:dyDescent="0.2">
      <c r="B22" s="135" t="s">
        <v>189</v>
      </c>
      <c r="C22" s="131">
        <f>'[1]4 dpf inv'!C18/10^6</f>
        <v>8.5269945899999993</v>
      </c>
      <c r="D22" s="132">
        <f>'[1]4 dpf inv'!D18</f>
        <v>5.6591358030932829E-3</v>
      </c>
      <c r="E22" s="131">
        <f>'[1]4 dpf inv'!E18/10^6</f>
        <v>0.16281353000000001</v>
      </c>
      <c r="F22" s="132">
        <f>'[1]4 dpf inv'!F18</f>
        <v>1.0594908799751551E-4</v>
      </c>
      <c r="G22" s="133">
        <f>'[1]4 dpf inv'!G18/10^6</f>
        <v>6.9934999999999997E-2</v>
      </c>
      <c r="H22" s="132">
        <f>'[1]4 dpf inv'!H18</f>
        <v>8.1715209097734266E-3</v>
      </c>
      <c r="I22" s="133">
        <f>'[1]4 dpf inv'!I18/10^6</f>
        <v>3.0082460000000002</v>
      </c>
      <c r="J22" s="132">
        <f>'[1]4 dpf inv'!J18</f>
        <v>0.12942758648110061</v>
      </c>
      <c r="K22" s="47"/>
      <c r="L22" s="46"/>
    </row>
    <row r="23" spans="2:14" x14ac:dyDescent="0.2">
      <c r="B23" s="136" t="s">
        <v>190</v>
      </c>
      <c r="C23" s="65">
        <f>'[1]4 dpf inv'!C19/10^6</f>
        <v>1506.7662071899999</v>
      </c>
      <c r="D23" s="137">
        <f>'[1]4 dpf inv'!D19</f>
        <v>1</v>
      </c>
      <c r="E23" s="65">
        <f>'[1]4 dpf inv'!E19/10^6</f>
        <v>1536.71478516</v>
      </c>
      <c r="F23" s="137">
        <f>'[1]4 dpf inv'!F19</f>
        <v>0.99999999999999989</v>
      </c>
      <c r="G23" s="91">
        <f>'[1]4 dpf inv'!G19/10^6</f>
        <v>8.5583823100000007</v>
      </c>
      <c r="H23" s="137">
        <f>'[1]4 dpf inv'!H19</f>
        <v>1</v>
      </c>
      <c r="I23" s="91">
        <f>'[1]4 dpf inv'!I19/10^6</f>
        <v>23.242695640000001</v>
      </c>
      <c r="J23" s="137">
        <f>'[1]4 dpf inv'!J19</f>
        <v>1</v>
      </c>
      <c r="K23" s="47"/>
      <c r="L23" s="46"/>
    </row>
    <row r="24" spans="2:14" x14ac:dyDescent="0.2">
      <c r="B24" s="138" t="s">
        <v>191</v>
      </c>
      <c r="C24" s="131">
        <f>'[1]4 dpf inv'!C20/10^6</f>
        <v>16.73520654</v>
      </c>
      <c r="D24" s="132">
        <f>'[1]4 dpf inv'!D20</f>
        <v>1.1106704185521813E-2</v>
      </c>
      <c r="E24" s="131">
        <f>'[1]4 dpf inv'!E20/10^6</f>
        <v>6.2793613200000005</v>
      </c>
      <c r="F24" s="132">
        <f>'[1]4 dpf inv'!F20</f>
        <v>4.0862243147782324E-3</v>
      </c>
      <c r="G24" s="133">
        <f>'[1]4 dpf inv'!G20/10^6</f>
        <v>8.6555199999999999E-3</v>
      </c>
      <c r="H24" s="132">
        <f>'[1]4 dpf inv'!H20</f>
        <v>1.0113500059335395E-3</v>
      </c>
      <c r="I24" s="133">
        <f>'[1]4 dpf inv'!I20/10^6</f>
        <v>6.5698939999999997E-2</v>
      </c>
      <c r="J24" s="132">
        <f>'[1]4 dpf inv'!J20</f>
        <v>2.8266488972532966E-3</v>
      </c>
      <c r="K24" s="47"/>
      <c r="L24" s="46"/>
    </row>
    <row r="25" spans="2:14" x14ac:dyDescent="0.2">
      <c r="B25" s="139" t="s">
        <v>192</v>
      </c>
      <c r="C25" s="66">
        <f>'[1]4 dpf inv'!C21/10^6</f>
        <v>1490.0310039034</v>
      </c>
      <c r="D25" s="67">
        <f>'[1]4 dpf inv'!D21</f>
        <v>0.98889329797367187</v>
      </c>
      <c r="E25" s="66">
        <f>'[1]4 dpf inv'!E21/10^6</f>
        <v>1530.4354220585301</v>
      </c>
      <c r="F25" s="67">
        <f>'[1]4 dpf inv'!F21</f>
        <v>0.99591377452595009</v>
      </c>
      <c r="G25" s="90">
        <f>'[1]4 dpf inv'!G21/10^6</f>
        <v>8.5497268043560002</v>
      </c>
      <c r="H25" s="67">
        <f>'[1]4 dpf inv'!H21</f>
        <v>0.99898865167148609</v>
      </c>
      <c r="I25" s="90">
        <f>'[1]4 dpf inv'!I21/10^6</f>
        <v>23.176996809134</v>
      </c>
      <c r="J25" s="67">
        <f>'[1]4 dpf inv'!J21</f>
        <v>0.99717335579815725</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109</v>
      </c>
    </row>
  </sheetData>
  <mergeCells count="8">
    <mergeCell ref="B2:H2"/>
    <mergeCell ref="G6:H6"/>
    <mergeCell ref="I6:J6"/>
    <mergeCell ref="G4:H4"/>
    <mergeCell ref="C6:D6"/>
    <mergeCell ref="E6:F6"/>
    <mergeCell ref="G5:J5"/>
    <mergeCell ref="I4:J4"/>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2023-01-12T14:11:19Z</cp:lastPrinted>
  <dcterms:created xsi:type="dcterms:W3CDTF">2006-04-20T10:37:43Z</dcterms:created>
  <dcterms:modified xsi:type="dcterms:W3CDTF">2023-01-12T14:11:46Z</dcterms:modified>
</cp:coreProperties>
</file>