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012021\"/>
    </mc:Choice>
  </mc:AlternateContent>
  <xr:revisionPtr revIDLastSave="0" documentId="13_ncr:1_{A9806722-20D8-49C5-A136-1EF06D9D80E3}" xr6:coauthVersionLast="46" xr6:coauthVersionMax="46"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<sst xmlns="http://schemas.openxmlformats.org/spreadsheetml/2006/main" count="262" uniqueCount="185">
  <si>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</si>
  <si>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</si>
  <si>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</si>
  <si>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</si>
  <si>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</si>
  <si>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</si>
  <si>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</si>
  <si>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</si>
  <si>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</si>
  <si>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</si>
  <si>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</si>
  <si>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</si>
  <si>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</si>
  <si>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</si>
  <si>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</si>
  <si>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</si>
  <si>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</si>
  <si>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</si>
  <si>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</si>
  <si>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</si>
  <si>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</si>
  <si>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</si>
  <si>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</si>
  <si>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</si>
  <si>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</si>
  <si>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</si>
  <si>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</si>
  <si>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</si>
  <si>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</si>
  <si>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</si>
  <si>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</si>
  <si>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</si>
  <si>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</si>
  <si>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</si>
  <si>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</si>
  <si>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</si>
  <si>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</si>
  <si>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</si>
  <si>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</si>
  <si>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</si>
  <si>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</si>
  <si>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</si>
  <si>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</si>
  <si>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</si>
  <si>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</si>
  <si>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</si>
  <si>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</si>
  <si>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</si>
  <si>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</si>
  <si>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</si>
  <si>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</si>
  <si>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</si>
  <si>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</si>
  <si>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</si>
  <si>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</si>
  <si>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</si>
  <si>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</si>
  <si>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</si>
  <si>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</si>
  <si>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</si>
  <si>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</si>
  <si>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</si>
  <si>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</si>
  <si>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tel: (+389 2) 3224-229  web: </t>
    </r>
    <r>
      <rPr>
        <u/>
        <sz val="10"/>
        <color indexed="21"/>
        <rFont val="Arial"/>
        <family val="2"/>
        <charset val="204"/>
      </rPr>
      <t>www.mapas.mk</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</si>
  <si>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</si>
  <si>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</si>
  <si>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</si>
  <si>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</si>
  <si>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</si>
  <si>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</si>
  <si>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</si>
  <si>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</si>
  <si>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</si>
  <si>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</si>
  <si>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</si>
  <si>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</si>
  <si>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</si>
  <si>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</si>
  <si>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</si>
  <si>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</si>
  <si>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</si>
  <si>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</si>
  <si>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Почеток на работа на САВАз е 1.1.2006 г. / SAVAm ka filluar me punë më 1.1.2006.</t>
  </si>
  <si>
    <t>Почеток на работа на КБПз е 1.1.2006 г.  / KPBm ka filluar me punë më 1.1.2006.</t>
  </si>
  <si>
    <t>Почеток на работа на ТРИГЛАВз е 1.4.2019 г. / TRIGLAVm ka filluar me punë më 1.4.2019.</t>
  </si>
  <si>
    <t>Почеток на работа на САВАд е 15.7.2009 г. / SAVAv ka filluar me punë më 15.7.2009.</t>
  </si>
  <si>
    <t>Почеток на работа на КБПд е 21.12.2009 г. / KBPv ka filluar me punë më 21.12.2009.</t>
  </si>
  <si>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</si>
  <si>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</si>
  <si>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</si>
  <si>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</si>
  <si>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</si>
  <si>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</si>
  <si>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</si>
  <si>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</si>
  <si>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</si>
  <si>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</si>
  <si>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</si>
  <si>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</si>
  <si>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</si>
  <si>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</si>
  <si>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</si>
  <si>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</si>
  <si>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</si>
  <si>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</si>
  <si>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</si>
  <si>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</si>
  <si>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</si>
  <si>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</si>
  <si>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</si>
  <si>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</si>
  <si>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</si>
  <si>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</si>
  <si>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</si>
  <si>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</si>
  <si>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</si>
  <si>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t>Në bazë të vendimit të miratuar nga MAPAS, TRIGLAV SHOQËRIA PENSIONALE ShA Shkup mund të fillojë aktivitete të menaxhimit me fondet pensionale dhe me punë të marketingut të fondit pensional obligativ dhe vullnetar dhe sondazhe të opinionit publik që nga 1.4.2019. Deri në datën për të cilën referohet ky buletin  në Fondin pensional vullnetar Triglav - Shkup nuk ka anëtarë.</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</si>
  <si>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</si>
  <si>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</si>
  <si>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</si>
  <si>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</si>
  <si>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</si>
  <si>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</si>
  <si>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</si>
  <si>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</si>
  <si>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</si>
  <si>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</si>
  <si>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</si>
  <si>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</si>
  <si>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</si>
  <si>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</si>
  <si>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</si>
  <si>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</si>
  <si>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</si>
  <si>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</si>
  <si>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</si>
  <si>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</si>
  <si>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</si>
  <si>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</si>
  <si>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</si>
  <si>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</si>
  <si>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</si>
  <si>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</si>
  <si>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</si>
  <si>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</si>
  <si>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</si>
  <si>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</si>
  <si>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</si>
  <si>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</si>
  <si>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</si>
  <si>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</si>
  <si>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</si>
  <si>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</si>
  <si>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</si>
  <si>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</si>
  <si>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</si>
  <si>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</si>
  <si>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</si>
  <si>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</si>
  <si>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</si>
  <si>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</si>
  <si>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</si>
  <si>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</si>
  <si>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</si>
  <si>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</si>
  <si>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</si>
  <si>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</si>
  <si>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</si>
  <si>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</si>
  <si>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</si>
  <si>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</si>
  <si>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</si>
  <si>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</si>
  <si>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</si>
  <si>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</si>
  <si>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</si>
  <si>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</si>
  <si>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t>Краткорочни хартии од домашни издавачи  
/  Letra me vlerë afatshkurta të emeteuesve vendorë</t>
  </si>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</sst>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6">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171" fontId="7" fillId="0" borderId="0" xfId="0" applyNumberFormat="1" applyFont="1"/>
    <xf numFmtId="172" fontId="7" fillId="55" borderId="0" xfId="2304" applyNumberFormat="1" applyFont="1" applyFill="1"/>
    <xf numFmtId="0" fontId="116" fillId="55" borderId="0" xfId="0" applyFont="1" applyFill="1" applyAlignment="1">
      <alignment horizontal="center"/>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38" fillId="0" borderId="0" xfId="0" applyFont="1" applyAlignment="1">
      <alignment horizontal="left" vertical="center" wrapText="1"/>
    </xf>
    <xf numFmtId="0" fontId="113" fillId="55" borderId="0" xfId="0" applyFont="1" applyFill="1" applyAlignment="1">
      <alignment horizontal="left" vertical="center" wrapText="1"/>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38" fillId="58" borderId="0" xfId="0" applyFont="1" applyFill="1" applyBorder="1" applyAlignment="1">
      <alignment horizontal="center" vertical="center" wrapText="1"/>
    </xf>
    <xf numFmtId="14" fontId="43" fillId="0" borderId="0" xfId="0" applyNumberFormat="1" applyFont="1" applyAlignment="1">
      <alignment horizontal="right" vertical="center"/>
    </xf>
    <xf numFmtId="0" fontId="42" fillId="0" borderId="0" xfId="0" applyFont="1" applyAlignment="1">
      <alignment horizontal="right" vertical="center"/>
    </xf>
    <xf numFmtId="168" fontId="43" fillId="0" borderId="0" xfId="0" applyNumberFormat="1" applyFont="1" applyAlignment="1">
      <alignment horizontal="right"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2" fillId="56" borderId="19"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1" fillId="55"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168" fontId="38" fillId="55" borderId="21" xfId="639" applyNumberFormat="1" applyFont="1" applyFill="1" applyBorder="1" applyAlignment="1">
      <alignment horizontal="center" vertical="center"/>
    </xf>
    <xf numFmtId="4" fontId="39" fillId="55" borderId="25" xfId="0" applyNumberFormat="1" applyFont="1" applyFill="1" applyBorder="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2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0.11631440695089917</c:v>
                </c:pt>
                <c:pt idx="1">
                  <c:v>0.12597859143055012</c:v>
                </c:pt>
                <c:pt idx="2">
                  <c:v>2.226036879118445E-2</c:v>
                </c:pt>
                <c:pt idx="3">
                  <c:v>0.11795059083541511</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58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0.32385128308749245</c:v>
                </c:pt>
                <c:pt idx="1">
                  <c:v>0.33415509921411579</c:v>
                </c:pt>
                <c:pt idx="2">
                  <c:v>0.18943463093194529</c:v>
                </c:pt>
                <c:pt idx="3">
                  <c:v>0.32443519071079091</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41E-3"/>
                  <c:y val="1.34029502996629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52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59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0.50859163467367141</c:v>
                </c:pt>
                <c:pt idx="1">
                  <c:v>0.4906582156514408</c:v>
                </c:pt>
                <c:pt idx="2">
                  <c:v>0.60529375934437124</c:v>
                </c:pt>
                <c:pt idx="3">
                  <c:v>0.50290946673268111</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487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5.124267528793696E-2</c:v>
                </c:pt>
                <c:pt idx="1">
                  <c:v>4.9208093703893285E-2</c:v>
                </c:pt>
                <c:pt idx="2">
                  <c:v>0.18301124093249904</c:v>
                </c:pt>
                <c:pt idx="3">
                  <c:v>5.4704751721112881E-2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85364096"/>
        <c:axId val="85369984"/>
      </c:barChart>
      <c:catAx>
        <c:axId val="85364096"/>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85369984"/>
        <c:crosses val="autoZero"/>
        <c:auto val="1"/>
        <c:lblAlgn val="ctr"/>
        <c:lblOffset val="100"/>
        <c:tickLblSkip val="1"/>
        <c:tickMarkSkip val="1"/>
        <c:noMultiLvlLbl val="0"/>
      </c:catAx>
      <c:valAx>
        <c:axId val="8536998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5364096"/>
        <c:crosses val="autoZero"/>
        <c:crossBetween val="between"/>
      </c:valAx>
    </c:plotArea>
    <c:legend>
      <c:legendPos val="b"/>
      <c:layout>
        <c:manualLayout>
          <c:xMode val="edge"/>
          <c:yMode val="edge"/>
          <c:x val="0.10549259773900811"/>
          <c:y val="0.74490157480315178"/>
          <c:w val="0.85719177259705504"/>
          <c:h val="0.21946939871152582"/>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44196</c:v>
                </c:pt>
                <c:pt idx="1">
                  <c:v>44206</c:v>
                </c:pt>
                <c:pt idx="2">
                  <c:v>44216</c:v>
                </c:pt>
                <c:pt idx="3">
                  <c:v>44227</c:v>
                </c:pt>
              </c:numCache>
            </c:numRef>
          </c:cat>
          <c:val>
            <c:numRef>
              <c:f>'[1]1 zpf '!$C$44:$C$47</c:f>
              <c:numCache>
                <c:formatCode>General</c:formatCode>
                <c:ptCount val="4"/>
                <c:pt idx="0">
                  <c:v>40500.915959296501</c:v>
                </c:pt>
                <c:pt idx="1">
                  <c:v>40722.213129512202</c:v>
                </c:pt>
                <c:pt idx="2">
                  <c:v>41199.735845866599</c:v>
                </c:pt>
                <c:pt idx="3">
                  <c:v>40886.848608821099</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44196</c:v>
                </c:pt>
                <c:pt idx="1">
                  <c:v>44206</c:v>
                </c:pt>
                <c:pt idx="2">
                  <c:v>44216</c:v>
                </c:pt>
                <c:pt idx="3">
                  <c:v>44227</c:v>
                </c:pt>
              </c:numCache>
            </c:numRef>
          </c:cat>
          <c:val>
            <c:numRef>
              <c:f>'[1]1 zpf '!$D$44:$D$47</c:f>
              <c:numCache>
                <c:formatCode>General</c:formatCode>
                <c:ptCount val="4"/>
                <c:pt idx="0">
                  <c:v>45638.470937186597</c:v>
                </c:pt>
                <c:pt idx="1">
                  <c:v>46067.7074797983</c:v>
                </c:pt>
                <c:pt idx="2">
                  <c:v>46647.3156592667</c:v>
                </c:pt>
                <c:pt idx="3">
                  <c:v>46148.525118763297</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44196</c:v>
                </c:pt>
                <c:pt idx="1">
                  <c:v>44206</c:v>
                </c:pt>
                <c:pt idx="2">
                  <c:v>44216</c:v>
                </c:pt>
                <c:pt idx="3">
                  <c:v>44227</c:v>
                </c:pt>
              </c:numCache>
            </c:numRef>
          </c:cat>
          <c:val>
            <c:numRef>
              <c:f>'[1]1 zpf '!$E$44:$E$47</c:f>
              <c:numCache>
                <c:formatCode>General</c:formatCode>
                <c:ptCount val="4"/>
                <c:pt idx="0">
                  <c:v>1117.70682947158</c:v>
                </c:pt>
                <c:pt idx="1">
                  <c:v>1124.5133004360198</c:v>
                </c:pt>
                <c:pt idx="2">
                  <c:v>1206.9435715773302</c:v>
                </c:pt>
                <c:pt idx="3">
                  <c:v>1200.1489280469</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85553152"/>
        <c:axId val="85555840"/>
      </c:barChart>
      <c:catAx>
        <c:axId val="8555315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61"/>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5555840"/>
        <c:crosses val="autoZero"/>
        <c:auto val="0"/>
        <c:lblAlgn val="ctr"/>
        <c:lblOffset val="100"/>
        <c:noMultiLvlLbl val="0"/>
      </c:catAx>
      <c:valAx>
        <c:axId val="85555840"/>
        <c:scaling>
          <c:orientation val="minMax"/>
          <c:max val="5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5553152"/>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 l="0.25" r="0.25" t="0.75000000000000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99"/>
          <c:y val="0.16399367850901928"/>
          <c:w val="0.76699787302981792"/>
          <c:h val="0.64717533115385284"/>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44196</c:v>
                </c:pt>
                <c:pt idx="1">
                  <c:v>44197</c:v>
                </c:pt>
                <c:pt idx="2">
                  <c:v>44198</c:v>
                </c:pt>
                <c:pt idx="3">
                  <c:v>44199</c:v>
                </c:pt>
                <c:pt idx="4">
                  <c:v>44200</c:v>
                </c:pt>
                <c:pt idx="5">
                  <c:v>44201</c:v>
                </c:pt>
                <c:pt idx="6">
                  <c:v>44202</c:v>
                </c:pt>
                <c:pt idx="7">
                  <c:v>44203</c:v>
                </c:pt>
                <c:pt idx="8">
                  <c:v>44204</c:v>
                </c:pt>
                <c:pt idx="9">
                  <c:v>44205</c:v>
                </c:pt>
                <c:pt idx="10">
                  <c:v>44206</c:v>
                </c:pt>
                <c:pt idx="11">
                  <c:v>44207</c:v>
                </c:pt>
                <c:pt idx="12">
                  <c:v>44208</c:v>
                </c:pt>
                <c:pt idx="13">
                  <c:v>44209</c:v>
                </c:pt>
                <c:pt idx="14">
                  <c:v>44210</c:v>
                </c:pt>
                <c:pt idx="15">
                  <c:v>44211</c:v>
                </c:pt>
                <c:pt idx="16">
                  <c:v>44212</c:v>
                </c:pt>
                <c:pt idx="17">
                  <c:v>44213</c:v>
                </c:pt>
                <c:pt idx="18">
                  <c:v>44214</c:v>
                </c:pt>
                <c:pt idx="19">
                  <c:v>44215</c:v>
                </c:pt>
                <c:pt idx="20">
                  <c:v>44216</c:v>
                </c:pt>
                <c:pt idx="21">
                  <c:v>44217</c:v>
                </c:pt>
                <c:pt idx="22">
                  <c:v>44218</c:v>
                </c:pt>
                <c:pt idx="23">
                  <c:v>44219</c:v>
                </c:pt>
                <c:pt idx="24">
                  <c:v>44220</c:v>
                </c:pt>
                <c:pt idx="25">
                  <c:v>44221</c:v>
                </c:pt>
                <c:pt idx="26">
                  <c:v>44222</c:v>
                </c:pt>
                <c:pt idx="27">
                  <c:v>44223</c:v>
                </c:pt>
                <c:pt idx="28">
                  <c:v>44224</c:v>
                </c:pt>
                <c:pt idx="29">
                  <c:v>44225</c:v>
                </c:pt>
                <c:pt idx="30">
                  <c:v>44226</c:v>
                </c:pt>
                <c:pt idx="31">
                  <c:v>44227</c:v>
                </c:pt>
              </c:numCache>
            </c:numRef>
          </c:cat>
          <c:val>
            <c:numRef>
              <c:f>'[1]1 zpf '!$C$76:$C$107</c:f>
              <c:numCache>
                <c:formatCode>General</c:formatCode>
                <c:ptCount val="32"/>
                <c:pt idx="0">
                  <c:v>220.48933400000001</c:v>
                </c:pt>
                <c:pt idx="1">
                  <c:v>220.273202</c:v>
                </c:pt>
                <c:pt idx="2">
                  <c:v>220.28609599999999</c:v>
                </c:pt>
                <c:pt idx="3">
                  <c:v>220.298768</c:v>
                </c:pt>
                <c:pt idx="4">
                  <c:v>220.015816</c:v>
                </c:pt>
                <c:pt idx="5">
                  <c:v>220.14161200000001</c:v>
                </c:pt>
                <c:pt idx="6">
                  <c:v>220.65117599999999</c:v>
                </c:pt>
                <c:pt idx="7">
                  <c:v>221.173776</c:v>
                </c:pt>
                <c:pt idx="8">
                  <c:v>221.36210700000001</c:v>
                </c:pt>
                <c:pt idx="9">
                  <c:v>221.424612</c:v>
                </c:pt>
                <c:pt idx="10">
                  <c:v>221.437297</c:v>
                </c:pt>
                <c:pt idx="11">
                  <c:v>221.12746000000001</c:v>
                </c:pt>
                <c:pt idx="12">
                  <c:v>221.59511900000001</c:v>
                </c:pt>
                <c:pt idx="13">
                  <c:v>221.73378600000001</c:v>
                </c:pt>
                <c:pt idx="14">
                  <c:v>222.07450399999999</c:v>
                </c:pt>
                <c:pt idx="15">
                  <c:v>221.752332</c:v>
                </c:pt>
                <c:pt idx="16">
                  <c:v>221.808628</c:v>
                </c:pt>
                <c:pt idx="17">
                  <c:v>221.821349</c:v>
                </c:pt>
                <c:pt idx="18">
                  <c:v>221.98605800000001</c:v>
                </c:pt>
                <c:pt idx="19">
                  <c:v>222.58344099999999</c:v>
                </c:pt>
                <c:pt idx="20">
                  <c:v>223.27131399999999</c:v>
                </c:pt>
                <c:pt idx="21">
                  <c:v>223.091015</c:v>
                </c:pt>
                <c:pt idx="22">
                  <c:v>222.67997099999999</c:v>
                </c:pt>
                <c:pt idx="23">
                  <c:v>222.69286299999999</c:v>
                </c:pt>
                <c:pt idx="24">
                  <c:v>222.70569800000001</c:v>
                </c:pt>
                <c:pt idx="25">
                  <c:v>222.67859000000001</c:v>
                </c:pt>
                <c:pt idx="26">
                  <c:v>222.81400300000001</c:v>
                </c:pt>
                <c:pt idx="27">
                  <c:v>221.84515099999999</c:v>
                </c:pt>
                <c:pt idx="28">
                  <c:v>222.419453</c:v>
                </c:pt>
                <c:pt idx="29">
                  <c:v>221.431566</c:v>
                </c:pt>
                <c:pt idx="30">
                  <c:v>221.29547400000001</c:v>
                </c:pt>
                <c:pt idx="31">
                  <c:v>221.30808400000001</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44196</c:v>
                </c:pt>
                <c:pt idx="1">
                  <c:v>44197</c:v>
                </c:pt>
                <c:pt idx="2">
                  <c:v>44198</c:v>
                </c:pt>
                <c:pt idx="3">
                  <c:v>44199</c:v>
                </c:pt>
                <c:pt idx="4">
                  <c:v>44200</c:v>
                </c:pt>
                <c:pt idx="5">
                  <c:v>44201</c:v>
                </c:pt>
                <c:pt idx="6">
                  <c:v>44202</c:v>
                </c:pt>
                <c:pt idx="7">
                  <c:v>44203</c:v>
                </c:pt>
                <c:pt idx="8">
                  <c:v>44204</c:v>
                </c:pt>
                <c:pt idx="9">
                  <c:v>44205</c:v>
                </c:pt>
                <c:pt idx="10">
                  <c:v>44206</c:v>
                </c:pt>
                <c:pt idx="11">
                  <c:v>44207</c:v>
                </c:pt>
                <c:pt idx="12">
                  <c:v>44208</c:v>
                </c:pt>
                <c:pt idx="13">
                  <c:v>44209</c:v>
                </c:pt>
                <c:pt idx="14">
                  <c:v>44210</c:v>
                </c:pt>
                <c:pt idx="15">
                  <c:v>44211</c:v>
                </c:pt>
                <c:pt idx="16">
                  <c:v>44212</c:v>
                </c:pt>
                <c:pt idx="17">
                  <c:v>44213</c:v>
                </c:pt>
                <c:pt idx="18">
                  <c:v>44214</c:v>
                </c:pt>
                <c:pt idx="19">
                  <c:v>44215</c:v>
                </c:pt>
                <c:pt idx="20">
                  <c:v>44216</c:v>
                </c:pt>
                <c:pt idx="21">
                  <c:v>44217</c:v>
                </c:pt>
                <c:pt idx="22">
                  <c:v>44218</c:v>
                </c:pt>
                <c:pt idx="23">
                  <c:v>44219</c:v>
                </c:pt>
                <c:pt idx="24">
                  <c:v>44220</c:v>
                </c:pt>
                <c:pt idx="25">
                  <c:v>44221</c:v>
                </c:pt>
                <c:pt idx="26">
                  <c:v>44222</c:v>
                </c:pt>
                <c:pt idx="27">
                  <c:v>44223</c:v>
                </c:pt>
                <c:pt idx="28">
                  <c:v>44224</c:v>
                </c:pt>
                <c:pt idx="29">
                  <c:v>44225</c:v>
                </c:pt>
                <c:pt idx="30">
                  <c:v>44226</c:v>
                </c:pt>
                <c:pt idx="31">
                  <c:v>44227</c:v>
                </c:pt>
              </c:numCache>
            </c:numRef>
          </c:cat>
          <c:val>
            <c:numRef>
              <c:f>'[1]1 zpf '!$D$76:$D$107</c:f>
              <c:numCache>
                <c:formatCode>General</c:formatCode>
                <c:ptCount val="32"/>
                <c:pt idx="0">
                  <c:v>227.66705999999999</c:v>
                </c:pt>
                <c:pt idx="1">
                  <c:v>227.440156</c:v>
                </c:pt>
                <c:pt idx="2">
                  <c:v>227.452989</c:v>
                </c:pt>
                <c:pt idx="3">
                  <c:v>227.465824</c:v>
                </c:pt>
                <c:pt idx="4">
                  <c:v>227.034525</c:v>
                </c:pt>
                <c:pt idx="5">
                  <c:v>227.48733999999999</c:v>
                </c:pt>
                <c:pt idx="6">
                  <c:v>228.13736499999999</c:v>
                </c:pt>
                <c:pt idx="7">
                  <c:v>228.87759199999999</c:v>
                </c:pt>
                <c:pt idx="8">
                  <c:v>229.44477900000001</c:v>
                </c:pt>
                <c:pt idx="9">
                  <c:v>229.55089899999999</c:v>
                </c:pt>
                <c:pt idx="10">
                  <c:v>229.56370200000001</c:v>
                </c:pt>
                <c:pt idx="11">
                  <c:v>229.01331099999999</c:v>
                </c:pt>
                <c:pt idx="12">
                  <c:v>229.79040699999999</c:v>
                </c:pt>
                <c:pt idx="13">
                  <c:v>229.92745099999999</c:v>
                </c:pt>
                <c:pt idx="14">
                  <c:v>230.230593</c:v>
                </c:pt>
                <c:pt idx="15">
                  <c:v>229.83790099999999</c:v>
                </c:pt>
                <c:pt idx="16">
                  <c:v>229.892425</c:v>
                </c:pt>
                <c:pt idx="17">
                  <c:v>229.90527</c:v>
                </c:pt>
                <c:pt idx="18">
                  <c:v>229.957639</c:v>
                </c:pt>
                <c:pt idx="19">
                  <c:v>230.883377</c:v>
                </c:pt>
                <c:pt idx="20">
                  <c:v>231.671448</c:v>
                </c:pt>
                <c:pt idx="21">
                  <c:v>231.48304899999999</c:v>
                </c:pt>
                <c:pt idx="22">
                  <c:v>230.94403399999999</c:v>
                </c:pt>
                <c:pt idx="23">
                  <c:v>230.95714000000001</c:v>
                </c:pt>
                <c:pt idx="24">
                  <c:v>230.969978</c:v>
                </c:pt>
                <c:pt idx="25">
                  <c:v>231.08506399999999</c:v>
                </c:pt>
                <c:pt idx="26">
                  <c:v>231.106876</c:v>
                </c:pt>
                <c:pt idx="27">
                  <c:v>229.698892</c:v>
                </c:pt>
                <c:pt idx="28">
                  <c:v>230.34760700000001</c:v>
                </c:pt>
                <c:pt idx="29">
                  <c:v>229.137766</c:v>
                </c:pt>
                <c:pt idx="30">
                  <c:v>228.92431400000001</c:v>
                </c:pt>
                <c:pt idx="31">
                  <c:v>228.93728300000001</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44196</c:v>
                </c:pt>
                <c:pt idx="1">
                  <c:v>44197</c:v>
                </c:pt>
                <c:pt idx="2">
                  <c:v>44198</c:v>
                </c:pt>
                <c:pt idx="3">
                  <c:v>44199</c:v>
                </c:pt>
                <c:pt idx="4">
                  <c:v>44200</c:v>
                </c:pt>
                <c:pt idx="5">
                  <c:v>44201</c:v>
                </c:pt>
                <c:pt idx="6">
                  <c:v>44202</c:v>
                </c:pt>
                <c:pt idx="7">
                  <c:v>44203</c:v>
                </c:pt>
                <c:pt idx="8">
                  <c:v>44204</c:v>
                </c:pt>
                <c:pt idx="9">
                  <c:v>44205</c:v>
                </c:pt>
                <c:pt idx="10">
                  <c:v>44206</c:v>
                </c:pt>
                <c:pt idx="11">
                  <c:v>44207</c:v>
                </c:pt>
                <c:pt idx="12">
                  <c:v>44208</c:v>
                </c:pt>
                <c:pt idx="13">
                  <c:v>44209</c:v>
                </c:pt>
                <c:pt idx="14">
                  <c:v>44210</c:v>
                </c:pt>
                <c:pt idx="15">
                  <c:v>44211</c:v>
                </c:pt>
                <c:pt idx="16">
                  <c:v>44212</c:v>
                </c:pt>
                <c:pt idx="17">
                  <c:v>44213</c:v>
                </c:pt>
                <c:pt idx="18">
                  <c:v>44214</c:v>
                </c:pt>
                <c:pt idx="19">
                  <c:v>44215</c:v>
                </c:pt>
                <c:pt idx="20">
                  <c:v>44216</c:v>
                </c:pt>
                <c:pt idx="21">
                  <c:v>44217</c:v>
                </c:pt>
                <c:pt idx="22">
                  <c:v>44218</c:v>
                </c:pt>
                <c:pt idx="23">
                  <c:v>44219</c:v>
                </c:pt>
                <c:pt idx="24">
                  <c:v>44220</c:v>
                </c:pt>
                <c:pt idx="25">
                  <c:v>44221</c:v>
                </c:pt>
                <c:pt idx="26">
                  <c:v>44222</c:v>
                </c:pt>
                <c:pt idx="27">
                  <c:v>44223</c:v>
                </c:pt>
                <c:pt idx="28">
                  <c:v>44224</c:v>
                </c:pt>
                <c:pt idx="29">
                  <c:v>44225</c:v>
                </c:pt>
                <c:pt idx="30">
                  <c:v>44226</c:v>
                </c:pt>
                <c:pt idx="31">
                  <c:v>44227</c:v>
                </c:pt>
              </c:numCache>
            </c:numRef>
          </c:cat>
          <c:val>
            <c:numRef>
              <c:f>'[1]1 zpf '!$E$76:$E$107</c:f>
              <c:numCache>
                <c:formatCode>General</c:formatCode>
                <c:ptCount val="32"/>
                <c:pt idx="0">
                  <c:v>101.665261</c:v>
                </c:pt>
                <c:pt idx="1">
                  <c:v>101.611369</c:v>
                </c:pt>
                <c:pt idx="2">
                  <c:v>101.61539500000001</c:v>
                </c:pt>
                <c:pt idx="3">
                  <c:v>101.619218</c:v>
                </c:pt>
                <c:pt idx="4">
                  <c:v>101.54214399999999</c:v>
                </c:pt>
                <c:pt idx="5">
                  <c:v>101.54058499999999</c:v>
                </c:pt>
                <c:pt idx="6">
                  <c:v>101.617671</c:v>
                </c:pt>
                <c:pt idx="7">
                  <c:v>101.73946599999999</c:v>
                </c:pt>
                <c:pt idx="8">
                  <c:v>101.96396900000001</c:v>
                </c:pt>
                <c:pt idx="9">
                  <c:v>101.99347400000001</c:v>
                </c:pt>
                <c:pt idx="10">
                  <c:v>101.997281</c:v>
                </c:pt>
                <c:pt idx="11">
                  <c:v>101.861148</c:v>
                </c:pt>
                <c:pt idx="12">
                  <c:v>102.021505</c:v>
                </c:pt>
                <c:pt idx="13">
                  <c:v>102.16598999999999</c:v>
                </c:pt>
                <c:pt idx="14">
                  <c:v>102.284222</c:v>
                </c:pt>
                <c:pt idx="15">
                  <c:v>102.170179</c:v>
                </c:pt>
                <c:pt idx="16">
                  <c:v>102.185585</c:v>
                </c:pt>
                <c:pt idx="17">
                  <c:v>102.189111</c:v>
                </c:pt>
                <c:pt idx="18">
                  <c:v>102.22613699999999</c:v>
                </c:pt>
                <c:pt idx="19">
                  <c:v>102.45166999999999</c:v>
                </c:pt>
                <c:pt idx="20">
                  <c:v>102.67672</c:v>
                </c:pt>
                <c:pt idx="21">
                  <c:v>102.640624</c:v>
                </c:pt>
                <c:pt idx="22">
                  <c:v>102.48152</c:v>
                </c:pt>
                <c:pt idx="23">
                  <c:v>102.48512599999999</c:v>
                </c:pt>
                <c:pt idx="24">
                  <c:v>102.488974</c:v>
                </c:pt>
                <c:pt idx="25">
                  <c:v>102.546031</c:v>
                </c:pt>
                <c:pt idx="26">
                  <c:v>102.626808</c:v>
                </c:pt>
                <c:pt idx="27">
                  <c:v>102.25873300000001</c:v>
                </c:pt>
                <c:pt idx="28">
                  <c:v>102.37126600000001</c:v>
                </c:pt>
                <c:pt idx="29">
                  <c:v>101.88550600000001</c:v>
                </c:pt>
                <c:pt idx="30">
                  <c:v>101.82579200000001</c:v>
                </c:pt>
                <c:pt idx="31">
                  <c:v>101.82932</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25203200"/>
        <c:axId val="125231488"/>
      </c:lineChart>
      <c:dateAx>
        <c:axId val="125203200"/>
        <c:scaling>
          <c:orientation val="minMax"/>
          <c:min val="44196"/>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43"/>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25231488"/>
        <c:crosses val="autoZero"/>
        <c:auto val="0"/>
        <c:lblOffset val="100"/>
        <c:baseTimeUnit val="days"/>
        <c:majorUnit val="10"/>
        <c:majorTimeUnit val="days"/>
      </c:dateAx>
      <c:valAx>
        <c:axId val="125231488"/>
        <c:scaling>
          <c:orientation val="minMax"/>
          <c:max val="24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6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25203200"/>
        <c:crossesAt val="41608"/>
        <c:crossBetween val="midCat"/>
        <c:majorUnit val="10"/>
        <c:minorUnit val="1"/>
      </c:valAx>
    </c:plotArea>
    <c:legend>
      <c:legendPos val="t"/>
      <c:layout>
        <c:manualLayout>
          <c:xMode val="edge"/>
          <c:yMode val="edge"/>
          <c:x val="8.3131864978110717E-2"/>
          <c:y val="4.6783318751822692E-2"/>
          <c:w val="0.8308022729763157"/>
          <c:h val="6.9013432144511846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354E-2"/>
          <c:y val="3.3766233766233771E-2"/>
          <c:w val="0.875197472353876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3.9820632510501414E-2</c:v>
                </c:pt>
                <c:pt idx="1">
                  <c:v>1.8778642909522941E-2</c:v>
                </c:pt>
                <c:pt idx="2">
                  <c:v>1.0034968202239453E-2</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0.56801816363632973</c:v>
                </c:pt>
                <c:pt idx="1">
                  <c:v>0.63329257341754919</c:v>
                </c:pt>
                <c:pt idx="2">
                  <c:v>0.4276010784685409</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8.4254870984728919E-3"/>
                  <c:y val="-1.1111111111111122E-2"/>
                </c:manualLayout>
              </c:layout>
              <c:numFmt formatCode="0.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C3-4B94-99EE-A7E7EA6EB7E4}"/>
                </c:ext>
              </c:extLst>
            </c:dLbl>
            <c:dLbl>
              <c:idx val="1"/>
              <c:delete val="1"/>
              <c:extLst>
                <c:ext xmlns:c15="http://schemas.microsoft.com/office/drawing/2012/chart" uri="{CE6537A1-D6FC-4f65-9D91-7224C49458BB}"/>
                <c:ext xmlns:c16="http://schemas.microsoft.com/office/drawing/2014/chart" uri="{C3380CC4-5D6E-409C-BE32-E72D297353CC}">
                  <c16:uniqueId val="{00000003-C4D1-4761-9443-302B6DAA71F7}"/>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8.3780123545943747E-6</c:v>
                </c:pt>
                <c:pt idx="1">
                  <c:v>0</c:v>
                </c:pt>
                <c:pt idx="2">
                  <c:v>1.9740736670739435E-2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4357E-17"/>
                  <c:y val="2.96296296296296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2.2126298897761132E-2</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9.8676902523820956E-2</c:v>
                </c:pt>
                <c:pt idx="1">
                  <c:v>0</c:v>
                </c:pt>
                <c:pt idx="2">
                  <c:v>1.1415503615969642E-2</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0.14470033220646764</c:v>
                </c:pt>
                <c:pt idx="1">
                  <c:v>0.28289493764302365</c:v>
                </c:pt>
                <c:pt idx="2">
                  <c:v>0.2773595753467108</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0.14517962346059615</c:v>
                </c:pt>
                <c:pt idx="1">
                  <c:v>5.4544168512568131E-2</c:v>
                </c:pt>
                <c:pt idx="2">
                  <c:v>0.14170793316282904</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41E-2"/>
                  <c:y val="-6.700167504187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4.8336011860732433E-4</c:v>
                </c:pt>
                <c:pt idx="1">
                  <c:v>9.7961269838441039E-3</c:v>
                </c:pt>
                <c:pt idx="2">
                  <c:v>8.8730683929231363E-2</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1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3.112607531322057E-3</c:v>
                </c:pt>
                <c:pt idx="1">
                  <c:v>6.9355053349205557E-4</c:v>
                </c:pt>
                <c:pt idx="2">
                  <c:v>1.2832217059781633E-3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16132480"/>
        <c:axId val="116138368"/>
      </c:barChart>
      <c:catAx>
        <c:axId val="116132480"/>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16138368"/>
        <c:crosses val="autoZero"/>
        <c:auto val="1"/>
        <c:lblAlgn val="ctr"/>
        <c:lblOffset val="100"/>
        <c:noMultiLvlLbl val="0"/>
      </c:catAx>
      <c:valAx>
        <c:axId val="11613836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16132480"/>
        <c:crosses val="autoZero"/>
        <c:crossBetween val="between"/>
      </c:valAx>
      <c:spPr>
        <a:noFill/>
        <a:ln w="25400">
          <a:noFill/>
        </a:ln>
      </c:spPr>
    </c:plotArea>
    <c:legend>
      <c:legendPos val="b"/>
      <c:layout>
        <c:manualLayout>
          <c:xMode val="edge"/>
          <c:yMode val="edge"/>
          <c:x val="7.990579376630054E-2"/>
          <c:y val="0.65027426117190001"/>
          <c:w val="0.44494118329995597"/>
          <c:h val="0.25752708184204404"/>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General</c:formatCode>
                <c:ptCount val="3"/>
                <c:pt idx="0">
                  <c:v>0.67926565874730016</c:v>
                </c:pt>
                <c:pt idx="1">
                  <c:v>0.23611575218873221</c:v>
                </c:pt>
                <c:pt idx="2">
                  <c:v>0.42496644295302011</c:v>
                </c:pt>
              </c:numCache>
            </c:numRef>
          </c:val>
          <c:extLst>
            <c:ext xmlns:c16="http://schemas.microsoft.com/office/drawing/2014/chart" uri="{C3380CC4-5D6E-409C-BE32-E72D297353CC}">
              <c16:uniqueId val="{00000003-2C51-4570-B952-262F743F1932}"/>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General</c:formatCode>
                <c:ptCount val="3"/>
                <c:pt idx="0">
                  <c:v>0.32073434125269978</c:v>
                </c:pt>
                <c:pt idx="1">
                  <c:v>0.76388424781126785</c:v>
                </c:pt>
                <c:pt idx="2">
                  <c:v>0.57503355704697989</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16178304"/>
        <c:axId val="117022720"/>
      </c:barChart>
      <c:catAx>
        <c:axId val="116178304"/>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17022720"/>
        <c:crosses val="autoZero"/>
        <c:auto val="1"/>
        <c:lblAlgn val="ctr"/>
        <c:lblOffset val="100"/>
        <c:tickLblSkip val="1"/>
        <c:tickMarkSkip val="1"/>
        <c:noMultiLvlLbl val="0"/>
      </c:catAx>
      <c:valAx>
        <c:axId val="117022720"/>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16178304"/>
        <c:crosses val="autoZero"/>
        <c:crossBetween val="between"/>
      </c:valAx>
    </c:plotArea>
    <c:legend>
      <c:legendPos val="b"/>
      <c:layout>
        <c:manualLayout>
          <c:xMode val="edge"/>
          <c:yMode val="edge"/>
          <c:x val="2.5699595769706891E-2"/>
          <c:y val="0.7956138153185420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351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General</c:formatCode>
                <c:ptCount val="4"/>
                <c:pt idx="0">
                  <c:v>44196</c:v>
                </c:pt>
                <c:pt idx="1">
                  <c:v>44206</c:v>
                </c:pt>
                <c:pt idx="2">
                  <c:v>44216</c:v>
                </c:pt>
                <c:pt idx="3">
                  <c:v>44227</c:v>
                </c:pt>
              </c:numCache>
            </c:numRef>
          </c:cat>
          <c:val>
            <c:numRef>
              <c:f>'[1]3 dpf'!$C$43:$C$46</c:f>
              <c:numCache>
                <c:formatCode>General</c:formatCode>
                <c:ptCount val="4"/>
                <c:pt idx="0">
                  <c:v>1137.61291872847</c:v>
                </c:pt>
                <c:pt idx="1">
                  <c:v>1144.39173288541</c:v>
                </c:pt>
                <c:pt idx="2">
                  <c:v>1162.0242392963701</c:v>
                </c:pt>
                <c:pt idx="3">
                  <c:v>1158.5583591519899</c:v>
                </c:pt>
              </c:numCache>
            </c:numRef>
          </c:val>
          <c:extLst>
            <c:ext xmlns:c16="http://schemas.microsoft.com/office/drawing/2014/chart" uri="{C3380CC4-5D6E-409C-BE32-E72D297353CC}">
              <c16:uniqueId val="{00000000-B9D4-47D8-894C-E3C151016F85}"/>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General</c:formatCode>
                <c:ptCount val="4"/>
                <c:pt idx="0">
                  <c:v>44196</c:v>
                </c:pt>
                <c:pt idx="1">
                  <c:v>44206</c:v>
                </c:pt>
                <c:pt idx="2">
                  <c:v>44216</c:v>
                </c:pt>
                <c:pt idx="3">
                  <c:v>44227</c:v>
                </c:pt>
              </c:numCache>
            </c:numRef>
          </c:cat>
          <c:val>
            <c:numRef>
              <c:f>'[1]3 dpf'!$D$43:$D$46</c:f>
              <c:numCache>
                <c:formatCode>General</c:formatCode>
                <c:ptCount val="4"/>
                <c:pt idx="0">
                  <c:v>1154.51732777441</c:v>
                </c:pt>
                <c:pt idx="1">
                  <c:v>1165.23105374496</c:v>
                </c:pt>
                <c:pt idx="2">
                  <c:v>1181.3520993296499</c:v>
                </c:pt>
                <c:pt idx="3">
                  <c:v>1169.44554105878</c:v>
                </c:pt>
              </c:numCache>
            </c:numRef>
          </c:val>
          <c:extLst>
            <c:ext xmlns:c16="http://schemas.microsoft.com/office/drawing/2014/chart" uri="{C3380CC4-5D6E-409C-BE32-E72D297353CC}">
              <c16:uniqueId val="{00000001-B9D4-47D8-894C-E3C151016F85}"/>
            </c:ext>
          </c:extLst>
        </c:ser>
        <c:dLbls>
          <c:showLegendKey val="0"/>
          <c:showVal val="0"/>
          <c:showCatName val="0"/>
          <c:showSerName val="0"/>
          <c:showPercent val="0"/>
          <c:showBubbleSize val="0"/>
        </c:dLbls>
        <c:gapWidth val="200"/>
        <c:axId val="117047680"/>
        <c:axId val="117049600"/>
      </c:barChart>
      <c:catAx>
        <c:axId val="11704768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17049600"/>
        <c:crosses val="autoZero"/>
        <c:auto val="0"/>
        <c:lblAlgn val="ctr"/>
        <c:lblOffset val="100"/>
        <c:noMultiLvlLbl val="0"/>
      </c:catAx>
      <c:valAx>
        <c:axId val="117049600"/>
        <c:scaling>
          <c:orientation val="minMax"/>
          <c:max val="12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2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17047680"/>
        <c:crosses val="autoZero"/>
        <c:crossBetween val="between"/>
        <c:majorUnit val="200"/>
      </c:valAx>
    </c:plotArea>
    <c:legend>
      <c:legendPos val="r"/>
      <c:layout>
        <c:manualLayout>
          <c:xMode val="edge"/>
          <c:yMode val="edge"/>
          <c:x val="0.87591239961803968"/>
          <c:y val="0.15384610036328289"/>
          <c:w val="0.1094889977718988"/>
          <c:h val="0.38165684587439941"/>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259"/>
        </c:manualLayout>
      </c:layout>
      <c:lineChart>
        <c:grouping val="standard"/>
        <c:varyColors val="0"/>
        <c:ser>
          <c:idx val="0"/>
          <c:order val="0"/>
          <c:tx>
            <c:strRef>
              <c:f>'[1]3 dpf'!$C$72</c:f>
              <c:strCache>
                <c:ptCount val="1"/>
                <c:pt idx="0">
                  <c:v>САВАд</c:v>
                </c:pt>
              </c:strCache>
            </c:strRef>
          </c:tx>
          <c:spPr>
            <a:ln w="22225">
              <a:solidFill>
                <a:srgbClr val="002060"/>
              </a:solidFill>
            </a:ln>
          </c:spPr>
          <c:marker>
            <c:symbol val="none"/>
          </c:marker>
          <c:cat>
            <c:numRef>
              <c:f>'[1]3 dpf'!$B$73:$B$104</c:f>
              <c:numCache>
                <c:formatCode>General</c:formatCode>
                <c:ptCount val="32"/>
                <c:pt idx="0">
                  <c:v>44196</c:v>
                </c:pt>
                <c:pt idx="1">
                  <c:v>44197</c:v>
                </c:pt>
                <c:pt idx="2">
                  <c:v>44198</c:v>
                </c:pt>
                <c:pt idx="3">
                  <c:v>44199</c:v>
                </c:pt>
                <c:pt idx="4">
                  <c:v>44200</c:v>
                </c:pt>
                <c:pt idx="5">
                  <c:v>44201</c:v>
                </c:pt>
                <c:pt idx="6">
                  <c:v>44202</c:v>
                </c:pt>
                <c:pt idx="7">
                  <c:v>44203</c:v>
                </c:pt>
                <c:pt idx="8">
                  <c:v>44204</c:v>
                </c:pt>
                <c:pt idx="9">
                  <c:v>44205</c:v>
                </c:pt>
                <c:pt idx="10">
                  <c:v>44206</c:v>
                </c:pt>
                <c:pt idx="11">
                  <c:v>44207</c:v>
                </c:pt>
                <c:pt idx="12">
                  <c:v>44208</c:v>
                </c:pt>
                <c:pt idx="13">
                  <c:v>44209</c:v>
                </c:pt>
                <c:pt idx="14">
                  <c:v>44210</c:v>
                </c:pt>
                <c:pt idx="15">
                  <c:v>44211</c:v>
                </c:pt>
                <c:pt idx="16">
                  <c:v>44212</c:v>
                </c:pt>
                <c:pt idx="17">
                  <c:v>44213</c:v>
                </c:pt>
                <c:pt idx="18">
                  <c:v>44214</c:v>
                </c:pt>
                <c:pt idx="19">
                  <c:v>44215</c:v>
                </c:pt>
                <c:pt idx="20">
                  <c:v>44216</c:v>
                </c:pt>
                <c:pt idx="21">
                  <c:v>44217</c:v>
                </c:pt>
                <c:pt idx="22">
                  <c:v>44218</c:v>
                </c:pt>
                <c:pt idx="23">
                  <c:v>44219</c:v>
                </c:pt>
                <c:pt idx="24">
                  <c:v>44220</c:v>
                </c:pt>
                <c:pt idx="25">
                  <c:v>44221</c:v>
                </c:pt>
                <c:pt idx="26">
                  <c:v>44222</c:v>
                </c:pt>
                <c:pt idx="27">
                  <c:v>44223</c:v>
                </c:pt>
                <c:pt idx="28">
                  <c:v>44224</c:v>
                </c:pt>
                <c:pt idx="29">
                  <c:v>44225</c:v>
                </c:pt>
                <c:pt idx="30">
                  <c:v>44226</c:v>
                </c:pt>
                <c:pt idx="31">
                  <c:v>44227</c:v>
                </c:pt>
              </c:numCache>
            </c:numRef>
          </c:cat>
          <c:val>
            <c:numRef>
              <c:f>'[1]3 dpf'!$C$73:$C$103</c:f>
              <c:numCache>
                <c:formatCode>General</c:formatCode>
                <c:ptCount val="31"/>
                <c:pt idx="0">
                  <c:v>191.20981</c:v>
                </c:pt>
                <c:pt idx="1">
                  <c:v>191.045929</c:v>
                </c:pt>
                <c:pt idx="2">
                  <c:v>191.05057600000001</c:v>
                </c:pt>
                <c:pt idx="3">
                  <c:v>191.05473000000001</c:v>
                </c:pt>
                <c:pt idx="4">
                  <c:v>190.75448600000001</c:v>
                </c:pt>
                <c:pt idx="5">
                  <c:v>190.84332800000001</c:v>
                </c:pt>
                <c:pt idx="6">
                  <c:v>191.331975</c:v>
                </c:pt>
                <c:pt idx="7">
                  <c:v>191.7936</c:v>
                </c:pt>
                <c:pt idx="8">
                  <c:v>192.028918</c:v>
                </c:pt>
                <c:pt idx="9">
                  <c:v>192.080206</c:v>
                </c:pt>
                <c:pt idx="10">
                  <c:v>192.08449999999999</c:v>
                </c:pt>
                <c:pt idx="11">
                  <c:v>191.860432</c:v>
                </c:pt>
                <c:pt idx="12">
                  <c:v>192.35737</c:v>
                </c:pt>
                <c:pt idx="13">
                  <c:v>192.49952500000001</c:v>
                </c:pt>
                <c:pt idx="14">
                  <c:v>193.062613</c:v>
                </c:pt>
                <c:pt idx="15">
                  <c:v>192.76246800000001</c:v>
                </c:pt>
                <c:pt idx="16">
                  <c:v>192.80304899999999</c:v>
                </c:pt>
                <c:pt idx="17">
                  <c:v>192.80736400000001</c:v>
                </c:pt>
                <c:pt idx="18">
                  <c:v>193.214944</c:v>
                </c:pt>
                <c:pt idx="19">
                  <c:v>193.737426</c:v>
                </c:pt>
                <c:pt idx="20">
                  <c:v>194.42711700000001</c:v>
                </c:pt>
                <c:pt idx="21">
                  <c:v>194.283421</c:v>
                </c:pt>
                <c:pt idx="22">
                  <c:v>193.884579</c:v>
                </c:pt>
                <c:pt idx="23">
                  <c:v>193.889139</c:v>
                </c:pt>
                <c:pt idx="24">
                  <c:v>193.89447200000001</c:v>
                </c:pt>
                <c:pt idx="25">
                  <c:v>193.885852</c:v>
                </c:pt>
                <c:pt idx="26">
                  <c:v>194.02890099999999</c:v>
                </c:pt>
                <c:pt idx="27">
                  <c:v>193.18491800000001</c:v>
                </c:pt>
                <c:pt idx="28">
                  <c:v>193.70632599999999</c:v>
                </c:pt>
                <c:pt idx="29">
                  <c:v>192.83349699999999</c:v>
                </c:pt>
                <c:pt idx="30">
                  <c:v>192.702282</c:v>
                </c:pt>
              </c:numCache>
            </c:numRef>
          </c:val>
          <c:smooth val="0"/>
          <c:extLst>
            <c:ext xmlns:c16="http://schemas.microsoft.com/office/drawing/2014/chart" uri="{C3380CC4-5D6E-409C-BE32-E72D297353CC}">
              <c16:uniqueId val="{00000000-EAEF-49DF-8F7B-FDE5F50F266D}"/>
            </c:ext>
          </c:extLst>
        </c:ser>
        <c:ser>
          <c:idx val="1"/>
          <c:order val="1"/>
          <c:tx>
            <c:strRef>
              <c:f>'[1]3 dpf'!$D$72</c:f>
              <c:strCache>
                <c:ptCount val="1"/>
                <c:pt idx="0">
                  <c:v>КБПд</c:v>
                </c:pt>
              </c:strCache>
            </c:strRef>
          </c:tx>
          <c:spPr>
            <a:ln w="22225">
              <a:solidFill>
                <a:srgbClr val="8EB4E3"/>
              </a:solidFill>
            </a:ln>
          </c:spPr>
          <c:marker>
            <c:symbol val="none"/>
          </c:marker>
          <c:cat>
            <c:numRef>
              <c:f>'[1]3 dpf'!$B$73:$B$104</c:f>
              <c:numCache>
                <c:formatCode>General</c:formatCode>
                <c:ptCount val="32"/>
                <c:pt idx="0">
                  <c:v>44196</c:v>
                </c:pt>
                <c:pt idx="1">
                  <c:v>44197</c:v>
                </c:pt>
                <c:pt idx="2">
                  <c:v>44198</c:v>
                </c:pt>
                <c:pt idx="3">
                  <c:v>44199</c:v>
                </c:pt>
                <c:pt idx="4">
                  <c:v>44200</c:v>
                </c:pt>
                <c:pt idx="5">
                  <c:v>44201</c:v>
                </c:pt>
                <c:pt idx="6">
                  <c:v>44202</c:v>
                </c:pt>
                <c:pt idx="7">
                  <c:v>44203</c:v>
                </c:pt>
                <c:pt idx="8">
                  <c:v>44204</c:v>
                </c:pt>
                <c:pt idx="9">
                  <c:v>44205</c:v>
                </c:pt>
                <c:pt idx="10">
                  <c:v>44206</c:v>
                </c:pt>
                <c:pt idx="11">
                  <c:v>44207</c:v>
                </c:pt>
                <c:pt idx="12">
                  <c:v>44208</c:v>
                </c:pt>
                <c:pt idx="13">
                  <c:v>44209</c:v>
                </c:pt>
                <c:pt idx="14">
                  <c:v>44210</c:v>
                </c:pt>
                <c:pt idx="15">
                  <c:v>44211</c:v>
                </c:pt>
                <c:pt idx="16">
                  <c:v>44212</c:v>
                </c:pt>
                <c:pt idx="17">
                  <c:v>44213</c:v>
                </c:pt>
                <c:pt idx="18">
                  <c:v>44214</c:v>
                </c:pt>
                <c:pt idx="19">
                  <c:v>44215</c:v>
                </c:pt>
                <c:pt idx="20">
                  <c:v>44216</c:v>
                </c:pt>
                <c:pt idx="21">
                  <c:v>44217</c:v>
                </c:pt>
                <c:pt idx="22">
                  <c:v>44218</c:v>
                </c:pt>
                <c:pt idx="23">
                  <c:v>44219</c:v>
                </c:pt>
                <c:pt idx="24">
                  <c:v>44220</c:v>
                </c:pt>
                <c:pt idx="25">
                  <c:v>44221</c:v>
                </c:pt>
                <c:pt idx="26">
                  <c:v>44222</c:v>
                </c:pt>
                <c:pt idx="27">
                  <c:v>44223</c:v>
                </c:pt>
                <c:pt idx="28">
                  <c:v>44224</c:v>
                </c:pt>
                <c:pt idx="29">
                  <c:v>44225</c:v>
                </c:pt>
                <c:pt idx="30">
                  <c:v>44226</c:v>
                </c:pt>
                <c:pt idx="31">
                  <c:v>44227</c:v>
                </c:pt>
              </c:numCache>
            </c:numRef>
          </c:cat>
          <c:val>
            <c:numRef>
              <c:f>'[1]3 dpf'!$D$73:$D$103</c:f>
              <c:numCache>
                <c:formatCode>General</c:formatCode>
                <c:ptCount val="31"/>
                <c:pt idx="0">
                  <c:v>188.08516299999999</c:v>
                </c:pt>
                <c:pt idx="1">
                  <c:v>187.90803299999999</c:v>
                </c:pt>
                <c:pt idx="2">
                  <c:v>187.914841</c:v>
                </c:pt>
                <c:pt idx="3">
                  <c:v>187.921648</c:v>
                </c:pt>
                <c:pt idx="4">
                  <c:v>187.58264299999999</c:v>
                </c:pt>
                <c:pt idx="5">
                  <c:v>187.966432</c:v>
                </c:pt>
                <c:pt idx="6">
                  <c:v>188.46717200000001</c:v>
                </c:pt>
                <c:pt idx="7">
                  <c:v>189.05556799999999</c:v>
                </c:pt>
                <c:pt idx="8">
                  <c:v>189.51270400000001</c:v>
                </c:pt>
                <c:pt idx="9">
                  <c:v>189.59736100000001</c:v>
                </c:pt>
                <c:pt idx="10">
                  <c:v>189.60414800000001</c:v>
                </c:pt>
                <c:pt idx="11">
                  <c:v>189.16494499999999</c:v>
                </c:pt>
                <c:pt idx="12">
                  <c:v>189.81955099999999</c:v>
                </c:pt>
                <c:pt idx="13">
                  <c:v>189.962985</c:v>
                </c:pt>
                <c:pt idx="14">
                  <c:v>190.23421200000001</c:v>
                </c:pt>
                <c:pt idx="15">
                  <c:v>189.89572999999999</c:v>
                </c:pt>
                <c:pt idx="16">
                  <c:v>189.935385</c:v>
                </c:pt>
                <c:pt idx="17">
                  <c:v>189.94233</c:v>
                </c:pt>
                <c:pt idx="18">
                  <c:v>190.03756300000001</c:v>
                </c:pt>
                <c:pt idx="19">
                  <c:v>190.797652</c:v>
                </c:pt>
                <c:pt idx="20">
                  <c:v>191.43959599999999</c:v>
                </c:pt>
                <c:pt idx="21">
                  <c:v>191.27455900000001</c:v>
                </c:pt>
                <c:pt idx="22">
                  <c:v>190.80571499999999</c:v>
                </c:pt>
                <c:pt idx="23">
                  <c:v>190.812862</c:v>
                </c:pt>
                <c:pt idx="24">
                  <c:v>190.819816</c:v>
                </c:pt>
                <c:pt idx="25">
                  <c:v>190.93770499999999</c:v>
                </c:pt>
                <c:pt idx="26">
                  <c:v>190.92791700000001</c:v>
                </c:pt>
                <c:pt idx="27">
                  <c:v>189.748594</c:v>
                </c:pt>
                <c:pt idx="28">
                  <c:v>190.323059</c:v>
                </c:pt>
                <c:pt idx="29">
                  <c:v>189.32284999999999</c:v>
                </c:pt>
                <c:pt idx="30">
                  <c:v>189.14011099999999</c:v>
                </c:pt>
              </c:numCache>
            </c:numRef>
          </c:val>
          <c:smooth val="0"/>
          <c:extLst>
            <c:ext xmlns:c16="http://schemas.microsoft.com/office/drawing/2014/chart" uri="{C3380CC4-5D6E-409C-BE32-E72D297353CC}">
              <c16:uniqueId val="{00000001-EAEF-49DF-8F7B-FDE5F50F266D}"/>
            </c:ext>
          </c:extLst>
        </c:ser>
        <c:dLbls>
          <c:showLegendKey val="0"/>
          <c:showVal val="0"/>
          <c:showCatName val="0"/>
          <c:showSerName val="0"/>
          <c:showPercent val="0"/>
          <c:showBubbleSize val="0"/>
        </c:dLbls>
        <c:smooth val="0"/>
        <c:axId val="117099904"/>
        <c:axId val="117122560"/>
      </c:lineChart>
      <c:dateAx>
        <c:axId val="11709990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17122560"/>
        <c:crosses val="autoZero"/>
        <c:auto val="0"/>
        <c:lblOffset val="100"/>
        <c:baseTimeUnit val="days"/>
        <c:majorUnit val="10"/>
        <c:majorTimeUnit val="days"/>
      </c:dateAx>
      <c:valAx>
        <c:axId val="117122560"/>
        <c:scaling>
          <c:orientation val="minMax"/>
          <c:max val="200"/>
          <c:min val="16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17099904"/>
        <c:crosses val="autoZero"/>
        <c:crossBetween val="midCat"/>
        <c:majorUnit val="5"/>
        <c:minorUnit val="0.30000000000000032"/>
      </c:valAx>
    </c:plotArea>
    <c:legend>
      <c:legendPos val="t"/>
      <c:layout>
        <c:manualLayout>
          <c:xMode val="edge"/>
          <c:yMode val="edge"/>
          <c:x val="0.14904671707289158"/>
          <c:y val="5.0682326916493506E-2"/>
          <c:w val="0.668750958814047"/>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054"/>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0.13455858848708011</c:v>
                </c:pt>
                <c:pt idx="1">
                  <c:v>3.3712748457539271E-2</c:v>
                </c:pt>
              </c:numCache>
            </c:numRef>
          </c:val>
          <c:extLst>
            <c:ext xmlns:c16="http://schemas.microsoft.com/office/drawing/2014/chart" uri="{C3380CC4-5D6E-409C-BE32-E72D297353CC}">
              <c16:uniqueId val="{00000000-11BA-42A7-9BCD-9255B46DD05A}"/>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0.44583609477295111</c:v>
                </c:pt>
                <c:pt idx="1">
                  <c:v>0.54443387608108273</c:v>
                </c:pt>
              </c:numCache>
            </c:numRef>
          </c:val>
          <c:extLst>
            <c:ext xmlns:c16="http://schemas.microsoft.com/office/drawing/2014/chart" uri="{C3380CC4-5D6E-409C-BE32-E72D297353CC}">
              <c16:uniqueId val="{00000001-11BA-42A7-9BCD-9255B46DD05A}"/>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4.2530568846358505E-3"/>
                  <c:y val="6.700167504187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BA-42A7-9BCD-9255B46DD05A}"/>
                </c:ext>
              </c:extLst>
            </c:dLbl>
            <c:dLbl>
              <c:idx val="1"/>
              <c:delete val="1"/>
              <c:extLst>
                <c:ext xmlns:c15="http://schemas.microsoft.com/office/drawing/2012/chart" uri="{CE6537A1-D6FC-4f65-9D91-7224C49458BB}"/>
                <c:ext xmlns:c16="http://schemas.microsoft.com/office/drawing/2014/chart" uri="{C3380CC4-5D6E-409C-BE32-E72D297353CC}">
                  <c16:uniqueId val="{00000003-11BA-42A7-9BCD-9255B46DD05A}"/>
                </c:ext>
              </c:extLst>
            </c:dLbl>
            <c:numFmt formatCode="0.00%" sourceLinked="0"/>
            <c:spPr>
              <a:noFill/>
              <a:ln w="25400">
                <a:noFill/>
              </a:ln>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1.1338018782312076E-4</c:v>
                </c:pt>
                <c:pt idx="1">
                  <c:v>0</c:v>
                </c:pt>
              </c:numCache>
            </c:numRef>
          </c:val>
          <c:extLst>
            <c:ext xmlns:c16="http://schemas.microsoft.com/office/drawing/2014/chart" uri="{C3380CC4-5D6E-409C-BE32-E72D297353CC}">
              <c16:uniqueId val="{00000004-11BA-42A7-9BCD-9255B46DD05A}"/>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c:ext xmlns:c16="http://schemas.microsoft.com/office/drawing/2014/chart" uri="{C3380CC4-5D6E-409C-BE32-E72D297353CC}">
              <c16:uniqueId val="{00000005-11BA-42A7-9BCD-9255B46DD05A}"/>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0.11032702954023114</c:v>
                </c:pt>
                <c:pt idx="1">
                  <c:v>0</c:v>
                </c:pt>
              </c:numCache>
            </c:numRef>
          </c:val>
          <c:extLst>
            <c:ext xmlns:c16="http://schemas.microsoft.com/office/drawing/2014/chart" uri="{C3380CC4-5D6E-409C-BE32-E72D297353CC}">
              <c16:uniqueId val="{00000006-11BA-42A7-9BCD-9255B46DD05A}"/>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c:ext xmlns:c16="http://schemas.microsoft.com/office/drawing/2014/chart" uri="{C3380CC4-5D6E-409C-BE32-E72D297353CC}">
              <c16:uniqueId val="{00000007-11BA-42A7-9BCD-9255B46DD05A}"/>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0.14701294722425354</c:v>
                </c:pt>
                <c:pt idx="1">
                  <c:v>0.28577748452371693</c:v>
                </c:pt>
              </c:numCache>
            </c:numRef>
          </c:val>
          <c:extLst>
            <c:ext xmlns:c16="http://schemas.microsoft.com/office/drawing/2014/chart" uri="{C3380CC4-5D6E-409C-BE32-E72D297353CC}">
              <c16:uniqueId val="{00000008-11BA-42A7-9BCD-9255B46DD05A}"/>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0.15884397003459175</c:v>
                </c:pt>
                <c:pt idx="1">
                  <c:v>0.12355325234248625</c:v>
                </c:pt>
              </c:numCache>
            </c:numRef>
          </c:val>
          <c:extLst>
            <c:ext xmlns:c16="http://schemas.microsoft.com/office/drawing/2014/chart" uri="{C3380CC4-5D6E-409C-BE32-E72D297353CC}">
              <c16:uniqueId val="{00000009-11BA-42A7-9BCD-9255B46DD05A}"/>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BA-42A7-9BCD-9255B46DD05A}"/>
                </c:ext>
              </c:extLst>
            </c:dLbl>
            <c:dLbl>
              <c:idx val="1"/>
              <c:layout>
                <c:manualLayout>
                  <c:x val="-8.289250457581326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1.9236997312131643E-3</c:v>
                </c:pt>
                <c:pt idx="1">
                  <c:v>1.1598831262912111E-2</c:v>
                </c:pt>
              </c:numCache>
            </c:numRef>
          </c:val>
          <c:extLst>
            <c:ext xmlns:c16="http://schemas.microsoft.com/office/drawing/2014/chart" uri="{C3380CC4-5D6E-409C-BE32-E72D297353CC}">
              <c16:uniqueId val="{0000000C-11BA-42A7-9BCD-9255B46DD05A}"/>
            </c:ext>
          </c:extLst>
        </c:ser>
        <c:ser>
          <c:idx val="9"/>
          <c:order val="9"/>
          <c:tx>
            <c:strRef>
              <c:f>'[1]4 dpf inv'!$B$35</c:f>
              <c:strCache>
                <c:ptCount val="1"/>
                <c:pt idx="0">
                  <c:v>Побарувања</c:v>
                </c:pt>
              </c:strCache>
            </c:strRef>
          </c:tx>
          <c:invertIfNegative val="0"/>
          <c:dLbls>
            <c:dLbl>
              <c:idx val="0"/>
              <c:layout>
                <c:manualLayout>
                  <c:x val="6.2169378431859825E-3"/>
                  <c:y val="3.68523794449722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1BA-42A7-9BCD-9255B46DD05A}"/>
                </c:ext>
              </c:extLst>
            </c:dLbl>
            <c:dLbl>
              <c:idx val="1"/>
              <c:layout>
                <c:manualLayout>
                  <c:x val="8.2892504575813267E-3"/>
                  <c:y val="3.015194681861363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1.3842900218563451E-3</c:v>
                </c:pt>
                <c:pt idx="1">
                  <c:v>9.2380733226292335E-4</c:v>
                </c:pt>
              </c:numCache>
            </c:numRef>
          </c:val>
          <c:extLst>
            <c:ext xmlns:c16="http://schemas.microsoft.com/office/drawing/2014/chart" uri="{C3380CC4-5D6E-409C-BE32-E72D297353CC}">
              <c16:uniqueId val="{0000000F-11BA-42A7-9BCD-9255B46DD05A}"/>
            </c:ext>
          </c:extLst>
        </c:ser>
        <c:dLbls>
          <c:showLegendKey val="0"/>
          <c:showVal val="0"/>
          <c:showCatName val="0"/>
          <c:showSerName val="0"/>
          <c:showPercent val="0"/>
          <c:showBubbleSize val="0"/>
        </c:dLbls>
        <c:gapWidth val="150"/>
        <c:overlap val="100"/>
        <c:axId val="117297920"/>
        <c:axId val="117299456"/>
      </c:barChart>
      <c:catAx>
        <c:axId val="117297920"/>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17299456"/>
        <c:crosses val="autoZero"/>
        <c:auto val="1"/>
        <c:lblAlgn val="ctr"/>
        <c:lblOffset val="100"/>
        <c:noMultiLvlLbl val="0"/>
      </c:catAx>
      <c:valAx>
        <c:axId val="117299456"/>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17297920"/>
        <c:crosses val="autoZero"/>
        <c:crossBetween val="between"/>
      </c:valAx>
    </c:plotArea>
    <c:legend>
      <c:legendPos val="b"/>
      <c:layout>
        <c:manualLayout>
          <c:xMode val="edge"/>
          <c:yMode val="edge"/>
          <c:x val="0.10275201245777292"/>
          <c:y val="0.64082644192089244"/>
          <c:w val="0.42562433284356238"/>
          <c:h val="0.28211846634748738"/>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01 2021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01 2021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95250</xdr:rowOff>
    </xdr:from>
    <xdr:to>
      <xdr:col>5</xdr:col>
      <xdr:colOff>1057275</xdr:colOff>
      <xdr:row>33</xdr:row>
      <xdr:rowOff>57150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5</xdr:col>
      <xdr:colOff>1047750</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0.92843</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26" y="133350"/>
          <a:ext cx="1123950"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47625</xdr:colOff>
      <xdr:row>28</xdr:row>
      <xdr:rowOff>66676</xdr:rowOff>
    </xdr:from>
    <xdr:to>
      <xdr:col>7</xdr:col>
      <xdr:colOff>476250</xdr:colOff>
      <xdr:row>49</xdr:row>
      <xdr:rowOff>123826</xdr:rowOff>
    </xdr:to>
    <xdr:graphicFrame macro="">
      <xdr:nvGraphicFramePr>
        <xdr:cNvPr id="7317" name="Chart 7">
          <a:extLst>
            <a:ext uri="{FF2B5EF4-FFF2-40B4-BE49-F238E27FC236}">
              <a16:creationId xmlns:a16="http://schemas.microsoft.com/office/drawing/2014/main" id="{00000000-0008-0000-0800-000095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37</xdr:row>
      <xdr:rowOff>85725</xdr:rowOff>
    </xdr:from>
    <xdr:to>
      <xdr:col>1</xdr:col>
      <xdr:colOff>404203</xdr:colOff>
      <xdr:row>39</xdr:row>
      <xdr:rowOff>0</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14300" y="7353300"/>
          <a:ext cx="375628" cy="2190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0.61328</cdr:y>
    </cdr:from>
    <cdr:to>
      <cdr:x>0.90431</cdr:x>
      <cdr:y>0.91815</cdr:y>
    </cdr:to>
    <cdr:sp macro="" textlink="">
      <cdr:nvSpPr>
        <cdr:cNvPr id="2" name="TextBox 2"/>
        <cdr:cNvSpPr txBox="1"/>
      </cdr:nvSpPr>
      <cdr:spPr>
        <a:xfrm xmlns:a="http://schemas.openxmlformats.org/drawingml/2006/main">
          <a:off x="2945536" y="2009487"/>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66675</xdr:rowOff>
    </xdr:from>
    <xdr:to>
      <xdr:col>4</xdr:col>
      <xdr:colOff>647700</xdr:colOff>
      <xdr:row>55</xdr:row>
      <xdr:rowOff>66675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1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44196</v>
          </cell>
        </row>
        <row r="6">
          <cell r="C6">
            <v>28792</v>
          </cell>
          <cell r="D6">
            <v>80162</v>
          </cell>
          <cell r="E6">
            <v>125164</v>
          </cell>
          <cell r="F6">
            <v>13004</v>
          </cell>
          <cell r="G6">
            <v>218330</v>
          </cell>
          <cell r="H6">
            <v>247122</v>
          </cell>
        </row>
        <row r="7">
          <cell r="C7">
            <v>33486</v>
          </cell>
          <cell r="D7">
            <v>88775</v>
          </cell>
          <cell r="E7">
            <v>129654</v>
          </cell>
          <cell r="F7">
            <v>13436</v>
          </cell>
          <cell r="G7">
            <v>231865</v>
          </cell>
          <cell r="H7">
            <v>265351</v>
          </cell>
        </row>
        <row r="8">
          <cell r="C8">
            <v>390</v>
          </cell>
          <cell r="D8">
            <v>3218</v>
          </cell>
          <cell r="E8">
            <v>10403</v>
          </cell>
          <cell r="F8">
            <v>3499</v>
          </cell>
          <cell r="G8">
            <v>17120</v>
          </cell>
          <cell r="H8">
            <v>17510</v>
          </cell>
        </row>
        <row r="9">
          <cell r="C9">
            <v>62668</v>
          </cell>
          <cell r="D9">
            <v>172155</v>
          </cell>
          <cell r="E9">
            <v>265221</v>
          </cell>
          <cell r="F9">
            <v>29939</v>
          </cell>
          <cell r="G9">
            <v>467315</v>
          </cell>
          <cell r="H9">
            <v>529983</v>
          </cell>
        </row>
        <row r="10">
          <cell r="B10">
            <v>44227</v>
          </cell>
        </row>
        <row r="11">
          <cell r="C11">
            <v>28782</v>
          </cell>
          <cell r="D11">
            <v>80137</v>
          </cell>
          <cell r="E11">
            <v>125851</v>
          </cell>
          <cell r="F11">
            <v>12680</v>
          </cell>
          <cell r="G11">
            <v>218668</v>
          </cell>
          <cell r="H11">
            <v>247450</v>
          </cell>
        </row>
        <row r="12">
          <cell r="C12">
            <v>33471</v>
          </cell>
          <cell r="D12">
            <v>88781</v>
          </cell>
          <cell r="E12">
            <v>130362</v>
          </cell>
          <cell r="F12">
            <v>13074</v>
          </cell>
          <cell r="G12">
            <v>232217</v>
          </cell>
          <cell r="H12">
            <v>265688</v>
          </cell>
        </row>
        <row r="13">
          <cell r="C13">
            <v>402</v>
          </cell>
          <cell r="D13">
            <v>3421</v>
          </cell>
          <cell r="E13">
            <v>10931</v>
          </cell>
          <cell r="F13">
            <v>3305</v>
          </cell>
          <cell r="G13">
            <v>17657</v>
          </cell>
          <cell r="H13">
            <v>18059</v>
          </cell>
        </row>
        <row r="14">
          <cell r="C14">
            <v>62655</v>
          </cell>
          <cell r="D14">
            <v>172339</v>
          </cell>
          <cell r="E14">
            <v>267144</v>
          </cell>
          <cell r="F14">
            <v>29059</v>
          </cell>
          <cell r="G14">
            <v>468542</v>
          </cell>
          <cell r="H14">
            <v>531197</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44227</v>
          </cell>
        </row>
        <row r="34">
          <cell r="B34" t="str">
            <v>САВАз</v>
          </cell>
          <cell r="C34">
            <v>0.11631440695089917</v>
          </cell>
          <cell r="D34">
            <v>0.32385128308749245</v>
          </cell>
          <cell r="E34">
            <v>0.50859163467367141</v>
          </cell>
          <cell r="F34">
            <v>5.124267528793696E-2</v>
          </cell>
        </row>
        <row r="35">
          <cell r="B35" t="str">
            <v>КБПз</v>
          </cell>
          <cell r="C35">
            <v>0.12597859143055012</v>
          </cell>
          <cell r="D35">
            <v>0.33415509921411579</v>
          </cell>
          <cell r="E35">
            <v>0.4906582156514408</v>
          </cell>
          <cell r="F35">
            <v>4.9208093703893285E-2</v>
          </cell>
        </row>
        <row r="36">
          <cell r="B36" t="str">
            <v>ТИГЛАВз</v>
          </cell>
          <cell r="C36">
            <v>2.226036879118445E-2</v>
          </cell>
          <cell r="D36">
            <v>0.18943463093194529</v>
          </cell>
          <cell r="E36">
            <v>0.60529375934437124</v>
          </cell>
          <cell r="F36">
            <v>0.18301124093249904</v>
          </cell>
        </row>
        <row r="37">
          <cell r="B37" t="str">
            <v>Вкупно</v>
          </cell>
          <cell r="C37">
            <v>0.11795059083541511</v>
          </cell>
          <cell r="D37">
            <v>0.32443519071079091</v>
          </cell>
          <cell r="E37">
            <v>0.50290946673268111</v>
          </cell>
          <cell r="F37">
            <v>5.4704751721112881E-2</v>
          </cell>
        </row>
        <row r="43">
          <cell r="C43" t="str">
            <v>САВАз</v>
          </cell>
          <cell r="D43" t="str">
            <v>КБПз</v>
          </cell>
          <cell r="E43" t="str">
            <v>ТРИГЛАВз</v>
          </cell>
        </row>
        <row r="44">
          <cell r="B44">
            <v>44196</v>
          </cell>
          <cell r="C44">
            <v>40500.915959296501</v>
          </cell>
          <cell r="D44">
            <v>45638.470937186597</v>
          </cell>
          <cell r="E44">
            <v>1117.70682947158</v>
          </cell>
          <cell r="F44">
            <v>220.48933400000001</v>
          </cell>
          <cell r="G44">
            <v>227.66705999999999</v>
          </cell>
          <cell r="H44">
            <v>101.665261</v>
          </cell>
        </row>
        <row r="45">
          <cell r="B45">
            <v>44206</v>
          </cell>
          <cell r="C45">
            <v>40722.213129512202</v>
          </cell>
          <cell r="D45">
            <v>46067.7074797983</v>
          </cell>
          <cell r="E45">
            <v>1124.5133004360198</v>
          </cell>
          <cell r="F45">
            <v>221.437297</v>
          </cell>
          <cell r="G45">
            <v>229.56370200000001</v>
          </cell>
          <cell r="H45">
            <v>101.997281</v>
          </cell>
        </row>
        <row r="46">
          <cell r="B46">
            <v>44216</v>
          </cell>
          <cell r="C46">
            <v>41199.735845866599</v>
          </cell>
          <cell r="D46">
            <v>46647.3156592667</v>
          </cell>
          <cell r="E46">
            <v>1206.9435715773302</v>
          </cell>
          <cell r="F46">
            <v>223.27131399999999</v>
          </cell>
          <cell r="G46">
            <v>231.671448</v>
          </cell>
          <cell r="H46">
            <v>102.67672</v>
          </cell>
        </row>
        <row r="47">
          <cell r="B47">
            <v>44227</v>
          </cell>
          <cell r="C47">
            <v>40886.848608821099</v>
          </cell>
          <cell r="D47">
            <v>46148.525118763297</v>
          </cell>
          <cell r="E47">
            <v>1200.1489280469</v>
          </cell>
          <cell r="F47">
            <v>221.30808400000001</v>
          </cell>
          <cell r="G47">
            <v>228.93728300000001</v>
          </cell>
          <cell r="H47">
            <v>101.82932</v>
          </cell>
        </row>
        <row r="75">
          <cell r="C75" t="str">
            <v>САВАз</v>
          </cell>
          <cell r="D75" t="str">
            <v>КБПз</v>
          </cell>
          <cell r="E75" t="str">
            <v>ТРИГЛАВз</v>
          </cell>
        </row>
        <row r="76">
          <cell r="B76">
            <v>44196</v>
          </cell>
          <cell r="C76">
            <v>220.48933400000001</v>
          </cell>
          <cell r="D76">
            <v>227.66705999999999</v>
          </cell>
          <cell r="E76">
            <v>101.665261</v>
          </cell>
        </row>
        <row r="77">
          <cell r="B77">
            <v>44197</v>
          </cell>
          <cell r="C77">
            <v>220.273202</v>
          </cell>
          <cell r="D77">
            <v>227.440156</v>
          </cell>
          <cell r="E77">
            <v>101.611369</v>
          </cell>
        </row>
        <row r="78">
          <cell r="B78">
            <v>44198</v>
          </cell>
          <cell r="C78">
            <v>220.28609599999999</v>
          </cell>
          <cell r="D78">
            <v>227.452989</v>
          </cell>
          <cell r="E78">
            <v>101.61539500000001</v>
          </cell>
        </row>
        <row r="79">
          <cell r="B79">
            <v>44199</v>
          </cell>
          <cell r="C79">
            <v>220.298768</v>
          </cell>
          <cell r="D79">
            <v>227.465824</v>
          </cell>
          <cell r="E79">
            <v>101.619218</v>
          </cell>
        </row>
        <row r="80">
          <cell r="B80">
            <v>44200</v>
          </cell>
          <cell r="C80">
            <v>220.015816</v>
          </cell>
          <cell r="D80">
            <v>227.034525</v>
          </cell>
          <cell r="E80">
            <v>101.54214399999999</v>
          </cell>
        </row>
        <row r="81">
          <cell r="B81">
            <v>44201</v>
          </cell>
          <cell r="C81">
            <v>220.14161200000001</v>
          </cell>
          <cell r="D81">
            <v>227.48733999999999</v>
          </cell>
          <cell r="E81">
            <v>101.54058499999999</v>
          </cell>
        </row>
        <row r="82">
          <cell r="B82">
            <v>44202</v>
          </cell>
          <cell r="C82">
            <v>220.65117599999999</v>
          </cell>
          <cell r="D82">
            <v>228.13736499999999</v>
          </cell>
          <cell r="E82">
            <v>101.617671</v>
          </cell>
        </row>
        <row r="83">
          <cell r="B83">
            <v>44203</v>
          </cell>
          <cell r="C83">
            <v>221.173776</v>
          </cell>
          <cell r="D83">
            <v>228.87759199999999</v>
          </cell>
          <cell r="E83">
            <v>101.73946599999999</v>
          </cell>
        </row>
        <row r="84">
          <cell r="B84">
            <v>44204</v>
          </cell>
          <cell r="C84">
            <v>221.36210700000001</v>
          </cell>
          <cell r="D84">
            <v>229.44477900000001</v>
          </cell>
          <cell r="E84">
            <v>101.96396900000001</v>
          </cell>
        </row>
        <row r="85">
          <cell r="B85">
            <v>44205</v>
          </cell>
          <cell r="C85">
            <v>221.424612</v>
          </cell>
          <cell r="D85">
            <v>229.55089899999999</v>
          </cell>
          <cell r="E85">
            <v>101.99347400000001</v>
          </cell>
        </row>
        <row r="86">
          <cell r="B86">
            <v>44206</v>
          </cell>
          <cell r="C86">
            <v>221.437297</v>
          </cell>
          <cell r="D86">
            <v>229.56370200000001</v>
          </cell>
          <cell r="E86">
            <v>101.997281</v>
          </cell>
        </row>
        <row r="87">
          <cell r="B87">
            <v>44207</v>
          </cell>
          <cell r="C87">
            <v>221.12746000000001</v>
          </cell>
          <cell r="D87">
            <v>229.01331099999999</v>
          </cell>
          <cell r="E87">
            <v>101.861148</v>
          </cell>
        </row>
        <row r="88">
          <cell r="B88">
            <v>44208</v>
          </cell>
          <cell r="C88">
            <v>221.59511900000001</v>
          </cell>
          <cell r="D88">
            <v>229.79040699999999</v>
          </cell>
          <cell r="E88">
            <v>102.021505</v>
          </cell>
        </row>
        <row r="89">
          <cell r="B89">
            <v>44209</v>
          </cell>
          <cell r="C89">
            <v>221.73378600000001</v>
          </cell>
          <cell r="D89">
            <v>229.92745099999999</v>
          </cell>
          <cell r="E89">
            <v>102.16598999999999</v>
          </cell>
        </row>
        <row r="90">
          <cell r="B90">
            <v>44210</v>
          </cell>
          <cell r="C90">
            <v>222.07450399999999</v>
          </cell>
          <cell r="D90">
            <v>230.230593</v>
          </cell>
          <cell r="E90">
            <v>102.284222</v>
          </cell>
        </row>
        <row r="91">
          <cell r="B91">
            <v>44211</v>
          </cell>
          <cell r="C91">
            <v>221.752332</v>
          </cell>
          <cell r="D91">
            <v>229.83790099999999</v>
          </cell>
          <cell r="E91">
            <v>102.170179</v>
          </cell>
        </row>
        <row r="92">
          <cell r="B92">
            <v>44212</v>
          </cell>
          <cell r="C92">
            <v>221.808628</v>
          </cell>
          <cell r="D92">
            <v>229.892425</v>
          </cell>
          <cell r="E92">
            <v>102.185585</v>
          </cell>
        </row>
        <row r="93">
          <cell r="B93">
            <v>44213</v>
          </cell>
          <cell r="C93">
            <v>221.821349</v>
          </cell>
          <cell r="D93">
            <v>229.90527</v>
          </cell>
          <cell r="E93">
            <v>102.189111</v>
          </cell>
        </row>
        <row r="94">
          <cell r="B94">
            <v>44214</v>
          </cell>
          <cell r="C94">
            <v>221.98605800000001</v>
          </cell>
          <cell r="D94">
            <v>229.957639</v>
          </cell>
          <cell r="E94">
            <v>102.22613699999999</v>
          </cell>
        </row>
        <row r="95">
          <cell r="B95">
            <v>44215</v>
          </cell>
          <cell r="C95">
            <v>222.58344099999999</v>
          </cell>
          <cell r="D95">
            <v>230.883377</v>
          </cell>
          <cell r="E95">
            <v>102.45166999999999</v>
          </cell>
        </row>
        <row r="96">
          <cell r="B96">
            <v>44216</v>
          </cell>
          <cell r="C96">
            <v>223.27131399999999</v>
          </cell>
          <cell r="D96">
            <v>231.671448</v>
          </cell>
          <cell r="E96">
            <v>102.67672</v>
          </cell>
        </row>
        <row r="97">
          <cell r="B97">
            <v>44217</v>
          </cell>
          <cell r="C97">
            <v>223.091015</v>
          </cell>
          <cell r="D97">
            <v>231.48304899999999</v>
          </cell>
          <cell r="E97">
            <v>102.640624</v>
          </cell>
        </row>
        <row r="98">
          <cell r="B98">
            <v>44218</v>
          </cell>
          <cell r="C98">
            <v>222.67997099999999</v>
          </cell>
          <cell r="D98">
            <v>230.94403399999999</v>
          </cell>
          <cell r="E98">
            <v>102.48152</v>
          </cell>
        </row>
        <row r="99">
          <cell r="B99">
            <v>44219</v>
          </cell>
          <cell r="C99">
            <v>222.69286299999999</v>
          </cell>
          <cell r="D99">
            <v>230.95714000000001</v>
          </cell>
          <cell r="E99">
            <v>102.48512599999999</v>
          </cell>
        </row>
        <row r="100">
          <cell r="B100">
            <v>44220</v>
          </cell>
          <cell r="C100">
            <v>222.70569800000001</v>
          </cell>
          <cell r="D100">
            <v>230.969978</v>
          </cell>
          <cell r="E100">
            <v>102.488974</v>
          </cell>
        </row>
        <row r="101">
          <cell r="B101">
            <v>44221</v>
          </cell>
          <cell r="C101">
            <v>222.67859000000001</v>
          </cell>
          <cell r="D101">
            <v>231.08506399999999</v>
          </cell>
          <cell r="E101">
            <v>102.546031</v>
          </cell>
        </row>
        <row r="102">
          <cell r="B102">
            <v>44222</v>
          </cell>
          <cell r="C102">
            <v>222.81400300000001</v>
          </cell>
          <cell r="D102">
            <v>231.106876</v>
          </cell>
          <cell r="E102">
            <v>102.626808</v>
          </cell>
        </row>
        <row r="103">
          <cell r="B103">
            <v>44223</v>
          </cell>
          <cell r="C103">
            <v>221.84515099999999</v>
          </cell>
          <cell r="D103">
            <v>229.698892</v>
          </cell>
          <cell r="E103">
            <v>102.25873300000001</v>
          </cell>
        </row>
        <row r="104">
          <cell r="B104">
            <v>44224</v>
          </cell>
          <cell r="C104">
            <v>222.419453</v>
          </cell>
          <cell r="D104">
            <v>230.34760700000001</v>
          </cell>
          <cell r="E104">
            <v>102.37126600000001</v>
          </cell>
        </row>
        <row r="105">
          <cell r="B105">
            <v>44225</v>
          </cell>
          <cell r="C105">
            <v>221.431566</v>
          </cell>
          <cell r="D105">
            <v>229.137766</v>
          </cell>
          <cell r="E105">
            <v>101.88550600000001</v>
          </cell>
        </row>
        <row r="106">
          <cell r="B106">
            <v>44226</v>
          </cell>
          <cell r="C106">
            <v>221.29547400000001</v>
          </cell>
          <cell r="D106">
            <v>228.92431400000001</v>
          </cell>
          <cell r="E106">
            <v>101.82579200000001</v>
          </cell>
        </row>
        <row r="107">
          <cell r="B107">
            <v>44227</v>
          </cell>
          <cell r="C107">
            <v>221.30808400000001</v>
          </cell>
          <cell r="D107">
            <v>228.93728300000001</v>
          </cell>
          <cell r="E107">
            <v>101.82932</v>
          </cell>
        </row>
      </sheetData>
      <sheetData sheetId="1">
        <row r="6">
          <cell r="C6">
            <v>24860997648.66</v>
          </cell>
          <cell r="D6">
            <v>0.60784717415918565</v>
          </cell>
          <cell r="E6">
            <v>30103008741.32</v>
          </cell>
          <cell r="F6">
            <v>0.6520712163270721</v>
          </cell>
          <cell r="G6">
            <v>577619551.67999995</v>
          </cell>
          <cell r="H6">
            <v>0.4795030822392809</v>
          </cell>
        </row>
        <row r="7">
          <cell r="C7">
            <v>1628667028.98</v>
          </cell>
          <cell r="D7">
            <v>3.9820632510501414E-2</v>
          </cell>
          <cell r="E7">
            <v>866920111.63999999</v>
          </cell>
          <cell r="F7">
            <v>1.8778642909522941E-2</v>
          </cell>
          <cell r="G7">
            <v>12088334.880000001</v>
          </cell>
          <cell r="H7">
            <v>1.0034968202239453E-2</v>
          </cell>
        </row>
        <row r="8">
          <cell r="C8">
            <v>23231987958.310001</v>
          </cell>
          <cell r="D8">
            <v>0.56801816363632973</v>
          </cell>
          <cell r="E8">
            <v>29236088629.68</v>
          </cell>
          <cell r="F8">
            <v>0.63329257341754919</v>
          </cell>
          <cell r="G8">
            <v>515097300.5</v>
          </cell>
          <cell r="H8">
            <v>0.4276010784685409</v>
          </cell>
        </row>
        <row r="9">
          <cell r="C9">
            <v>342661.37</v>
          </cell>
          <cell r="D9">
            <v>8.3780123545943747E-6</v>
          </cell>
          <cell r="E9">
            <v>0</v>
          </cell>
          <cell r="F9">
            <v>0</v>
          </cell>
          <cell r="G9">
            <v>23780108.800000001</v>
          </cell>
          <cell r="H9">
            <v>1.9740736670739435E-2</v>
          </cell>
        </row>
        <row r="10">
          <cell r="C10">
            <v>0</v>
          </cell>
          <cell r="D10">
            <v>0</v>
          </cell>
          <cell r="E10">
            <v>0</v>
          </cell>
          <cell r="F10">
            <v>0</v>
          </cell>
          <cell r="G10">
            <v>26653807.5</v>
          </cell>
          <cell r="H10">
            <v>2.2126298897761132E-2</v>
          </cell>
        </row>
        <row r="11">
          <cell r="C11">
            <v>9954148209.6000004</v>
          </cell>
          <cell r="D11">
            <v>0.24337723473028861</v>
          </cell>
          <cell r="E11">
            <v>13059905984.98</v>
          </cell>
          <cell r="F11">
            <v>0.28289493764302365</v>
          </cell>
          <cell r="G11">
            <v>347864566.09999996</v>
          </cell>
          <cell r="H11">
            <v>0.2887750789626804</v>
          </cell>
        </row>
        <row r="12">
          <cell r="C12">
            <v>4035893142.0799999</v>
          </cell>
          <cell r="D12">
            <v>9.8676902523820956E-2</v>
          </cell>
          <cell r="E12">
            <v>0</v>
          </cell>
          <cell r="F12">
            <v>0</v>
          </cell>
          <cell r="G12">
            <v>13751357.029999999</v>
          </cell>
          <cell r="H12">
            <v>1.1415503615969642E-2</v>
          </cell>
        </row>
        <row r="13">
          <cell r="C13">
            <v>0</v>
          </cell>
          <cell r="D13">
            <v>0</v>
          </cell>
          <cell r="E13">
            <v>0</v>
          </cell>
          <cell r="F13">
            <v>0</v>
          </cell>
          <cell r="G13">
            <v>0</v>
          </cell>
          <cell r="H13">
            <v>0</v>
          </cell>
        </row>
        <row r="14">
          <cell r="C14">
            <v>5918255067.5200005</v>
          </cell>
          <cell r="D14">
            <v>0.14470033220646764</v>
          </cell>
          <cell r="E14">
            <v>13059905984.98</v>
          </cell>
          <cell r="F14">
            <v>0.28289493764302365</v>
          </cell>
          <cell r="G14">
            <v>334113209.06999999</v>
          </cell>
          <cell r="H14">
            <v>0.2773595753467108</v>
          </cell>
        </row>
        <row r="15">
          <cell r="C15">
            <v>0</v>
          </cell>
          <cell r="D15">
            <v>0</v>
          </cell>
          <cell r="E15">
            <v>0</v>
          </cell>
          <cell r="F15">
            <v>0</v>
          </cell>
          <cell r="G15">
            <v>0</v>
          </cell>
          <cell r="H15">
            <v>0</v>
          </cell>
        </row>
        <row r="16">
          <cell r="C16">
            <v>34815145858.260002</v>
          </cell>
          <cell r="D16">
            <v>0.85122440888947437</v>
          </cell>
          <cell r="E16">
            <v>43162914726.300003</v>
          </cell>
          <cell r="F16">
            <v>0.93496615397009575</v>
          </cell>
          <cell r="G16">
            <v>925484117.77999997</v>
          </cell>
          <cell r="H16">
            <v>0.76827816120196135</v>
          </cell>
        </row>
        <row r="17">
          <cell r="C17">
            <v>5937858117.8400002</v>
          </cell>
          <cell r="D17">
            <v>0.14517962346059615</v>
          </cell>
          <cell r="E17">
            <v>2518043337</v>
          </cell>
          <cell r="F17">
            <v>5.4544168512568131E-2</v>
          </cell>
          <cell r="G17">
            <v>170704372.62</v>
          </cell>
          <cell r="H17">
            <v>0.14170793316282904</v>
          </cell>
        </row>
        <row r="18">
          <cell r="C18">
            <v>19769467.199999999</v>
          </cell>
          <cell r="D18">
            <v>4.8336011860732433E-4</v>
          </cell>
          <cell r="E18">
            <v>452240321.06</v>
          </cell>
          <cell r="F18">
            <v>9.7961269838441039E-3</v>
          </cell>
          <cell r="G18">
            <v>106886858.02</v>
          </cell>
          <cell r="H18">
            <v>8.8730683929231363E-2</v>
          </cell>
        </row>
        <row r="19">
          <cell r="C19">
            <v>127305894.98</v>
          </cell>
          <cell r="D19">
            <v>3.112607531322057E-3</v>
          </cell>
          <cell r="E19">
            <v>32017910.390000001</v>
          </cell>
          <cell r="F19">
            <v>6.9355053349205557E-4</v>
          </cell>
          <cell r="G19">
            <v>1545796</v>
          </cell>
          <cell r="H19">
            <v>1.2832217059781633E-3</v>
          </cell>
        </row>
        <row r="20">
          <cell r="C20">
            <v>40900079338.280006</v>
          </cell>
          <cell r="D20">
            <v>0.99999999999999978</v>
          </cell>
          <cell r="E20">
            <v>46165216294.75</v>
          </cell>
          <cell r="F20">
            <v>1</v>
          </cell>
          <cell r="G20">
            <v>1204621144.4200001</v>
          </cell>
          <cell r="H20">
            <v>0.99999999999999989</v>
          </cell>
        </row>
        <row r="21">
          <cell r="C21">
            <v>13230699.82</v>
          </cell>
          <cell r="D21">
            <v>3.2348836564766425E-4</v>
          </cell>
          <cell r="E21">
            <v>16691128.609999999</v>
          </cell>
          <cell r="F21">
            <v>3.6155205043192113E-4</v>
          </cell>
          <cell r="G21">
            <v>4472218.7</v>
          </cell>
          <cell r="H21">
            <v>3.7125520506725625E-3</v>
          </cell>
        </row>
        <row r="22">
          <cell r="C22">
            <v>40886848608.821098</v>
          </cell>
          <cell r="D22">
            <v>0.99967651090968601</v>
          </cell>
          <cell r="E22">
            <v>46148525118.763298</v>
          </cell>
          <cell r="F22">
            <v>0.99963844692332571</v>
          </cell>
          <cell r="G22">
            <v>1200148928.0469</v>
          </cell>
          <cell r="H22">
            <v>0.99628744988097206</v>
          </cell>
        </row>
        <row r="26">
          <cell r="D26" t="str">
            <v>САВАз</v>
          </cell>
          <cell r="F26" t="str">
            <v>КБПз</v>
          </cell>
          <cell r="H26" t="str">
            <v>ТРИГЛАВз</v>
          </cell>
        </row>
        <row r="27">
          <cell r="B27" t="str">
            <v xml:space="preserve">Акции од домашни издавачи </v>
          </cell>
          <cell r="D27">
            <v>3.9820632510501414E-2</v>
          </cell>
          <cell r="F27">
            <v>1.8778642909522941E-2</v>
          </cell>
          <cell r="H27">
            <v>1.0034968202239453E-2</v>
          </cell>
        </row>
        <row r="28">
          <cell r="B28" t="str">
            <v xml:space="preserve">Обврзници од домашни издавачи </v>
          </cell>
          <cell r="D28">
            <v>0.56801816363632973</v>
          </cell>
          <cell r="F28">
            <v>0.63329257341754919</v>
          </cell>
          <cell r="H28">
            <v>0.4276010784685409</v>
          </cell>
        </row>
        <row r="29">
          <cell r="B29" t="str">
            <v xml:space="preserve">Инвестициски фондови од домашни издавачи </v>
          </cell>
          <cell r="D29">
            <v>8.3780123545943747E-6</v>
          </cell>
          <cell r="F29">
            <v>0</v>
          </cell>
          <cell r="H29">
            <v>1.9740736670739435E-2</v>
          </cell>
        </row>
        <row r="30">
          <cell r="B30" t="str">
            <v xml:space="preserve">Краткорочни хартии од домашни издавачи </v>
          </cell>
          <cell r="D30">
            <v>0</v>
          </cell>
          <cell r="F30">
            <v>0</v>
          </cell>
          <cell r="H30">
            <v>2.2126298897761132E-2</v>
          </cell>
        </row>
        <row r="31">
          <cell r="B31" t="str">
            <v xml:space="preserve">Акции од странски издавачи </v>
          </cell>
          <cell r="D31">
            <v>9.8676902523820956E-2</v>
          </cell>
          <cell r="F31">
            <v>0</v>
          </cell>
          <cell r="H31">
            <v>1.1415503615969642E-2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0.14470033220646764</v>
          </cell>
          <cell r="F33">
            <v>0.28289493764302365</v>
          </cell>
          <cell r="H33">
            <v>0.2773595753467108</v>
          </cell>
        </row>
        <row r="34">
          <cell r="B34" t="str">
            <v xml:space="preserve">Депозити </v>
          </cell>
          <cell r="D34">
            <v>0.14517962346059615</v>
          </cell>
          <cell r="F34">
            <v>5.4544168512568131E-2</v>
          </cell>
          <cell r="H34">
            <v>0.14170793316282904</v>
          </cell>
        </row>
        <row r="35">
          <cell r="B35" t="str">
            <v xml:space="preserve">Парични средства </v>
          </cell>
          <cell r="D35">
            <v>4.8336011860732433E-4</v>
          </cell>
          <cell r="F35">
            <v>9.7961269838441039E-3</v>
          </cell>
          <cell r="H35">
            <v>8.8730683929231363E-2</v>
          </cell>
        </row>
        <row r="36">
          <cell r="B36" t="str">
            <v>Побарувања</v>
          </cell>
          <cell r="D36">
            <v>3.112607531322057E-3</v>
          </cell>
          <cell r="F36">
            <v>6.9355053349205557E-4</v>
          </cell>
          <cell r="H36">
            <v>1.2832217059781633E-3</v>
          </cell>
        </row>
      </sheetData>
      <sheetData sheetId="2">
        <row r="5">
          <cell r="B5">
            <v>44196</v>
          </cell>
        </row>
        <row r="6">
          <cell r="C6">
            <v>7505</v>
          </cell>
          <cell r="D6">
            <v>3560</v>
          </cell>
          <cell r="E6">
            <v>11065</v>
          </cell>
        </row>
        <row r="7">
          <cell r="C7">
            <v>3513</v>
          </cell>
          <cell r="D7">
            <v>11438</v>
          </cell>
          <cell r="E7">
            <v>14951</v>
          </cell>
        </row>
        <row r="8">
          <cell r="C8">
            <v>11018</v>
          </cell>
          <cell r="D8">
            <v>14998</v>
          </cell>
          <cell r="E8">
            <v>26016</v>
          </cell>
        </row>
        <row r="9">
          <cell r="B9">
            <v>44227</v>
          </cell>
        </row>
        <row r="10">
          <cell r="C10">
            <v>7548</v>
          </cell>
          <cell r="D10">
            <v>3564</v>
          </cell>
          <cell r="E10">
            <v>11112</v>
          </cell>
        </row>
        <row r="11">
          <cell r="C11">
            <v>3533</v>
          </cell>
          <cell r="D11">
            <v>11430</v>
          </cell>
          <cell r="E11">
            <v>14963</v>
          </cell>
        </row>
        <row r="12">
          <cell r="C12">
            <v>11081</v>
          </cell>
          <cell r="D12">
            <v>14994</v>
          </cell>
          <cell r="E12">
            <v>26075</v>
          </cell>
        </row>
        <row r="23">
          <cell r="C23" t="str">
            <v xml:space="preserve">Со доброволна индивидуална сметка </v>
          </cell>
          <cell r="D23" t="str">
            <v>Во пензиска шема со професионална сметка</v>
          </cell>
        </row>
        <row r="24">
          <cell r="B24" t="str">
            <v>САВАд</v>
          </cell>
          <cell r="C24">
            <v>0.67926565874730016</v>
          </cell>
          <cell r="D24">
            <v>0.32073434125269978</v>
          </cell>
        </row>
        <row r="25">
          <cell r="B25" t="str">
            <v>КБПд</v>
          </cell>
          <cell r="C25">
            <v>0.23611575218873221</v>
          </cell>
          <cell r="D25">
            <v>0.76388424781126785</v>
          </cell>
        </row>
        <row r="26">
          <cell r="B26" t="str">
            <v>Вкупно</v>
          </cell>
          <cell r="C26">
            <v>0.42496644295302011</v>
          </cell>
          <cell r="D26">
            <v>0.57503355704697989</v>
          </cell>
        </row>
        <row r="30">
          <cell r="B30">
            <v>44196</v>
          </cell>
        </row>
        <row r="31">
          <cell r="C31">
            <v>1202</v>
          </cell>
        </row>
        <row r="32">
          <cell r="C32">
            <v>2893</v>
          </cell>
        </row>
        <row r="33">
          <cell r="C33">
            <v>4095</v>
          </cell>
        </row>
        <row r="34">
          <cell r="B34">
            <v>44227</v>
          </cell>
        </row>
        <row r="35">
          <cell r="C35">
            <v>1201</v>
          </cell>
        </row>
        <row r="36">
          <cell r="C36">
            <v>2889</v>
          </cell>
        </row>
        <row r="37">
          <cell r="C37">
            <v>4090</v>
          </cell>
        </row>
        <row r="42">
          <cell r="C42" t="str">
            <v>САВАд</v>
          </cell>
          <cell r="D42" t="str">
            <v>КБПд</v>
          </cell>
        </row>
        <row r="43">
          <cell r="B43">
            <v>44196</v>
          </cell>
          <cell r="C43">
            <v>1137.61291872847</v>
          </cell>
          <cell r="D43">
            <v>1154.51732777441</v>
          </cell>
          <cell r="E43">
            <v>191.20981</v>
          </cell>
          <cell r="F43">
            <v>188.08516299999999</v>
          </cell>
        </row>
        <row r="44">
          <cell r="B44">
            <v>44206</v>
          </cell>
          <cell r="C44">
            <v>1144.39173288541</v>
          </cell>
          <cell r="D44">
            <v>1165.23105374496</v>
          </cell>
          <cell r="E44">
            <v>192.08449999999999</v>
          </cell>
          <cell r="F44">
            <v>189.60414800000001</v>
          </cell>
        </row>
        <row r="45">
          <cell r="B45">
            <v>44216</v>
          </cell>
          <cell r="C45">
            <v>1162.0242392963701</v>
          </cell>
          <cell r="D45">
            <v>1181.3520993296499</v>
          </cell>
          <cell r="E45">
            <v>194.42711700000001</v>
          </cell>
          <cell r="F45">
            <v>191.43959599999999</v>
          </cell>
        </row>
        <row r="46">
          <cell r="B46">
            <v>44227</v>
          </cell>
          <cell r="C46">
            <v>1158.5583591519899</v>
          </cell>
          <cell r="D46">
            <v>1169.44554105878</v>
          </cell>
          <cell r="E46">
            <v>192.70639199999999</v>
          </cell>
          <cell r="F46">
            <v>189.14719299999999</v>
          </cell>
        </row>
        <row r="72">
          <cell r="C72" t="str">
            <v>САВАд</v>
          </cell>
          <cell r="D72" t="str">
            <v>КБПд</v>
          </cell>
        </row>
        <row r="73">
          <cell r="B73">
            <v>44196</v>
          </cell>
          <cell r="C73">
            <v>191.20981</v>
          </cell>
          <cell r="D73">
            <v>188.08516299999999</v>
          </cell>
        </row>
        <row r="74">
          <cell r="B74">
            <v>44197</v>
          </cell>
          <cell r="C74">
            <v>191.045929</v>
          </cell>
          <cell r="D74">
            <v>187.90803299999999</v>
          </cell>
        </row>
        <row r="75">
          <cell r="B75">
            <v>44198</v>
          </cell>
          <cell r="C75">
            <v>191.05057600000001</v>
          </cell>
          <cell r="D75">
            <v>187.914841</v>
          </cell>
        </row>
        <row r="76">
          <cell r="B76">
            <v>44199</v>
          </cell>
          <cell r="C76">
            <v>191.05473000000001</v>
          </cell>
          <cell r="D76">
            <v>187.921648</v>
          </cell>
        </row>
        <row r="77">
          <cell r="B77">
            <v>44200</v>
          </cell>
          <cell r="C77">
            <v>190.75448600000001</v>
          </cell>
          <cell r="D77">
            <v>187.58264299999999</v>
          </cell>
        </row>
        <row r="78">
          <cell r="B78">
            <v>44201</v>
          </cell>
          <cell r="C78">
            <v>190.84332800000001</v>
          </cell>
          <cell r="D78">
            <v>187.966432</v>
          </cell>
        </row>
        <row r="79">
          <cell r="B79">
            <v>44202</v>
          </cell>
          <cell r="C79">
            <v>191.331975</v>
          </cell>
          <cell r="D79">
            <v>188.46717200000001</v>
          </cell>
        </row>
        <row r="80">
          <cell r="B80">
            <v>44203</v>
          </cell>
          <cell r="C80">
            <v>191.7936</v>
          </cell>
          <cell r="D80">
            <v>189.05556799999999</v>
          </cell>
        </row>
        <row r="81">
          <cell r="B81">
            <v>44204</v>
          </cell>
          <cell r="C81">
            <v>192.028918</v>
          </cell>
          <cell r="D81">
            <v>189.51270400000001</v>
          </cell>
        </row>
        <row r="82">
          <cell r="B82">
            <v>44205</v>
          </cell>
          <cell r="C82">
            <v>192.080206</v>
          </cell>
          <cell r="D82">
            <v>189.59736100000001</v>
          </cell>
        </row>
        <row r="83">
          <cell r="B83">
            <v>44206</v>
          </cell>
          <cell r="C83">
            <v>192.08449999999999</v>
          </cell>
          <cell r="D83">
            <v>189.60414800000001</v>
          </cell>
        </row>
        <row r="84">
          <cell r="B84">
            <v>44207</v>
          </cell>
          <cell r="C84">
            <v>191.860432</v>
          </cell>
          <cell r="D84">
            <v>189.16494499999999</v>
          </cell>
        </row>
        <row r="85">
          <cell r="B85">
            <v>44208</v>
          </cell>
          <cell r="C85">
            <v>192.35737</v>
          </cell>
          <cell r="D85">
            <v>189.81955099999999</v>
          </cell>
        </row>
        <row r="86">
          <cell r="B86">
            <v>44209</v>
          </cell>
          <cell r="C86">
            <v>192.49952500000001</v>
          </cell>
          <cell r="D86">
            <v>189.962985</v>
          </cell>
        </row>
        <row r="87">
          <cell r="B87">
            <v>44210</v>
          </cell>
          <cell r="C87">
            <v>193.062613</v>
          </cell>
          <cell r="D87">
            <v>190.23421200000001</v>
          </cell>
        </row>
        <row r="88">
          <cell r="B88">
            <v>44211</v>
          </cell>
          <cell r="C88">
            <v>192.76246800000001</v>
          </cell>
          <cell r="D88">
            <v>189.89572999999999</v>
          </cell>
        </row>
        <row r="89">
          <cell r="B89">
            <v>44212</v>
          </cell>
          <cell r="C89">
            <v>192.80304899999999</v>
          </cell>
          <cell r="D89">
            <v>189.935385</v>
          </cell>
        </row>
        <row r="90">
          <cell r="B90">
            <v>44213</v>
          </cell>
          <cell r="C90">
            <v>192.80736400000001</v>
          </cell>
          <cell r="D90">
            <v>189.94233</v>
          </cell>
        </row>
        <row r="91">
          <cell r="B91">
            <v>44214</v>
          </cell>
          <cell r="C91">
            <v>193.214944</v>
          </cell>
          <cell r="D91">
            <v>190.03756300000001</v>
          </cell>
        </row>
        <row r="92">
          <cell r="B92">
            <v>44215</v>
          </cell>
          <cell r="C92">
            <v>193.737426</v>
          </cell>
          <cell r="D92">
            <v>190.797652</v>
          </cell>
        </row>
        <row r="93">
          <cell r="B93">
            <v>44216</v>
          </cell>
          <cell r="C93">
            <v>194.42711700000001</v>
          </cell>
          <cell r="D93">
            <v>191.43959599999999</v>
          </cell>
        </row>
        <row r="94">
          <cell r="B94">
            <v>44217</v>
          </cell>
          <cell r="C94">
            <v>194.283421</v>
          </cell>
          <cell r="D94">
            <v>191.27455900000001</v>
          </cell>
        </row>
        <row r="95">
          <cell r="B95">
            <v>44218</v>
          </cell>
          <cell r="C95">
            <v>193.884579</v>
          </cell>
          <cell r="D95">
            <v>190.80571499999999</v>
          </cell>
        </row>
        <row r="96">
          <cell r="B96">
            <v>44219</v>
          </cell>
          <cell r="C96">
            <v>193.889139</v>
          </cell>
          <cell r="D96">
            <v>190.812862</v>
          </cell>
        </row>
        <row r="97">
          <cell r="B97">
            <v>44220</v>
          </cell>
          <cell r="C97">
            <v>193.89447200000001</v>
          </cell>
          <cell r="D97">
            <v>190.819816</v>
          </cell>
        </row>
        <row r="98">
          <cell r="B98">
            <v>44221</v>
          </cell>
          <cell r="C98">
            <v>193.885852</v>
          </cell>
          <cell r="D98">
            <v>190.93770499999999</v>
          </cell>
        </row>
        <row r="99">
          <cell r="B99">
            <v>44222</v>
          </cell>
          <cell r="C99">
            <v>194.02890099999999</v>
          </cell>
          <cell r="D99">
            <v>190.92791700000001</v>
          </cell>
        </row>
        <row r="100">
          <cell r="B100">
            <v>44223</v>
          </cell>
          <cell r="C100">
            <v>193.18491800000001</v>
          </cell>
          <cell r="D100">
            <v>189.748594</v>
          </cell>
        </row>
        <row r="101">
          <cell r="B101">
            <v>44224</v>
          </cell>
          <cell r="C101">
            <v>193.70632599999999</v>
          </cell>
          <cell r="D101">
            <v>190.323059</v>
          </cell>
        </row>
        <row r="102">
          <cell r="B102">
            <v>44225</v>
          </cell>
          <cell r="C102">
            <v>192.83349699999999</v>
          </cell>
          <cell r="D102">
            <v>189.32284999999999</v>
          </cell>
        </row>
        <row r="103">
          <cell r="B103">
            <v>44226</v>
          </cell>
          <cell r="C103">
            <v>192.702282</v>
          </cell>
          <cell r="D103">
            <v>189.14011099999999</v>
          </cell>
        </row>
        <row r="104">
          <cell r="B104">
            <v>44227</v>
          </cell>
        </row>
      </sheetData>
      <sheetData sheetId="3">
        <row r="5">
          <cell r="C5">
            <v>673416244.54999995</v>
          </cell>
          <cell r="D5">
            <v>0.58050806344785433</v>
          </cell>
          <cell r="E5">
            <v>683310371.55000007</v>
          </cell>
          <cell r="F5">
            <v>0.57814662453862198</v>
          </cell>
        </row>
        <row r="6">
          <cell r="C6">
            <v>156094195.81999999</v>
          </cell>
          <cell r="D6">
            <v>0.13455858848708011</v>
          </cell>
          <cell r="E6">
            <v>39845031.859999999</v>
          </cell>
          <cell r="F6">
            <v>3.3712748457539271E-2</v>
          </cell>
        </row>
        <row r="7">
          <cell r="C7">
            <v>517190522.45999998</v>
          </cell>
          <cell r="D7">
            <v>0.44583609477295111</v>
          </cell>
          <cell r="E7">
            <v>643465339.69000006</v>
          </cell>
          <cell r="F7">
            <v>0.54443387608108273</v>
          </cell>
        </row>
        <row r="8">
          <cell r="C8">
            <v>131526.26999999999</v>
          </cell>
          <cell r="D8">
            <v>1.1338018782312076E-4</v>
          </cell>
          <cell r="E8">
            <v>0</v>
          </cell>
          <cell r="F8">
            <v>0</v>
          </cell>
        </row>
        <row r="9">
          <cell r="C9">
            <v>0</v>
          </cell>
          <cell r="D9">
            <v>0</v>
          </cell>
          <cell r="E9">
            <v>0</v>
          </cell>
          <cell r="F9">
            <v>0</v>
          </cell>
        </row>
        <row r="10">
          <cell r="C10">
            <v>298526293.83999997</v>
          </cell>
          <cell r="D10">
            <v>0.25733997676448467</v>
          </cell>
          <cell r="E10">
            <v>337759853.37</v>
          </cell>
          <cell r="F10">
            <v>0.28577748452371693</v>
          </cell>
        </row>
        <row r="11">
          <cell r="C11">
            <v>127984464.95999999</v>
          </cell>
          <cell r="D11">
            <v>0.11032702954023114</v>
          </cell>
          <cell r="E11">
            <v>0</v>
          </cell>
          <cell r="F11">
            <v>0</v>
          </cell>
        </row>
        <row r="12">
          <cell r="C12">
            <v>0</v>
          </cell>
          <cell r="D12">
            <v>0</v>
          </cell>
          <cell r="E12">
            <v>0</v>
          </cell>
          <cell r="F12">
            <v>0</v>
          </cell>
        </row>
        <row r="13">
          <cell r="C13">
            <v>170541828.88</v>
          </cell>
          <cell r="D13">
            <v>0.14701294722425354</v>
          </cell>
          <cell r="E13">
            <v>337759853.37</v>
          </cell>
          <cell r="F13">
            <v>0.28577748452371693</v>
          </cell>
        </row>
        <row r="14">
          <cell r="C14">
            <v>0</v>
          </cell>
          <cell r="D14">
            <v>0</v>
          </cell>
          <cell r="E14">
            <v>0</v>
          </cell>
          <cell r="F14">
            <v>0</v>
          </cell>
        </row>
        <row r="15">
          <cell r="C15">
            <v>971942538.38999987</v>
          </cell>
          <cell r="D15">
            <v>0.83784804021233894</v>
          </cell>
          <cell r="E15">
            <v>1021070224.9200001</v>
          </cell>
          <cell r="F15">
            <v>0.86392410906233885</v>
          </cell>
        </row>
        <row r="16">
          <cell r="C16">
            <v>184266363.38999999</v>
          </cell>
          <cell r="D16">
            <v>0.15884397003459175</v>
          </cell>
          <cell r="E16">
            <v>146027348.74000001</v>
          </cell>
          <cell r="F16">
            <v>0.12355325234248625</v>
          </cell>
        </row>
        <row r="17">
          <cell r="C17">
            <v>2231580.7999999998</v>
          </cell>
          <cell r="D17">
            <v>1.9236997312131643E-3</v>
          </cell>
          <cell r="E17">
            <v>13708636.119999999</v>
          </cell>
          <cell r="F17">
            <v>1.1598831262912111E-2</v>
          </cell>
        </row>
        <row r="18">
          <cell r="C18">
            <v>1605840.55</v>
          </cell>
          <cell r="D18">
            <v>1.3842900218563451E-3</v>
          </cell>
          <cell r="E18">
            <v>1091846.0900000001</v>
          </cell>
          <cell r="F18">
            <v>9.2380733226292335E-4</v>
          </cell>
        </row>
        <row r="19">
          <cell r="C19">
            <v>1160046323.1299996</v>
          </cell>
          <cell r="D19">
            <v>1.0000000000000002</v>
          </cell>
          <cell r="E19">
            <v>1181898055.8699999</v>
          </cell>
          <cell r="F19">
            <v>1</v>
          </cell>
        </row>
        <row r="20">
          <cell r="C20">
            <v>1487965.5</v>
          </cell>
          <cell r="D20">
            <v>1.282677657203567E-3</v>
          </cell>
          <cell r="E20">
            <v>12452517.35</v>
          </cell>
          <cell r="F20">
            <v>1.0536033364428925E-2</v>
          </cell>
        </row>
        <row r="21">
          <cell r="C21">
            <v>1158558359.1519899</v>
          </cell>
          <cell r="D21">
            <v>0.99871732365480459</v>
          </cell>
          <cell r="E21">
            <v>1169445541.05878</v>
          </cell>
          <cell r="F21">
            <v>0.98946396878362441</v>
          </cell>
        </row>
        <row r="25">
          <cell r="D25" t="str">
            <v>САВАд</v>
          </cell>
          <cell r="F25" t="str">
            <v>КБПд</v>
          </cell>
        </row>
        <row r="26">
          <cell r="B26" t="str">
            <v xml:space="preserve">Акции од домашни издавачи </v>
          </cell>
          <cell r="D26">
            <v>0.13455858848708011</v>
          </cell>
          <cell r="F26">
            <v>3.3712748457539271E-2</v>
          </cell>
        </row>
        <row r="27">
          <cell r="B27" t="str">
            <v xml:space="preserve">Обврзници од домашни издавачи </v>
          </cell>
          <cell r="D27">
            <v>0.44583609477295111</v>
          </cell>
          <cell r="F27">
            <v>0.54443387608108273</v>
          </cell>
        </row>
        <row r="28">
          <cell r="B28" t="str">
            <v xml:space="preserve">Инвестициски фондови од домашни издавачи  </v>
          </cell>
          <cell r="D28">
            <v>1.1338018782312076E-4</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0.11032702954023114</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0.14701294722425354</v>
          </cell>
          <cell r="F32">
            <v>0.28577748452371693</v>
          </cell>
        </row>
        <row r="33">
          <cell r="B33" t="str">
            <v>Депозити</v>
          </cell>
          <cell r="D33">
            <v>0.15884397003459175</v>
          </cell>
          <cell r="F33">
            <v>0.12355325234248625</v>
          </cell>
        </row>
        <row r="34">
          <cell r="B34" t="str">
            <v>Парични средства</v>
          </cell>
          <cell r="D34">
            <v>1.9236997312131643E-3</v>
          </cell>
          <cell r="F34">
            <v>1.1598831262912111E-2</v>
          </cell>
        </row>
        <row r="35">
          <cell r="B35" t="str">
            <v>Побарувања</v>
          </cell>
          <cell r="D35">
            <v>1.3842900218563451E-3</v>
          </cell>
          <cell r="F35">
            <v>9.2380733226292335E-4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M15" sqref="M15"/>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57" t="s">
        <v>62</v>
      </c>
    </row>
    <row r="3" spans="1:6" x14ac:dyDescent="0.2">
      <c r="A3" s="3"/>
    </row>
    <row r="4" spans="1:6" x14ac:dyDescent="0.2">
      <c r="A4" s="68" t="s">
        <v>6</v>
      </c>
    </row>
    <row r="5" spans="1:6" x14ac:dyDescent="0.2">
      <c r="A5" s="69" t="s">
        <v>166</v>
      </c>
    </row>
    <row r="7" spans="1:6" x14ac:dyDescent="0.2">
      <c r="A7" s="32" t="s">
        <v>90</v>
      </c>
    </row>
    <row r="8" spans="1:6" x14ac:dyDescent="0.2">
      <c r="A8" s="6"/>
    </row>
    <row r="9" spans="1:6" ht="15" x14ac:dyDescent="0.3">
      <c r="A9" s="6" t="s">
        <v>19</v>
      </c>
      <c r="B9" s="11"/>
      <c r="C9" s="11"/>
      <c r="D9" s="11"/>
      <c r="E9" s="1"/>
    </row>
    <row r="10" spans="1:6" ht="15" x14ac:dyDescent="0.3">
      <c r="A10" s="33" t="s">
        <v>91</v>
      </c>
      <c r="B10" s="11"/>
      <c r="C10" s="11"/>
      <c r="D10" s="11"/>
      <c r="E10" s="1"/>
    </row>
    <row r="11" spans="1:6" x14ac:dyDescent="0.2">
      <c r="A11" s="6"/>
    </row>
    <row r="12" spans="1:6" ht="15" x14ac:dyDescent="0.3">
      <c r="A12" s="6" t="s">
        <v>55</v>
      </c>
      <c r="B12" s="1"/>
      <c r="C12" s="1"/>
      <c r="D12" s="1"/>
      <c r="E12" s="1"/>
      <c r="F12" s="1"/>
    </row>
    <row r="13" spans="1:6" ht="15" x14ac:dyDescent="0.3">
      <c r="A13" s="33" t="s">
        <v>92</v>
      </c>
      <c r="B13" s="1"/>
      <c r="C13" s="1"/>
      <c r="D13" s="1"/>
      <c r="E13" s="1"/>
      <c r="F13" s="1"/>
    </row>
    <row r="14" spans="1:6" x14ac:dyDescent="0.2">
      <c r="A14" s="6"/>
    </row>
    <row r="15" spans="1:6" x14ac:dyDescent="0.2">
      <c r="A15" s="6" t="s">
        <v>20</v>
      </c>
      <c r="B15" s="11"/>
      <c r="C15" s="11"/>
      <c r="D15" s="11"/>
      <c r="E15" s="11"/>
    </row>
    <row r="16" spans="1:6" x14ac:dyDescent="0.2">
      <c r="A16" s="33" t="s">
        <v>93</v>
      </c>
      <c r="B16" s="11"/>
      <c r="C16" s="11"/>
      <c r="D16" s="11"/>
      <c r="E16" s="11"/>
    </row>
    <row r="17" spans="1:1" x14ac:dyDescent="0.2">
      <c r="A17" s="6"/>
    </row>
    <row r="18" spans="1:1" x14ac:dyDescent="0.2">
      <c r="A18" s="6" t="s">
        <v>21</v>
      </c>
    </row>
    <row r="19" spans="1:1" x14ac:dyDescent="0.2">
      <c r="A19" s="33" t="s">
        <v>94</v>
      </c>
    </row>
    <row r="20" spans="1:1" x14ac:dyDescent="0.2">
      <c r="A20" s="6"/>
    </row>
    <row r="21" spans="1:1" x14ac:dyDescent="0.2">
      <c r="A21" s="6" t="s">
        <v>22</v>
      </c>
    </row>
    <row r="22" spans="1:1" x14ac:dyDescent="0.2">
      <c r="A22" s="33" t="s">
        <v>95</v>
      </c>
    </row>
    <row r="23" spans="1:1" x14ac:dyDescent="0.2">
      <c r="A23" s="6"/>
    </row>
    <row r="24" spans="1:1" x14ac:dyDescent="0.2">
      <c r="A24" s="6" t="s">
        <v>23</v>
      </c>
    </row>
    <row r="25" spans="1:1" x14ac:dyDescent="0.2">
      <c r="A25" s="33" t="s">
        <v>96</v>
      </c>
    </row>
    <row r="26" spans="1:1" x14ac:dyDescent="0.2">
      <c r="A26" s="6"/>
    </row>
    <row r="27" spans="1:1" x14ac:dyDescent="0.2">
      <c r="A27" s="6" t="s">
        <v>24</v>
      </c>
    </row>
    <row r="28" spans="1:1" x14ac:dyDescent="0.2">
      <c r="A28" s="33" t="s">
        <v>97</v>
      </c>
    </row>
    <row r="30" spans="1:1" x14ac:dyDescent="0.2">
      <c r="A30" s="32" t="s">
        <v>183</v>
      </c>
    </row>
    <row r="32" spans="1:1" x14ac:dyDescent="0.2">
      <c r="A32" s="6" t="s">
        <v>33</v>
      </c>
    </row>
    <row r="33" spans="1:1" x14ac:dyDescent="0.2">
      <c r="A33" s="33" t="s">
        <v>103</v>
      </c>
    </row>
    <row r="34" spans="1:1" x14ac:dyDescent="0.2">
      <c r="A34" s="6"/>
    </row>
    <row r="35" spans="1:1" x14ac:dyDescent="0.2">
      <c r="A35" s="6" t="s">
        <v>34</v>
      </c>
    </row>
    <row r="36" spans="1:1" x14ac:dyDescent="0.2">
      <c r="A36" s="33" t="s">
        <v>104</v>
      </c>
    </row>
    <row r="37" spans="1:1" x14ac:dyDescent="0.2">
      <c r="A37" s="6"/>
    </row>
    <row r="38" spans="1:1" x14ac:dyDescent="0.2">
      <c r="A38" s="6" t="s">
        <v>35</v>
      </c>
    </row>
    <row r="39" spans="1:1" x14ac:dyDescent="0.2">
      <c r="A39" s="33" t="s">
        <v>105</v>
      </c>
    </row>
    <row r="40" spans="1:1" x14ac:dyDescent="0.2">
      <c r="A40" s="6"/>
    </row>
    <row r="41" spans="1:1" x14ac:dyDescent="0.2">
      <c r="A41" s="6" t="s">
        <v>56</v>
      </c>
    </row>
    <row r="42" spans="1:1" x14ac:dyDescent="0.2">
      <c r="A42" s="33" t="s">
        <v>106</v>
      </c>
    </row>
    <row r="43" spans="1:1" x14ac:dyDescent="0.2">
      <c r="A43" s="6"/>
    </row>
    <row r="44" spans="1:1" x14ac:dyDescent="0.2">
      <c r="A44" s="6" t="s">
        <v>37</v>
      </c>
    </row>
    <row r="45" spans="1:1" x14ac:dyDescent="0.2">
      <c r="A45" s="33" t="s">
        <v>107</v>
      </c>
    </row>
    <row r="46" spans="1:1" x14ac:dyDescent="0.2">
      <c r="A46" s="6"/>
    </row>
    <row r="47" spans="1:1" x14ac:dyDescent="0.2">
      <c r="A47" s="6" t="s">
        <v>38</v>
      </c>
    </row>
    <row r="48" spans="1:1" x14ac:dyDescent="0.2">
      <c r="A48" s="33" t="s">
        <v>108</v>
      </c>
    </row>
    <row r="49" spans="1:2" x14ac:dyDescent="0.2">
      <c r="A49" s="33"/>
    </row>
    <row r="50" spans="1:2" x14ac:dyDescent="0.2">
      <c r="A50" s="6" t="s">
        <v>39</v>
      </c>
    </row>
    <row r="51" spans="1:2" x14ac:dyDescent="0.2">
      <c r="A51" s="33" t="s">
        <v>109</v>
      </c>
    </row>
    <row r="52" spans="1:2" x14ac:dyDescent="0.2">
      <c r="A52" s="6"/>
    </row>
    <row r="53" spans="1:2" x14ac:dyDescent="0.2">
      <c r="A53" s="6" t="s">
        <v>42</v>
      </c>
    </row>
    <row r="54" spans="1:2" x14ac:dyDescent="0.2">
      <c r="A54" s="33" t="s">
        <v>110</v>
      </c>
    </row>
    <row r="55" spans="1:2" x14ac:dyDescent="0.2">
      <c r="A55" s="6"/>
    </row>
    <row r="56" spans="1:2" x14ac:dyDescent="0.2">
      <c r="A56" s="78" t="s">
        <v>53</v>
      </c>
      <c r="B56" s="6"/>
    </row>
    <row r="57" spans="1:2" x14ac:dyDescent="0.2">
      <c r="A57" s="79" t="s">
        <v>79</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90" t="s">
        <v>167</v>
      </c>
      <c r="C2" s="90"/>
      <c r="D2" s="90"/>
      <c r="E2" s="90"/>
      <c r="F2" s="90"/>
      <c r="G2" s="90"/>
      <c r="H2" s="90"/>
    </row>
    <row r="4" spans="2:8" x14ac:dyDescent="0.2">
      <c r="B4" s="6" t="s">
        <v>7</v>
      </c>
      <c r="C4" s="6" t="s">
        <v>12</v>
      </c>
      <c r="D4" s="6" t="s">
        <v>11</v>
      </c>
      <c r="E4" s="6" t="s">
        <v>13</v>
      </c>
      <c r="F4" s="6"/>
    </row>
    <row r="5" spans="2:8" x14ac:dyDescent="0.2">
      <c r="B5" s="6"/>
      <c r="C5" s="33" t="s">
        <v>98</v>
      </c>
      <c r="D5" s="33" t="s">
        <v>11</v>
      </c>
      <c r="E5" s="33" t="s">
        <v>115</v>
      </c>
      <c r="F5" s="6"/>
    </row>
    <row r="6" spans="2:8" x14ac:dyDescent="0.2">
      <c r="B6" s="6" t="s">
        <v>8</v>
      </c>
      <c r="C6" s="6" t="s">
        <v>14</v>
      </c>
      <c r="D6" s="6" t="s">
        <v>11</v>
      </c>
      <c r="E6" s="6" t="s">
        <v>15</v>
      </c>
      <c r="F6" s="6"/>
    </row>
    <row r="7" spans="2:8" x14ac:dyDescent="0.2">
      <c r="B7" s="6"/>
      <c r="C7" s="33" t="s">
        <v>43</v>
      </c>
      <c r="D7" s="33" t="s">
        <v>11</v>
      </c>
      <c r="E7" s="33" t="s">
        <v>102</v>
      </c>
      <c r="F7" s="6"/>
    </row>
    <row r="8" spans="2:8" x14ac:dyDescent="0.2">
      <c r="B8" s="6" t="s">
        <v>9</v>
      </c>
      <c r="C8" s="6" t="s">
        <v>2</v>
      </c>
      <c r="D8" s="6" t="s">
        <v>11</v>
      </c>
      <c r="E8" s="6" t="s">
        <v>49</v>
      </c>
      <c r="F8" s="6"/>
    </row>
    <row r="9" spans="2:8" x14ac:dyDescent="0.2">
      <c r="B9" s="6"/>
      <c r="C9" s="33" t="s">
        <v>44</v>
      </c>
      <c r="D9" s="33" t="s">
        <v>11</v>
      </c>
      <c r="E9" s="33" t="s">
        <v>114</v>
      </c>
      <c r="F9" s="33"/>
    </row>
    <row r="10" spans="2:8" x14ac:dyDescent="0.2">
      <c r="B10" s="6" t="s">
        <v>16</v>
      </c>
      <c r="C10" s="6" t="s">
        <v>10</v>
      </c>
      <c r="D10" s="6" t="s">
        <v>11</v>
      </c>
      <c r="E10" s="6" t="s">
        <v>50</v>
      </c>
      <c r="F10" s="6"/>
    </row>
    <row r="11" spans="2:8" x14ac:dyDescent="0.2">
      <c r="B11" s="6"/>
      <c r="C11" s="33" t="s">
        <v>45</v>
      </c>
      <c r="D11" s="33" t="s">
        <v>11</v>
      </c>
      <c r="E11" s="33" t="s">
        <v>113</v>
      </c>
      <c r="F11" s="33"/>
    </row>
    <row r="12" spans="2:8" x14ac:dyDescent="0.2">
      <c r="B12" s="6" t="s">
        <v>17</v>
      </c>
      <c r="C12" s="6" t="s">
        <v>3</v>
      </c>
      <c r="D12" s="6" t="s">
        <v>11</v>
      </c>
      <c r="E12" s="6" t="s">
        <v>59</v>
      </c>
      <c r="F12" s="6"/>
    </row>
    <row r="13" spans="2:8" x14ac:dyDescent="0.2">
      <c r="B13" s="6"/>
      <c r="C13" s="33" t="s">
        <v>46</v>
      </c>
      <c r="D13" s="33" t="s">
        <v>11</v>
      </c>
      <c r="E13" s="33" t="s">
        <v>120</v>
      </c>
      <c r="F13" s="33"/>
      <c r="G13" s="34"/>
      <c r="H13" s="34"/>
    </row>
    <row r="14" spans="2:8" x14ac:dyDescent="0.2">
      <c r="B14" s="6" t="s">
        <v>31</v>
      </c>
      <c r="C14" s="6" t="s">
        <v>18</v>
      </c>
      <c r="D14" s="6" t="s">
        <v>11</v>
      </c>
      <c r="E14" s="6" t="s">
        <v>51</v>
      </c>
      <c r="F14" s="6"/>
    </row>
    <row r="15" spans="2:8" x14ac:dyDescent="0.2">
      <c r="B15" s="6"/>
      <c r="C15" s="33" t="s">
        <v>47</v>
      </c>
      <c r="D15" s="33" t="s">
        <v>11</v>
      </c>
      <c r="E15" s="33" t="s">
        <v>111</v>
      </c>
      <c r="F15" s="33"/>
    </row>
    <row r="16" spans="2:8" x14ac:dyDescent="0.2">
      <c r="B16" s="6" t="s">
        <v>32</v>
      </c>
      <c r="C16" s="6" t="s">
        <v>1</v>
      </c>
      <c r="D16" s="6" t="s">
        <v>11</v>
      </c>
      <c r="E16" s="6" t="s">
        <v>52</v>
      </c>
      <c r="F16" s="6"/>
    </row>
    <row r="17" spans="2:8" x14ac:dyDescent="0.2">
      <c r="B17" s="6"/>
      <c r="C17" s="33" t="s">
        <v>48</v>
      </c>
      <c r="D17" s="33" t="s">
        <v>11</v>
      </c>
      <c r="E17" s="33" t="s">
        <v>112</v>
      </c>
      <c r="F17" s="33"/>
    </row>
    <row r="18" spans="2:8" x14ac:dyDescent="0.2">
      <c r="C18" s="56"/>
      <c r="D18" s="56"/>
      <c r="E18" s="56"/>
      <c r="F18" s="56"/>
    </row>
    <row r="19" spans="2:8" x14ac:dyDescent="0.2">
      <c r="B19" s="94" t="s">
        <v>81</v>
      </c>
      <c r="C19" s="95"/>
      <c r="D19" s="95"/>
      <c r="E19" s="95"/>
      <c r="F19" s="95"/>
      <c r="G19" s="95"/>
      <c r="H19" s="95"/>
    </row>
    <row r="20" spans="2:8" s="64" customFormat="1" x14ac:dyDescent="0.2">
      <c r="C20" s="65"/>
      <c r="D20" s="65"/>
      <c r="E20" s="65"/>
      <c r="F20" s="65"/>
    </row>
    <row r="21" spans="2:8" x14ac:dyDescent="0.2">
      <c r="C21" s="6" t="s">
        <v>82</v>
      </c>
      <c r="D21" s="6"/>
      <c r="E21" s="6"/>
      <c r="F21" s="33"/>
      <c r="G21" s="6"/>
      <c r="H21" s="6"/>
    </row>
    <row r="22" spans="2:8" x14ac:dyDescent="0.2">
      <c r="C22" s="6" t="s">
        <v>83</v>
      </c>
      <c r="D22" s="33"/>
      <c r="E22" s="33"/>
      <c r="F22" s="33"/>
      <c r="G22" s="6"/>
      <c r="H22" s="6"/>
    </row>
    <row r="23" spans="2:8" x14ac:dyDescent="0.2">
      <c r="C23" s="6" t="s">
        <v>84</v>
      </c>
      <c r="D23" s="33"/>
      <c r="E23" s="33"/>
      <c r="F23" s="33"/>
      <c r="G23" s="6"/>
      <c r="H23" s="6"/>
    </row>
    <row r="24" spans="2:8" x14ac:dyDescent="0.2">
      <c r="C24" s="6" t="s">
        <v>85</v>
      </c>
      <c r="D24" s="33"/>
      <c r="E24" s="33"/>
      <c r="F24" s="33"/>
      <c r="G24" s="6"/>
      <c r="H24" s="6"/>
    </row>
    <row r="25" spans="2:8" x14ac:dyDescent="0.2">
      <c r="C25" s="6" t="s">
        <v>86</v>
      </c>
      <c r="D25" s="33"/>
      <c r="E25" s="33"/>
      <c r="F25" s="33"/>
      <c r="G25" s="6"/>
      <c r="H25" s="6"/>
    </row>
    <row r="26" spans="2:8" x14ac:dyDescent="0.2">
      <c r="C26" s="33"/>
      <c r="D26" s="33"/>
      <c r="E26" s="33"/>
      <c r="F26" s="33"/>
      <c r="G26" s="6"/>
      <c r="H26" s="6"/>
    </row>
    <row r="27" spans="2:8" x14ac:dyDescent="0.2">
      <c r="C27" s="91" t="s">
        <v>60</v>
      </c>
      <c r="D27" s="91"/>
      <c r="E27" s="91"/>
      <c r="F27" s="91"/>
      <c r="G27" s="91"/>
      <c r="H27" s="91"/>
    </row>
    <row r="28" spans="2:8" x14ac:dyDescent="0.2">
      <c r="C28" s="91"/>
      <c r="D28" s="91"/>
      <c r="E28" s="91"/>
      <c r="F28" s="91"/>
      <c r="G28" s="91"/>
      <c r="H28" s="91"/>
    </row>
    <row r="29" spans="2:8" ht="21" customHeight="1" x14ac:dyDescent="0.2">
      <c r="C29" s="91"/>
      <c r="D29" s="91"/>
      <c r="E29" s="91"/>
      <c r="F29" s="91"/>
      <c r="G29" s="91"/>
      <c r="H29" s="91"/>
    </row>
    <row r="30" spans="2:8" ht="5.45" customHeight="1" x14ac:dyDescent="0.2"/>
    <row r="31" spans="2:8" ht="12.75" customHeight="1" x14ac:dyDescent="0.2">
      <c r="C31" s="92" t="s">
        <v>116</v>
      </c>
      <c r="D31" s="92"/>
      <c r="E31" s="92"/>
      <c r="F31" s="92"/>
      <c r="G31" s="92"/>
      <c r="H31" s="92"/>
    </row>
    <row r="32" spans="2:8" x14ac:dyDescent="0.2">
      <c r="C32" s="92"/>
      <c r="D32" s="92"/>
      <c r="E32" s="92"/>
      <c r="F32" s="92"/>
      <c r="G32" s="92"/>
      <c r="H32" s="92"/>
    </row>
    <row r="33" spans="2:13" ht="23.45" customHeight="1" x14ac:dyDescent="0.2">
      <c r="C33" s="92"/>
      <c r="D33" s="92"/>
      <c r="E33" s="92"/>
      <c r="F33" s="92"/>
      <c r="G33" s="92"/>
      <c r="H33" s="92"/>
    </row>
    <row r="34" spans="2:13" x14ac:dyDescent="0.2">
      <c r="C34" s="67"/>
      <c r="D34" s="67"/>
      <c r="E34" s="67"/>
      <c r="F34" s="67"/>
      <c r="G34" s="67"/>
      <c r="H34" s="67"/>
    </row>
    <row r="35" spans="2:13" x14ac:dyDescent="0.2">
      <c r="B35" s="80"/>
      <c r="C35" s="91" t="s">
        <v>61</v>
      </c>
      <c r="D35" s="91"/>
      <c r="E35" s="91"/>
      <c r="F35" s="91"/>
      <c r="G35" s="91"/>
      <c r="H35" s="91"/>
    </row>
    <row r="36" spans="2:13" x14ac:dyDescent="0.2">
      <c r="C36" s="91"/>
      <c r="D36" s="91"/>
      <c r="E36" s="91"/>
      <c r="F36" s="91"/>
      <c r="G36" s="91"/>
      <c r="H36" s="91"/>
    </row>
    <row r="37" spans="2:13" ht="13.15" customHeight="1" x14ac:dyDescent="0.2">
      <c r="C37" s="93" t="s">
        <v>87</v>
      </c>
      <c r="D37" s="93"/>
      <c r="E37" s="93"/>
      <c r="F37" s="93"/>
      <c r="G37" s="93"/>
      <c r="H37" s="93"/>
    </row>
    <row r="38" spans="2:13" ht="10.9" customHeight="1" x14ac:dyDescent="0.2">
      <c r="C38" s="93"/>
      <c r="D38" s="93"/>
      <c r="E38" s="93"/>
      <c r="F38" s="93"/>
      <c r="G38" s="93"/>
      <c r="H38" s="93"/>
    </row>
    <row r="39" spans="2:13" x14ac:dyDescent="0.2">
      <c r="C39" s="6"/>
      <c r="D39" s="70"/>
      <c r="E39" s="70"/>
      <c r="F39" s="70"/>
      <c r="G39" s="6"/>
      <c r="H39" s="6"/>
    </row>
    <row r="40" spans="2:13" ht="11.45" customHeight="1" x14ac:dyDescent="0.2"/>
    <row r="41" spans="2:13" x14ac:dyDescent="0.2">
      <c r="C41" s="6"/>
      <c r="D41" s="6"/>
      <c r="E41" s="6"/>
      <c r="F41" s="6"/>
      <c r="G41" s="6"/>
      <c r="H41" s="6"/>
    </row>
    <row r="42" spans="2:13" ht="11.45" customHeight="1" x14ac:dyDescent="0.2">
      <c r="C42" s="71"/>
      <c r="D42" s="6"/>
      <c r="E42" s="6"/>
      <c r="F42" s="6"/>
      <c r="G42" s="6"/>
      <c r="H42" s="6"/>
    </row>
    <row r="43" spans="2:13" ht="4.1500000000000004" hidden="1" customHeight="1" x14ac:dyDescent="0.2">
      <c r="C43" s="71"/>
      <c r="D43" s="6"/>
      <c r="E43" s="6"/>
      <c r="F43" s="6"/>
      <c r="G43" s="6"/>
      <c r="H43" s="6"/>
    </row>
    <row r="44" spans="2:13" ht="10.15" customHeight="1" x14ac:dyDescent="0.2">
      <c r="C44" s="72"/>
      <c r="D44" s="6"/>
      <c r="E44" s="6"/>
      <c r="F44" s="6"/>
      <c r="G44" s="6"/>
      <c r="H44" s="6"/>
      <c r="I44" s="62"/>
      <c r="J44" s="62"/>
      <c r="K44" s="62"/>
      <c r="L44" s="62"/>
      <c r="M44" s="62"/>
    </row>
    <row r="45" spans="2:13" x14ac:dyDescent="0.2">
      <c r="I45" s="62"/>
      <c r="J45" s="62"/>
      <c r="K45" s="62"/>
      <c r="L45" s="62"/>
      <c r="M45" s="62"/>
    </row>
    <row r="46" spans="2:13" x14ac:dyDescent="0.2">
      <c r="I46" s="66"/>
      <c r="J46" s="62"/>
      <c r="K46" s="62"/>
      <c r="L46" s="62"/>
      <c r="M46" s="62"/>
    </row>
    <row r="47" spans="2:13" ht="12.75" customHeight="1" x14ac:dyDescent="0.2">
      <c r="B47" s="89" t="s">
        <v>121</v>
      </c>
      <c r="C47" s="89"/>
      <c r="D47" s="89"/>
      <c r="E47" s="89"/>
      <c r="F47" s="89"/>
      <c r="G47" s="89"/>
      <c r="H47" s="89"/>
      <c r="I47" s="63"/>
      <c r="J47" s="63"/>
      <c r="K47" s="63"/>
      <c r="L47" s="63"/>
      <c r="M47" s="63"/>
    </row>
    <row r="49" spans="2:10" x14ac:dyDescent="0.2">
      <c r="B49" s="96" t="s">
        <v>54</v>
      </c>
      <c r="C49" s="96"/>
      <c r="D49" s="96"/>
      <c r="E49" s="96"/>
      <c r="F49" s="96"/>
      <c r="G49" s="96"/>
      <c r="H49" s="96"/>
    </row>
    <row r="50" spans="2:10" x14ac:dyDescent="0.2">
      <c r="B50" s="97" t="s">
        <v>57</v>
      </c>
      <c r="C50" s="97"/>
      <c r="D50" s="97"/>
      <c r="E50" s="97"/>
      <c r="F50" s="97"/>
      <c r="G50" s="97"/>
      <c r="H50" s="97"/>
    </row>
    <row r="51" spans="2:10" x14ac:dyDescent="0.2">
      <c r="B51" s="99" t="s">
        <v>58</v>
      </c>
      <c r="C51" s="100"/>
      <c r="D51" s="100"/>
      <c r="E51" s="100"/>
      <c r="F51" s="100"/>
      <c r="G51" s="100"/>
      <c r="H51" s="100"/>
      <c r="J51" s="2"/>
    </row>
    <row r="52" spans="2:10" x14ac:dyDescent="0.2">
      <c r="B52" s="77"/>
      <c r="C52" s="77"/>
      <c r="D52" s="77"/>
      <c r="E52" s="77"/>
      <c r="F52" s="77"/>
      <c r="G52" s="77"/>
      <c r="H52" s="77"/>
      <c r="J52" s="2"/>
    </row>
    <row r="53" spans="2:10" x14ac:dyDescent="0.2">
      <c r="B53" s="101" t="s">
        <v>122</v>
      </c>
      <c r="C53" s="101"/>
      <c r="D53" s="101"/>
      <c r="E53" s="101"/>
      <c r="F53" s="101"/>
      <c r="G53" s="101"/>
      <c r="H53" s="101"/>
    </row>
    <row r="54" spans="2:10" x14ac:dyDescent="0.2">
      <c r="B54" s="98" t="s">
        <v>80</v>
      </c>
      <c r="C54" s="98"/>
      <c r="D54" s="98"/>
      <c r="E54" s="98"/>
      <c r="F54" s="98"/>
      <c r="G54" s="98"/>
      <c r="H54" s="98"/>
    </row>
    <row r="55" spans="2:10" x14ac:dyDescent="0.2">
      <c r="B55" s="88" t="s">
        <v>63</v>
      </c>
      <c r="C55" s="88"/>
      <c r="D55" s="88"/>
      <c r="E55" s="88"/>
      <c r="F55" s="88"/>
      <c r="G55" s="88"/>
      <c r="H55" s="88"/>
    </row>
    <row r="57" spans="2:10" x14ac:dyDescent="0.2">
      <c r="B57" s="10" t="s">
        <v>123</v>
      </c>
    </row>
    <row r="77" spans="6:6" x14ac:dyDescent="0.2">
      <c r="F77" s="10"/>
    </row>
  </sheetData>
  <mergeCells count="13">
    <mergeCell ref="B55:H55"/>
    <mergeCell ref="B47:H47"/>
    <mergeCell ref="B2:H2"/>
    <mergeCell ref="C27:H29"/>
    <mergeCell ref="C31:H33"/>
    <mergeCell ref="C37:H38"/>
    <mergeCell ref="B19:H19"/>
    <mergeCell ref="B49:H49"/>
    <mergeCell ref="B50:H50"/>
    <mergeCell ref="B54:H54"/>
    <mergeCell ref="B51:H51"/>
    <mergeCell ref="B53:H53"/>
    <mergeCell ref="C35:H36"/>
  </mergeCells>
  <hyperlinks>
    <hyperlink ref="B57"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topLeftCell="A16" workbookViewId="0">
      <selection activeCell="I37" sqref="I37"/>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02" t="s">
        <v>117</v>
      </c>
      <c r="C2" s="102"/>
      <c r="D2" s="102"/>
      <c r="E2" s="102"/>
      <c r="F2" s="102"/>
      <c r="G2" s="102"/>
      <c r="H2" s="102"/>
    </row>
    <row r="4" spans="2:8" x14ac:dyDescent="0.2">
      <c r="B4" s="11" t="s">
        <v>19</v>
      </c>
    </row>
    <row r="5" spans="2:8" x14ac:dyDescent="0.2">
      <c r="B5" s="56" t="s">
        <v>99</v>
      </c>
    </row>
    <row r="6" spans="2:8" x14ac:dyDescent="0.2">
      <c r="B6" s="23"/>
    </row>
    <row r="7" spans="2:8" x14ac:dyDescent="0.2">
      <c r="B7" s="103" t="s">
        <v>118</v>
      </c>
      <c r="C7" s="103" t="s">
        <v>74</v>
      </c>
      <c r="D7" s="103" t="s">
        <v>170</v>
      </c>
      <c r="E7" s="103"/>
      <c r="F7" s="103"/>
      <c r="G7" s="103"/>
      <c r="H7" s="103" t="s">
        <v>77</v>
      </c>
    </row>
    <row r="8" spans="2:8" ht="37.5" customHeight="1" x14ac:dyDescent="0.2">
      <c r="B8" s="103"/>
      <c r="C8" s="112"/>
      <c r="D8" s="110" t="s">
        <v>75</v>
      </c>
      <c r="E8" s="110" t="s">
        <v>168</v>
      </c>
      <c r="F8" s="111" t="s">
        <v>169</v>
      </c>
      <c r="G8" s="110" t="s">
        <v>76</v>
      </c>
      <c r="H8" s="103"/>
    </row>
    <row r="9" spans="2:8" x14ac:dyDescent="0.2">
      <c r="B9" s="114">
        <f>'[1]1 zpf '!B5</f>
        <v>44196</v>
      </c>
      <c r="C9" s="13"/>
      <c r="D9" s="13"/>
      <c r="E9" s="13"/>
      <c r="F9" s="13"/>
      <c r="G9" s="13"/>
      <c r="H9" s="113"/>
    </row>
    <row r="10" spans="2:8" x14ac:dyDescent="0.2">
      <c r="B10" s="14" t="s">
        <v>27</v>
      </c>
      <c r="C10" s="15">
        <f>'[1]1 zpf '!C6</f>
        <v>28792</v>
      </c>
      <c r="D10" s="15">
        <f>'[1]1 zpf '!D6</f>
        <v>80162</v>
      </c>
      <c r="E10" s="15">
        <f>'[1]1 zpf '!E6</f>
        <v>125164</v>
      </c>
      <c r="F10" s="15">
        <f>'[1]1 zpf '!F6</f>
        <v>13004</v>
      </c>
      <c r="G10" s="15">
        <f>'[1]1 zpf '!G6</f>
        <v>218330</v>
      </c>
      <c r="H10" s="15">
        <f>'[1]1 zpf '!H6</f>
        <v>247122</v>
      </c>
    </row>
    <row r="11" spans="2:8" x14ac:dyDescent="0.2">
      <c r="B11" s="14" t="s">
        <v>28</v>
      </c>
      <c r="C11" s="15">
        <f>'[1]1 zpf '!C7</f>
        <v>33486</v>
      </c>
      <c r="D11" s="15">
        <f>'[1]1 zpf '!D7</f>
        <v>88775</v>
      </c>
      <c r="E11" s="15">
        <f>'[1]1 zpf '!E7</f>
        <v>129654</v>
      </c>
      <c r="F11" s="15">
        <f>'[1]1 zpf '!F7</f>
        <v>13436</v>
      </c>
      <c r="G11" s="15">
        <f>'[1]1 zpf '!G7</f>
        <v>231865</v>
      </c>
      <c r="H11" s="15">
        <f>'[1]1 zpf '!H7</f>
        <v>265351</v>
      </c>
    </row>
    <row r="12" spans="2:8" x14ac:dyDescent="0.2">
      <c r="B12" s="14" t="s">
        <v>29</v>
      </c>
      <c r="C12" s="15">
        <f>'[1]1 zpf '!C8</f>
        <v>390</v>
      </c>
      <c r="D12" s="15">
        <f>'[1]1 zpf '!D8</f>
        <v>3218</v>
      </c>
      <c r="E12" s="15">
        <f>'[1]1 zpf '!E8</f>
        <v>10403</v>
      </c>
      <c r="F12" s="15">
        <f>'[1]1 zpf '!F8</f>
        <v>3499</v>
      </c>
      <c r="G12" s="15">
        <f>'[1]1 zpf '!G8</f>
        <v>17120</v>
      </c>
      <c r="H12" s="15">
        <f>'[1]1 zpf '!H8</f>
        <v>17510</v>
      </c>
    </row>
    <row r="13" spans="2:8" x14ac:dyDescent="0.2">
      <c r="B13" s="16" t="s">
        <v>78</v>
      </c>
      <c r="C13" s="17">
        <f>'[1]1 zpf '!C9</f>
        <v>62668</v>
      </c>
      <c r="D13" s="17">
        <f>'[1]1 zpf '!D9</f>
        <v>172155</v>
      </c>
      <c r="E13" s="17">
        <f>'[1]1 zpf '!E9</f>
        <v>265221</v>
      </c>
      <c r="F13" s="17">
        <f>'[1]1 zpf '!F9</f>
        <v>29939</v>
      </c>
      <c r="G13" s="17">
        <f>'[1]1 zpf '!G9</f>
        <v>467315</v>
      </c>
      <c r="H13" s="17">
        <f>'[1]1 zpf '!H9</f>
        <v>529983</v>
      </c>
    </row>
    <row r="14" spans="2:8" x14ac:dyDescent="0.2">
      <c r="B14" s="18">
        <f>'[1]1 zpf '!B10</f>
        <v>44227</v>
      </c>
      <c r="C14" s="19"/>
      <c r="D14" s="19"/>
      <c r="E14" s="19"/>
      <c r="F14" s="19"/>
      <c r="G14" s="19"/>
      <c r="H14" s="19"/>
    </row>
    <row r="15" spans="2:8" x14ac:dyDescent="0.2">
      <c r="B15" s="21" t="s">
        <v>27</v>
      </c>
      <c r="C15" s="22">
        <f>'[1]1 zpf '!C11</f>
        <v>28782</v>
      </c>
      <c r="D15" s="22">
        <f>'[1]1 zpf '!D11</f>
        <v>80137</v>
      </c>
      <c r="E15" s="22">
        <f>'[1]1 zpf '!E11</f>
        <v>125851</v>
      </c>
      <c r="F15" s="22">
        <f>'[1]1 zpf '!F11</f>
        <v>12680</v>
      </c>
      <c r="G15" s="22">
        <f>'[1]1 zpf '!G11</f>
        <v>218668</v>
      </c>
      <c r="H15" s="22">
        <f>'[1]1 zpf '!H11</f>
        <v>247450</v>
      </c>
    </row>
    <row r="16" spans="2:8" x14ac:dyDescent="0.2">
      <c r="B16" s="21" t="s">
        <v>30</v>
      </c>
      <c r="C16" s="22">
        <f>'[1]1 zpf '!C12</f>
        <v>33471</v>
      </c>
      <c r="D16" s="22">
        <f>'[1]1 zpf '!D12</f>
        <v>88781</v>
      </c>
      <c r="E16" s="22">
        <f>'[1]1 zpf '!E12</f>
        <v>130362</v>
      </c>
      <c r="F16" s="22">
        <f>'[1]1 zpf '!F12</f>
        <v>13074</v>
      </c>
      <c r="G16" s="22">
        <f>'[1]1 zpf '!G12</f>
        <v>232217</v>
      </c>
      <c r="H16" s="22">
        <f>'[1]1 zpf '!H12</f>
        <v>265688</v>
      </c>
    </row>
    <row r="17" spans="2:9" x14ac:dyDescent="0.2">
      <c r="B17" s="21" t="s">
        <v>29</v>
      </c>
      <c r="C17" s="22">
        <f>'[1]1 zpf '!C13</f>
        <v>402</v>
      </c>
      <c r="D17" s="22">
        <f>'[1]1 zpf '!D13</f>
        <v>3421</v>
      </c>
      <c r="E17" s="22">
        <f>'[1]1 zpf '!E13</f>
        <v>10931</v>
      </c>
      <c r="F17" s="22">
        <f>'[1]1 zpf '!F13</f>
        <v>3305</v>
      </c>
      <c r="G17" s="22">
        <f>'[1]1 zpf '!G13</f>
        <v>17657</v>
      </c>
      <c r="H17" s="22">
        <f>'[1]1 zpf '!H13</f>
        <v>18059</v>
      </c>
      <c r="I17" s="24"/>
    </row>
    <row r="18" spans="2:9" x14ac:dyDescent="0.2">
      <c r="B18" s="16" t="s">
        <v>78</v>
      </c>
      <c r="C18" s="17">
        <f>'[1]1 zpf '!C14</f>
        <v>62655</v>
      </c>
      <c r="D18" s="17">
        <f>'[1]1 zpf '!D14</f>
        <v>172339</v>
      </c>
      <c r="E18" s="17">
        <f>'[1]1 zpf '!E14</f>
        <v>267144</v>
      </c>
      <c r="F18" s="17">
        <f>'[1]1 zpf '!F14</f>
        <v>29059</v>
      </c>
      <c r="G18" s="17">
        <f>'[1]1 zpf '!G14</f>
        <v>468542</v>
      </c>
      <c r="H18" s="17">
        <f>'[1]1 zpf '!H14</f>
        <v>531197</v>
      </c>
    </row>
    <row r="19" spans="2:9" x14ac:dyDescent="0.2">
      <c r="B19" s="25"/>
      <c r="C19" s="26"/>
      <c r="D19" s="26"/>
      <c r="E19" s="26"/>
      <c r="F19" s="26"/>
      <c r="G19" s="26"/>
      <c r="H19" s="26"/>
    </row>
    <row r="20" spans="2:9" ht="18.75" customHeight="1" x14ac:dyDescent="0.2">
      <c r="B20" s="104" t="s">
        <v>5</v>
      </c>
      <c r="C20" s="104"/>
      <c r="D20" s="104"/>
      <c r="E20" s="104"/>
      <c r="F20" s="104"/>
      <c r="G20" s="104"/>
      <c r="H20" s="104"/>
    </row>
    <row r="21" spans="2:9" x14ac:dyDescent="0.2">
      <c r="B21" s="104"/>
      <c r="C21" s="104"/>
      <c r="D21" s="104"/>
      <c r="E21" s="104"/>
      <c r="F21" s="104"/>
      <c r="G21" s="104"/>
      <c r="H21" s="104"/>
    </row>
    <row r="22" spans="2:9" ht="21" customHeight="1" x14ac:dyDescent="0.2">
      <c r="B22" s="104"/>
      <c r="C22" s="104"/>
      <c r="D22" s="104"/>
      <c r="E22" s="104"/>
      <c r="F22" s="104"/>
      <c r="G22" s="104"/>
      <c r="H22" s="104"/>
    </row>
    <row r="23" spans="2:9" x14ac:dyDescent="0.2">
      <c r="B23" s="29"/>
      <c r="C23" s="30"/>
      <c r="D23" s="30"/>
      <c r="E23" s="30"/>
      <c r="F23" s="30"/>
      <c r="G23" s="30"/>
      <c r="H23" s="30"/>
    </row>
    <row r="24" spans="2:9" x14ac:dyDescent="0.2">
      <c r="B24" s="105" t="s">
        <v>124</v>
      </c>
      <c r="C24" s="105"/>
      <c r="D24" s="105"/>
      <c r="E24" s="105"/>
      <c r="F24" s="105"/>
      <c r="G24" s="105"/>
      <c r="H24" s="105"/>
    </row>
    <row r="25" spans="2:9" x14ac:dyDescent="0.2">
      <c r="B25" s="105"/>
      <c r="C25" s="105"/>
      <c r="D25" s="105"/>
      <c r="E25" s="105"/>
      <c r="F25" s="105"/>
      <c r="G25" s="105"/>
      <c r="H25" s="105"/>
    </row>
    <row r="26" spans="2:9" ht="13.9" customHeight="1" x14ac:dyDescent="0.2">
      <c r="B26" s="105"/>
      <c r="C26" s="105"/>
      <c r="D26" s="105"/>
      <c r="E26" s="105"/>
      <c r="F26" s="105"/>
      <c r="G26" s="105"/>
      <c r="H26" s="105"/>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55</v>
      </c>
      <c r="G29" s="59"/>
      <c r="H29" s="59"/>
    </row>
    <row r="30" spans="2:9" x14ac:dyDescent="0.2">
      <c r="B30" s="56" t="s">
        <v>92</v>
      </c>
      <c r="G30" s="31"/>
      <c r="H30" s="31"/>
    </row>
    <row r="31" spans="2:9" ht="10.5" customHeight="1" x14ac:dyDescent="0.2">
      <c r="G31" s="81"/>
      <c r="H31" s="81"/>
    </row>
    <row r="32" spans="2:9" x14ac:dyDescent="0.2">
      <c r="G32" s="26"/>
      <c r="H32" s="26"/>
    </row>
    <row r="57" spans="2:2" x14ac:dyDescent="0.2">
      <c r="B57" s="27" t="s">
        <v>88</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13" workbookViewId="0">
      <selection activeCell="F13" sqref="F13"/>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02" t="s">
        <v>171</v>
      </c>
      <c r="C2" s="102"/>
      <c r="D2" s="102"/>
      <c r="E2" s="102"/>
      <c r="F2" s="102"/>
      <c r="G2" s="102"/>
      <c r="H2" s="102"/>
    </row>
    <row r="4" spans="2:8" x14ac:dyDescent="0.2">
      <c r="B4" s="6" t="s">
        <v>20</v>
      </c>
    </row>
    <row r="5" spans="2:8" x14ac:dyDescent="0.2">
      <c r="B5" s="33" t="s">
        <v>100</v>
      </c>
    </row>
    <row r="6" spans="2:8" ht="26.25" customHeight="1" x14ac:dyDescent="0.2">
      <c r="B6" s="106" t="s">
        <v>67</v>
      </c>
      <c r="C6" s="115" t="s">
        <v>148</v>
      </c>
      <c r="D6" s="115"/>
      <c r="E6" s="116"/>
      <c r="F6" s="106" t="s">
        <v>119</v>
      </c>
      <c r="G6" s="106"/>
      <c r="H6" s="106"/>
    </row>
    <row r="7" spans="2:8" ht="33.75" customHeight="1" x14ac:dyDescent="0.2">
      <c r="B7" s="115"/>
      <c r="C7" s="120" t="s">
        <v>64</v>
      </c>
      <c r="D7" s="120" t="s">
        <v>65</v>
      </c>
      <c r="E7" s="120" t="s">
        <v>66</v>
      </c>
      <c r="F7" s="117" t="s">
        <v>64</v>
      </c>
      <c r="G7" s="118" t="s">
        <v>65</v>
      </c>
      <c r="H7" s="118" t="s">
        <v>66</v>
      </c>
    </row>
    <row r="8" spans="2:8" x14ac:dyDescent="0.2">
      <c r="B8" s="85">
        <f>'[1]1 zpf '!B44</f>
        <v>44196</v>
      </c>
      <c r="C8" s="7">
        <f>'[1]1 zpf '!C44</f>
        <v>40500.915959296501</v>
      </c>
      <c r="D8" s="7">
        <f>'[1]1 zpf '!D44</f>
        <v>45638.470937186597</v>
      </c>
      <c r="E8" s="119">
        <f>'[1]1 zpf '!E44</f>
        <v>1117.70682947158</v>
      </c>
      <c r="F8" s="8">
        <f>'[1]1 zpf '!F44</f>
        <v>220.48933400000001</v>
      </c>
      <c r="G8" s="8">
        <f>'[1]1 zpf '!G44</f>
        <v>227.66705999999999</v>
      </c>
      <c r="H8" s="8">
        <f>'[1]1 zpf '!H44</f>
        <v>101.665261</v>
      </c>
    </row>
    <row r="9" spans="2:8" x14ac:dyDescent="0.2">
      <c r="B9" s="85">
        <f>'[1]1 zpf '!B45</f>
        <v>44206</v>
      </c>
      <c r="C9" s="7">
        <f>'[1]1 zpf '!C45</f>
        <v>40722.213129512202</v>
      </c>
      <c r="D9" s="7">
        <f>'[1]1 zpf '!D45</f>
        <v>46067.7074797983</v>
      </c>
      <c r="E9" s="119">
        <f>'[1]1 zpf '!E45</f>
        <v>1124.5133004360198</v>
      </c>
      <c r="F9" s="8">
        <f>'[1]1 zpf '!F45</f>
        <v>221.437297</v>
      </c>
      <c r="G9" s="8">
        <f>'[1]1 zpf '!G45</f>
        <v>229.56370200000001</v>
      </c>
      <c r="H9" s="8">
        <f>'[1]1 zpf '!H45</f>
        <v>101.997281</v>
      </c>
    </row>
    <row r="10" spans="2:8" x14ac:dyDescent="0.2">
      <c r="B10" s="85">
        <f>'[1]1 zpf '!B46</f>
        <v>44216</v>
      </c>
      <c r="C10" s="7">
        <f>'[1]1 zpf '!C46</f>
        <v>41199.735845866599</v>
      </c>
      <c r="D10" s="7">
        <f>'[1]1 zpf '!D46</f>
        <v>46647.3156592667</v>
      </c>
      <c r="E10" s="119">
        <f>'[1]1 zpf '!E46</f>
        <v>1206.9435715773302</v>
      </c>
      <c r="F10" s="8">
        <f>'[1]1 zpf '!F46</f>
        <v>223.27131399999999</v>
      </c>
      <c r="G10" s="8">
        <f>'[1]1 zpf '!G46</f>
        <v>231.671448</v>
      </c>
      <c r="H10" s="8">
        <f>'[1]1 zpf '!H46</f>
        <v>102.67672</v>
      </c>
    </row>
    <row r="11" spans="2:8" x14ac:dyDescent="0.2">
      <c r="B11" s="85">
        <f>'[1]1 zpf '!B47</f>
        <v>44227</v>
      </c>
      <c r="C11" s="7">
        <f>'[1]1 zpf '!C47</f>
        <v>40886.848608821099</v>
      </c>
      <c r="D11" s="7">
        <f>'[1]1 zpf '!D47</f>
        <v>46148.525118763297</v>
      </c>
      <c r="E11" s="119">
        <f>'[1]1 zpf '!E47</f>
        <v>1200.1489280469</v>
      </c>
      <c r="F11" s="8">
        <f>'[1]1 zpf '!F47</f>
        <v>221.30808400000001</v>
      </c>
      <c r="G11" s="8">
        <f>'[1]1 zpf '!G47</f>
        <v>228.93728300000001</v>
      </c>
      <c r="H11" s="8">
        <f>'[1]1 zpf '!H47</f>
        <v>101.82932</v>
      </c>
    </row>
    <row r="12" spans="2:8" x14ac:dyDescent="0.2">
      <c r="B12" s="5"/>
    </row>
    <row r="13" spans="2:8" ht="12.75" x14ac:dyDescent="0.2">
      <c r="B13" s="2" t="s">
        <v>21</v>
      </c>
    </row>
    <row r="14" spans="2:8" ht="12.75" x14ac:dyDescent="0.2">
      <c r="B14" s="34" t="s">
        <v>94</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101</v>
      </c>
      <c r="C36" s="6"/>
      <c r="D36" s="6"/>
      <c r="E36" s="6"/>
      <c r="F36" s="6"/>
    </row>
    <row r="38" spans="2:6" x14ac:dyDescent="0.2">
      <c r="C38" s="6"/>
      <c r="D38" s="6"/>
    </row>
    <row r="39" spans="2:6" x14ac:dyDescent="0.2">
      <c r="C39" s="6"/>
      <c r="D39" s="6"/>
    </row>
    <row r="59" spans="2:2" x14ac:dyDescent="0.2">
      <c r="B59" s="27" t="s">
        <v>180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B6" sqref="B6:H6"/>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02" t="s">
        <v>90</v>
      </c>
      <c r="C2" s="102"/>
      <c r="D2" s="102"/>
      <c r="E2" s="102"/>
      <c r="F2" s="102"/>
      <c r="G2" s="102"/>
      <c r="H2" s="102"/>
      <c r="I2" s="28"/>
      <c r="J2" s="28"/>
      <c r="K2" s="28"/>
    </row>
    <row r="4" spans="2:14" x14ac:dyDescent="0.2">
      <c r="B4" s="6" t="s">
        <v>23</v>
      </c>
      <c r="G4" s="107">
        <f>'[1]1 zpf '!B33</f>
        <v>44227</v>
      </c>
      <c r="H4" s="107"/>
    </row>
    <row r="5" spans="2:14" ht="12.75" customHeight="1" x14ac:dyDescent="0.2">
      <c r="B5" s="33" t="s">
        <v>125</v>
      </c>
      <c r="E5" s="108" t="s">
        <v>126</v>
      </c>
      <c r="F5" s="108"/>
      <c r="G5" s="108"/>
      <c r="H5" s="108"/>
      <c r="J5" s="42"/>
    </row>
    <row r="6" spans="2:14" ht="24.75" customHeight="1" x14ac:dyDescent="0.2">
      <c r="B6" s="122" t="s">
        <v>127</v>
      </c>
      <c r="C6" s="121" t="s">
        <v>64</v>
      </c>
      <c r="D6" s="121"/>
      <c r="E6" s="121" t="s">
        <v>65</v>
      </c>
      <c r="F6" s="121"/>
      <c r="G6" s="121" t="s">
        <v>66</v>
      </c>
      <c r="H6" s="121"/>
    </row>
    <row r="7" spans="2:14" ht="10.5" customHeight="1" x14ac:dyDescent="0.2">
      <c r="B7" s="36"/>
      <c r="C7" s="52" t="s">
        <v>25</v>
      </c>
      <c r="D7" s="53" t="s">
        <v>0</v>
      </c>
      <c r="E7" s="52" t="s">
        <v>25</v>
      </c>
      <c r="F7" s="53" t="s">
        <v>0</v>
      </c>
      <c r="G7" s="52" t="s">
        <v>25</v>
      </c>
      <c r="H7" s="53" t="s">
        <v>0</v>
      </c>
    </row>
    <row r="8" spans="2:14" ht="8.25" customHeight="1" x14ac:dyDescent="0.2">
      <c r="B8" s="36"/>
      <c r="C8" s="54" t="s">
        <v>128</v>
      </c>
      <c r="D8" s="55" t="s">
        <v>26</v>
      </c>
      <c r="E8" s="54" t="s">
        <v>128</v>
      </c>
      <c r="F8" s="55" t="s">
        <v>26</v>
      </c>
      <c r="G8" s="54" t="s">
        <v>128</v>
      </c>
      <c r="H8" s="55" t="s">
        <v>26</v>
      </c>
    </row>
    <row r="9" spans="2:14" x14ac:dyDescent="0.2">
      <c r="B9" s="41" t="s">
        <v>172</v>
      </c>
      <c r="C9" s="50">
        <f>'[1]2 zpf inv'!C6/10^6</f>
        <v>24860.997648659999</v>
      </c>
      <c r="D9" s="51">
        <f>'[1]2 zpf inv'!D6</f>
        <v>0.60784717415918565</v>
      </c>
      <c r="E9" s="50">
        <f>'[1]2 zpf inv'!E6/10^6</f>
        <v>30103.008741319998</v>
      </c>
      <c r="F9" s="51">
        <f>'[1]2 zpf inv'!F6</f>
        <v>0.6520712163270721</v>
      </c>
      <c r="G9" s="50">
        <f>'[1]2 zpf inv'!G6/10^6</f>
        <v>577.61955167999997</v>
      </c>
      <c r="H9" s="51">
        <f>'[1]2 zpf inv'!H6</f>
        <v>0.4795030822392809</v>
      </c>
      <c r="J9" s="47"/>
      <c r="K9" s="48"/>
      <c r="L9" s="47"/>
      <c r="M9" s="48"/>
      <c r="N9" s="47"/>
    </row>
    <row r="10" spans="2:14" ht="21.75" customHeight="1" x14ac:dyDescent="0.2">
      <c r="B10" s="37" t="s">
        <v>138</v>
      </c>
      <c r="C10" s="44">
        <f>'[1]2 zpf inv'!C7/10^6</f>
        <v>1628.6670289799999</v>
      </c>
      <c r="D10" s="46">
        <f>'[1]2 zpf inv'!D7</f>
        <v>3.9820632510501414E-2</v>
      </c>
      <c r="E10" s="44">
        <f>'[1]2 zpf inv'!E7/10^6</f>
        <v>866.92011163999996</v>
      </c>
      <c r="F10" s="46">
        <f>'[1]2 zpf inv'!F7</f>
        <v>1.8778642909522941E-2</v>
      </c>
      <c r="G10" s="44">
        <f>'[1]2 zpf inv'!G7/10^6</f>
        <v>12.088334880000001</v>
      </c>
      <c r="H10" s="46">
        <f>'[1]2 zpf inv'!H7</f>
        <v>1.0034968202239453E-2</v>
      </c>
      <c r="J10" s="47"/>
      <c r="K10" s="48"/>
      <c r="L10" s="47"/>
      <c r="M10" s="48"/>
      <c r="N10" s="47"/>
    </row>
    <row r="11" spans="2:14" ht="21" customHeight="1" x14ac:dyDescent="0.2">
      <c r="B11" s="37" t="s">
        <v>136</v>
      </c>
      <c r="C11" s="44">
        <f>'[1]2 zpf inv'!C8/10^6</f>
        <v>23231.987958310001</v>
      </c>
      <c r="D11" s="46">
        <f>'[1]2 zpf inv'!D8</f>
        <v>0.56801816363632973</v>
      </c>
      <c r="E11" s="44">
        <f>'[1]2 zpf inv'!E8/10^6</f>
        <v>29236.088629680002</v>
      </c>
      <c r="F11" s="46">
        <f>'[1]2 zpf inv'!F8</f>
        <v>0.63329257341754919</v>
      </c>
      <c r="G11" s="44">
        <f>'[1]2 zpf inv'!G8/10^6</f>
        <v>515.09730049999996</v>
      </c>
      <c r="H11" s="46">
        <f>'[1]2 zpf inv'!H8</f>
        <v>0.4276010784685409</v>
      </c>
      <c r="J11" s="47"/>
      <c r="K11" s="48"/>
      <c r="L11" s="47"/>
      <c r="M11" s="48"/>
      <c r="N11" s="47"/>
    </row>
    <row r="12" spans="2:14" ht="21.75" customHeight="1" x14ac:dyDescent="0.2">
      <c r="B12" s="37" t="s">
        <v>137</v>
      </c>
      <c r="C12" s="86">
        <f>'[1]2 zpf inv'!C9/10^6</f>
        <v>0.34266137000000002</v>
      </c>
      <c r="D12" s="87">
        <f>'[1]2 zpf inv'!D9</f>
        <v>8.3780123545943747E-6</v>
      </c>
      <c r="E12" s="44">
        <f>'[1]2 zpf inv'!E9/10^6</f>
        <v>0</v>
      </c>
      <c r="F12" s="46">
        <f>'[1]2 zpf inv'!F9</f>
        <v>0</v>
      </c>
      <c r="G12" s="44">
        <f>'[1]2 zpf inv'!G9/10^6</f>
        <v>23.780108800000001</v>
      </c>
      <c r="H12" s="46">
        <f>'[1]2 zpf inv'!H9</f>
        <v>1.9740736670739435E-2</v>
      </c>
      <c r="J12" s="47"/>
      <c r="K12" s="48"/>
      <c r="L12" s="47"/>
      <c r="M12" s="48"/>
      <c r="N12" s="47"/>
    </row>
    <row r="13" spans="2:14" ht="33.75" x14ac:dyDescent="0.2">
      <c r="B13" s="37" t="s">
        <v>174</v>
      </c>
      <c r="C13" s="44">
        <f>'[1]2 zpf inv'!C10/10^6</f>
        <v>0</v>
      </c>
      <c r="D13" s="46">
        <f>'[1]2 zpf inv'!D10</f>
        <v>0</v>
      </c>
      <c r="E13" s="44">
        <f>'[1]2 zpf inv'!E10/10^6</f>
        <v>0</v>
      </c>
      <c r="F13" s="46">
        <f>'[1]2 zpf inv'!F10</f>
        <v>0</v>
      </c>
      <c r="G13" s="44">
        <f>'[1]2 zpf inv'!G10/10^6</f>
        <v>26.653807499999999</v>
      </c>
      <c r="H13" s="46">
        <f>'[1]2 zpf inv'!H10</f>
        <v>2.2126298897761132E-2</v>
      </c>
      <c r="J13" s="47"/>
      <c r="K13" s="48"/>
      <c r="L13" s="47"/>
      <c r="M13" s="48"/>
      <c r="N13" s="47"/>
    </row>
    <row r="14" spans="2:14" x14ac:dyDescent="0.2">
      <c r="B14" s="41" t="s">
        <v>130</v>
      </c>
      <c r="C14" s="50">
        <f>'[1]2 zpf inv'!C11/10^6</f>
        <v>9954.1482096</v>
      </c>
      <c r="D14" s="51">
        <f>'[1]2 zpf inv'!D11</f>
        <v>0.24337723473028861</v>
      </c>
      <c r="E14" s="50">
        <f>'[1]2 zpf inv'!E11/10^6</f>
        <v>13059.90598498</v>
      </c>
      <c r="F14" s="51">
        <f>'[1]2 zpf inv'!F11</f>
        <v>0.28289493764302365</v>
      </c>
      <c r="G14" s="50">
        <f>'[1]2 zpf inv'!G11/10^6</f>
        <v>347.86456609999999</v>
      </c>
      <c r="H14" s="51">
        <f>'[1]2 zpf inv'!H11</f>
        <v>0.2887750789626804</v>
      </c>
      <c r="J14" s="47"/>
      <c r="K14" s="48"/>
      <c r="L14" s="47"/>
      <c r="M14" s="48"/>
      <c r="N14" s="47"/>
    </row>
    <row r="15" spans="2:14" ht="21.75" customHeight="1" x14ac:dyDescent="0.2">
      <c r="B15" s="37" t="s">
        <v>129</v>
      </c>
      <c r="C15" s="44">
        <f>'[1]2 zpf inv'!C12/10^6</f>
        <v>4035.89314208</v>
      </c>
      <c r="D15" s="46">
        <f>'[1]2 zpf inv'!D12</f>
        <v>9.8676902523820956E-2</v>
      </c>
      <c r="E15" s="44">
        <f>'[1]2 zpf inv'!E12/10^6</f>
        <v>0</v>
      </c>
      <c r="F15" s="46">
        <f>'[1]2 zpf inv'!F12</f>
        <v>0</v>
      </c>
      <c r="G15" s="44">
        <f>'[1]2 zpf inv'!G12/10^6</f>
        <v>13.751357029999999</v>
      </c>
      <c r="H15" s="46">
        <f>'[1]2 zpf inv'!H12</f>
        <v>1.1415503615969642E-2</v>
      </c>
      <c r="J15" s="47"/>
      <c r="K15" s="48"/>
      <c r="L15" s="47"/>
      <c r="M15" s="48"/>
      <c r="N15" s="47"/>
    </row>
    <row r="16" spans="2:14" ht="21" customHeight="1" x14ac:dyDescent="0.2">
      <c r="B16" s="37" t="s">
        <v>139</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140</v>
      </c>
      <c r="C17" s="44">
        <f>'[1]2 zpf inv'!C14/10^6</f>
        <v>5918.25506752</v>
      </c>
      <c r="D17" s="46">
        <f>'[1]2 zpf inv'!D14</f>
        <v>0.14470033220646764</v>
      </c>
      <c r="E17" s="44">
        <f>'[1]2 zpf inv'!E14/10^6</f>
        <v>13059.90598498</v>
      </c>
      <c r="F17" s="46">
        <f>'[1]2 zpf inv'!F14</f>
        <v>0.28289493764302365</v>
      </c>
      <c r="G17" s="44">
        <f>'[1]2 zpf inv'!G14/10^6</f>
        <v>334.11320906999998</v>
      </c>
      <c r="H17" s="46">
        <f>'[1]2 zpf inv'!H14</f>
        <v>0.2773595753467108</v>
      </c>
      <c r="J17" s="47"/>
      <c r="K17" s="48"/>
      <c r="L17" s="47"/>
      <c r="M17" s="48"/>
      <c r="N17" s="47"/>
    </row>
    <row r="18" spans="2:14" ht="33.75" x14ac:dyDescent="0.2">
      <c r="B18" s="37" t="s">
        <v>175</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173</v>
      </c>
      <c r="C19" s="74">
        <f>'[1]2 zpf inv'!C16/10^6</f>
        <v>34815.145858260003</v>
      </c>
      <c r="D19" s="75">
        <f>'[1]2 zpf inv'!D16</f>
        <v>0.85122440888947437</v>
      </c>
      <c r="E19" s="74">
        <f>'[1]2 zpf inv'!E16/10^6</f>
        <v>43162.914726300005</v>
      </c>
      <c r="F19" s="75">
        <f>'[1]2 zpf inv'!F16</f>
        <v>0.93496615397009575</v>
      </c>
      <c r="G19" s="74">
        <f>'[1]2 zpf inv'!G16/10^6</f>
        <v>925.48411778000002</v>
      </c>
      <c r="H19" s="75">
        <f>'[1]2 zpf inv'!H16</f>
        <v>0.76827816120196135</v>
      </c>
      <c r="J19" s="47"/>
      <c r="K19" s="48"/>
      <c r="L19" s="47"/>
      <c r="M19" s="48"/>
      <c r="N19" s="47"/>
    </row>
    <row r="20" spans="2:14" x14ac:dyDescent="0.2">
      <c r="B20" s="35" t="s">
        <v>133</v>
      </c>
      <c r="C20" s="44">
        <f>'[1]2 zpf inv'!C17/10^6</f>
        <v>5937.85811784</v>
      </c>
      <c r="D20" s="46">
        <f>'[1]2 zpf inv'!D17</f>
        <v>0.14517962346059615</v>
      </c>
      <c r="E20" s="44">
        <f>'[1]2 zpf inv'!E17/10^6</f>
        <v>2518.0433370000001</v>
      </c>
      <c r="F20" s="46">
        <f>'[1]2 zpf inv'!F17</f>
        <v>5.4544168512568131E-2</v>
      </c>
      <c r="G20" s="44">
        <f>'[1]2 zpf inv'!G17/10^6</f>
        <v>170.70437262000002</v>
      </c>
      <c r="H20" s="46">
        <f>'[1]2 zpf inv'!H17</f>
        <v>0.14170793316282904</v>
      </c>
      <c r="J20" s="47"/>
      <c r="K20" s="48"/>
      <c r="L20" s="47"/>
      <c r="M20" s="48"/>
      <c r="N20" s="47"/>
    </row>
    <row r="21" spans="2:14" ht="11.25" customHeight="1" x14ac:dyDescent="0.2">
      <c r="B21" s="40" t="s">
        <v>134</v>
      </c>
      <c r="C21" s="44">
        <f>'[1]2 zpf inv'!C18/10^6</f>
        <v>19.769467199999998</v>
      </c>
      <c r="D21" s="46">
        <f>'[1]2 zpf inv'!D18</f>
        <v>4.8336011860732433E-4</v>
      </c>
      <c r="E21" s="44">
        <f>'[1]2 zpf inv'!E18/10^6</f>
        <v>452.24032105999999</v>
      </c>
      <c r="F21" s="46">
        <f>'[1]2 zpf inv'!F18</f>
        <v>9.7961269838441039E-3</v>
      </c>
      <c r="G21" s="44">
        <f>'[1]2 zpf inv'!G18/10^6</f>
        <v>106.88685801999999</v>
      </c>
      <c r="H21" s="46">
        <f>'[1]2 zpf inv'!H18</f>
        <v>8.8730683929231363E-2</v>
      </c>
      <c r="J21" s="47"/>
      <c r="K21" s="48"/>
      <c r="L21" s="47"/>
      <c r="M21" s="48"/>
      <c r="N21" s="47"/>
    </row>
    <row r="22" spans="2:14" x14ac:dyDescent="0.2">
      <c r="B22" s="40" t="s">
        <v>135</v>
      </c>
      <c r="C22" s="44">
        <f>'[1]2 zpf inv'!C19/10^6</f>
        <v>127.30589498000001</v>
      </c>
      <c r="D22" s="46">
        <f>'[1]2 zpf inv'!D19</f>
        <v>3.112607531322057E-3</v>
      </c>
      <c r="E22" s="44">
        <f>'[1]2 zpf inv'!E19/10^6</f>
        <v>32.017910389999997</v>
      </c>
      <c r="F22" s="46">
        <f>'[1]2 zpf inv'!F19</f>
        <v>6.9355053349205557E-4</v>
      </c>
      <c r="G22" s="44">
        <f>'[1]2 zpf inv'!G19/10^6</f>
        <v>1.5457959999999999</v>
      </c>
      <c r="H22" s="46">
        <f>'[1]2 zpf inv'!H19</f>
        <v>1.2832217059781633E-3</v>
      </c>
      <c r="J22" s="47"/>
      <c r="K22" s="48"/>
      <c r="L22" s="47"/>
      <c r="M22" s="48"/>
      <c r="N22" s="47"/>
    </row>
    <row r="23" spans="2:14" x14ac:dyDescent="0.2">
      <c r="B23" s="39" t="s">
        <v>131</v>
      </c>
      <c r="C23" s="43">
        <f>'[1]2 zpf inv'!C20/10^6</f>
        <v>40900.079338280004</v>
      </c>
      <c r="D23" s="45">
        <f>'[1]2 zpf inv'!D20</f>
        <v>0.99999999999999978</v>
      </c>
      <c r="E23" s="43">
        <f>'[1]2 zpf inv'!E20/10^6</f>
        <v>46165.216294749996</v>
      </c>
      <c r="F23" s="45">
        <f>'[1]2 zpf inv'!F20</f>
        <v>1</v>
      </c>
      <c r="G23" s="43">
        <f>'[1]2 zpf inv'!G20/10^6</f>
        <v>1204.6211444200001</v>
      </c>
      <c r="H23" s="45">
        <f>'[1]2 zpf inv'!H20</f>
        <v>0.99999999999999989</v>
      </c>
      <c r="J23" s="47"/>
      <c r="K23" s="48"/>
      <c r="L23" s="47"/>
      <c r="M23" s="48"/>
      <c r="N23" s="47"/>
    </row>
    <row r="24" spans="2:14" x14ac:dyDescent="0.2">
      <c r="B24" s="38" t="s">
        <v>132</v>
      </c>
      <c r="C24" s="44">
        <f>'[1]2 zpf inv'!C21/10^6</f>
        <v>13.23069982</v>
      </c>
      <c r="D24" s="46">
        <f>'[1]2 zpf inv'!D21</f>
        <v>3.2348836564766425E-4</v>
      </c>
      <c r="E24" s="44">
        <f>'[1]2 zpf inv'!E21/10^6</f>
        <v>16.69112861</v>
      </c>
      <c r="F24" s="46">
        <f>'[1]2 zpf inv'!F21</f>
        <v>3.6155205043192113E-4</v>
      </c>
      <c r="G24" s="44">
        <f>'[1]2 zpf inv'!G21/10^6</f>
        <v>4.4722187</v>
      </c>
      <c r="H24" s="46">
        <f>'[1]2 zpf inv'!H21</f>
        <v>3.7125520506725625E-3</v>
      </c>
      <c r="J24" s="47"/>
      <c r="K24" s="48"/>
      <c r="L24" s="47"/>
      <c r="M24" s="48"/>
      <c r="N24" s="47"/>
    </row>
    <row r="25" spans="2:14" x14ac:dyDescent="0.2">
      <c r="B25" s="49" t="s">
        <v>141</v>
      </c>
      <c r="C25" s="50">
        <f>'[1]2 zpf inv'!C22/10^6</f>
        <v>40886.848608821099</v>
      </c>
      <c r="D25" s="51">
        <f>'[1]2 zpf inv'!D22</f>
        <v>0.99967651090968601</v>
      </c>
      <c r="E25" s="50">
        <f>'[1]2 zpf inv'!E22/10^6</f>
        <v>46148.525118763297</v>
      </c>
      <c r="F25" s="51">
        <f>'[1]2 zpf inv'!F22</f>
        <v>0.99963844692332571</v>
      </c>
      <c r="G25" s="50">
        <f>'[1]2 zpf inv'!G22/10^6</f>
        <v>1200.1489280469</v>
      </c>
      <c r="H25" s="51">
        <f>'[1]2 zpf inv'!H22</f>
        <v>0.99628744988097206</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97</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181</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8"/>
  <sheetViews>
    <sheetView showGridLines="0" workbookViewId="0">
      <selection activeCell="B21" sqref="B21:C2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02" t="s">
        <v>183</v>
      </c>
      <c r="C2" s="102"/>
      <c r="D2" s="102"/>
      <c r="E2" s="102"/>
      <c r="F2" s="102"/>
      <c r="G2" s="28"/>
    </row>
    <row r="4" spans="2:7" x14ac:dyDescent="0.2">
      <c r="B4" s="11" t="s">
        <v>33</v>
      </c>
    </row>
    <row r="5" spans="2:7" x14ac:dyDescent="0.2">
      <c r="B5" s="56" t="s">
        <v>103</v>
      </c>
    </row>
    <row r="6" spans="2:7" x14ac:dyDescent="0.2">
      <c r="B6" s="23"/>
    </row>
    <row r="7" spans="2:7" ht="25.5" customHeight="1" x14ac:dyDescent="0.2">
      <c r="B7" s="103" t="s">
        <v>142</v>
      </c>
      <c r="C7" s="103" t="s">
        <v>143</v>
      </c>
      <c r="D7" s="103" t="s">
        <v>144</v>
      </c>
      <c r="E7" s="103" t="s">
        <v>145</v>
      </c>
    </row>
    <row r="8" spans="2:7" ht="25.5" customHeight="1" x14ac:dyDescent="0.2">
      <c r="B8" s="112"/>
      <c r="C8" s="112"/>
      <c r="D8" s="112"/>
      <c r="E8" s="112"/>
    </row>
    <row r="9" spans="2:7" x14ac:dyDescent="0.2">
      <c r="B9" s="12">
        <f>'[1]3 dpf'!B5</f>
        <v>44196</v>
      </c>
      <c r="C9" s="13"/>
      <c r="D9" s="13"/>
      <c r="E9" s="13"/>
    </row>
    <row r="10" spans="2:7" x14ac:dyDescent="0.2">
      <c r="B10" s="14" t="s">
        <v>69</v>
      </c>
      <c r="C10" s="15">
        <f>'[1]3 dpf'!C6</f>
        <v>7505</v>
      </c>
      <c r="D10" s="15">
        <f>'[1]3 dpf'!D6</f>
        <v>3560</v>
      </c>
      <c r="E10" s="15">
        <f>'[1]3 dpf'!E6</f>
        <v>11065</v>
      </c>
    </row>
    <row r="11" spans="2:7" x14ac:dyDescent="0.2">
      <c r="B11" s="14" t="s">
        <v>70</v>
      </c>
      <c r="C11" s="15">
        <f>'[1]3 dpf'!C7</f>
        <v>3513</v>
      </c>
      <c r="D11" s="15">
        <f>'[1]3 dpf'!D7</f>
        <v>11438</v>
      </c>
      <c r="E11" s="15">
        <f>'[1]3 dpf'!E7</f>
        <v>14951</v>
      </c>
    </row>
    <row r="12" spans="2:7" x14ac:dyDescent="0.2">
      <c r="B12" s="16" t="s">
        <v>4</v>
      </c>
      <c r="C12" s="17">
        <f>'[1]3 dpf'!C8</f>
        <v>11018</v>
      </c>
      <c r="D12" s="17">
        <f>'[1]3 dpf'!D8</f>
        <v>14998</v>
      </c>
      <c r="E12" s="17">
        <f>'[1]3 dpf'!E8</f>
        <v>26016</v>
      </c>
    </row>
    <row r="13" spans="2:7" x14ac:dyDescent="0.2">
      <c r="B13" s="18">
        <f>'[1]3 dpf'!B9</f>
        <v>44227</v>
      </c>
      <c r="C13" s="19"/>
      <c r="D13" s="19"/>
      <c r="E13" s="19"/>
      <c r="G13" s="20"/>
    </row>
    <row r="14" spans="2:7" x14ac:dyDescent="0.2">
      <c r="B14" s="21" t="s">
        <v>71</v>
      </c>
      <c r="C14" s="22">
        <f>'[1]3 dpf'!C10</f>
        <v>7548</v>
      </c>
      <c r="D14" s="22">
        <f>'[1]3 dpf'!D10</f>
        <v>3564</v>
      </c>
      <c r="E14" s="22">
        <f>'[1]3 dpf'!E10</f>
        <v>11112</v>
      </c>
    </row>
    <row r="15" spans="2:7" x14ac:dyDescent="0.2">
      <c r="B15" s="21" t="s">
        <v>70</v>
      </c>
      <c r="C15" s="22">
        <f>'[1]3 dpf'!C11</f>
        <v>3533</v>
      </c>
      <c r="D15" s="22">
        <f>'[1]3 dpf'!D11</f>
        <v>11430</v>
      </c>
      <c r="E15" s="22">
        <f>'[1]3 dpf'!E11</f>
        <v>14963</v>
      </c>
    </row>
    <row r="16" spans="2:7" x14ac:dyDescent="0.2">
      <c r="B16" s="16" t="s">
        <v>4</v>
      </c>
      <c r="C16" s="17">
        <f>'[1]3 dpf'!C12</f>
        <v>11081</v>
      </c>
      <c r="D16" s="17">
        <f>'[1]3 dpf'!D12</f>
        <v>14994</v>
      </c>
      <c r="E16" s="17">
        <f>'[1]3 dpf'!E12</f>
        <v>26075</v>
      </c>
    </row>
    <row r="17" spans="2:7" x14ac:dyDescent="0.2">
      <c r="B17" s="25"/>
      <c r="C17" s="26"/>
      <c r="D17" s="26"/>
      <c r="E17" s="26"/>
      <c r="F17" s="26"/>
      <c r="G17" s="26"/>
    </row>
    <row r="18" spans="2:7" x14ac:dyDescent="0.2">
      <c r="B18" s="11" t="s">
        <v>34</v>
      </c>
      <c r="C18" s="59"/>
      <c r="D18" s="59"/>
      <c r="E18" s="59"/>
      <c r="F18" s="59"/>
      <c r="G18" s="59"/>
    </row>
    <row r="19" spans="2:7" x14ac:dyDescent="0.2">
      <c r="B19" s="56" t="s">
        <v>89</v>
      </c>
      <c r="C19" s="59"/>
      <c r="D19" s="59"/>
      <c r="E19" s="59"/>
      <c r="F19" s="59"/>
      <c r="G19" s="59"/>
    </row>
    <row r="20" spans="2:7" x14ac:dyDescent="0.2">
      <c r="B20" s="59"/>
      <c r="C20" s="59"/>
      <c r="D20" s="59"/>
      <c r="E20" s="59"/>
      <c r="F20" s="59"/>
      <c r="G20" s="59"/>
    </row>
    <row r="21" spans="2:7" ht="16.5" customHeight="1" x14ac:dyDescent="0.2">
      <c r="B21" s="103" t="s">
        <v>142</v>
      </c>
      <c r="C21" s="103" t="s">
        <v>146</v>
      </c>
      <c r="D21" s="30"/>
      <c r="E21" s="30"/>
      <c r="F21" s="30"/>
      <c r="G21" s="30"/>
    </row>
    <row r="22" spans="2:7" ht="20.25" customHeight="1" x14ac:dyDescent="0.2">
      <c r="B22" s="112"/>
      <c r="C22" s="112"/>
      <c r="D22" s="60"/>
      <c r="E22" s="60"/>
      <c r="F22" s="60"/>
      <c r="G22" s="60"/>
    </row>
    <row r="23" spans="2:7" x14ac:dyDescent="0.2">
      <c r="B23" s="12">
        <f>'[1]3 dpf'!B30</f>
        <v>44196</v>
      </c>
      <c r="C23" s="13"/>
      <c r="D23" s="60"/>
      <c r="E23" s="60"/>
      <c r="F23" s="60"/>
      <c r="G23" s="60"/>
    </row>
    <row r="24" spans="2:7" x14ac:dyDescent="0.2">
      <c r="B24" s="14" t="s">
        <v>71</v>
      </c>
      <c r="C24" s="15">
        <f>'[1]3 dpf'!C31</f>
        <v>1202</v>
      </c>
      <c r="D24" s="60"/>
      <c r="E24" s="60"/>
      <c r="F24" s="60"/>
      <c r="G24" s="60"/>
    </row>
    <row r="25" spans="2:7" x14ac:dyDescent="0.2">
      <c r="B25" s="14" t="s">
        <v>70</v>
      </c>
      <c r="C25" s="15">
        <f>'[1]3 dpf'!C32</f>
        <v>2893</v>
      </c>
      <c r="D25" s="30"/>
      <c r="E25" s="30"/>
      <c r="F25" s="30"/>
      <c r="G25" s="30"/>
    </row>
    <row r="26" spans="2:7" x14ac:dyDescent="0.2">
      <c r="B26" s="16" t="s">
        <v>4</v>
      </c>
      <c r="C26" s="17">
        <f>'[1]3 dpf'!C33</f>
        <v>4095</v>
      </c>
      <c r="D26" s="59"/>
      <c r="E26" s="59"/>
      <c r="F26" s="59"/>
      <c r="G26" s="59"/>
    </row>
    <row r="27" spans="2:7" x14ac:dyDescent="0.2">
      <c r="B27" s="18">
        <f>'[1]3 dpf'!B34</f>
        <v>44227</v>
      </c>
      <c r="C27" s="19"/>
      <c r="D27" s="59"/>
      <c r="E27" s="59"/>
      <c r="F27" s="59"/>
      <c r="G27" s="59"/>
    </row>
    <row r="28" spans="2:7" x14ac:dyDescent="0.2">
      <c r="B28" s="21" t="s">
        <v>69</v>
      </c>
      <c r="C28" s="22">
        <f>'[1]3 dpf'!C35</f>
        <v>1201</v>
      </c>
      <c r="D28" s="31"/>
      <c r="E28" s="31"/>
      <c r="F28" s="31"/>
      <c r="G28" s="31"/>
    </row>
    <row r="29" spans="2:7" ht="13.5" customHeight="1" x14ac:dyDescent="0.2">
      <c r="B29" s="21" t="s">
        <v>70</v>
      </c>
      <c r="C29" s="22">
        <f>'[1]3 dpf'!C36</f>
        <v>2889</v>
      </c>
      <c r="D29" s="60"/>
      <c r="E29" s="60"/>
      <c r="F29" s="60"/>
      <c r="G29" s="60"/>
    </row>
    <row r="30" spans="2:7" x14ac:dyDescent="0.2">
      <c r="B30" s="16" t="s">
        <v>4</v>
      </c>
      <c r="C30" s="17">
        <f>'[1]3 dpf'!C37</f>
        <v>4090</v>
      </c>
      <c r="D30" s="26"/>
      <c r="E30" s="26"/>
      <c r="F30" s="26"/>
      <c r="G30" s="26"/>
    </row>
    <row r="31" spans="2:7" s="61" customFormat="1" x14ac:dyDescent="0.2">
      <c r="B31" s="25"/>
      <c r="C31" s="26"/>
      <c r="D31" s="26"/>
      <c r="E31" s="26"/>
      <c r="F31" s="26"/>
      <c r="G31" s="26"/>
    </row>
    <row r="32" spans="2:7" x14ac:dyDescent="0.2">
      <c r="B32" s="11" t="s">
        <v>35</v>
      </c>
    </row>
    <row r="33" spans="2:2" x14ac:dyDescent="0.2">
      <c r="B33" s="56" t="s">
        <v>105</v>
      </c>
    </row>
    <row r="58" spans="2:2" x14ac:dyDescent="0.2">
      <c r="B58" s="27" t="s">
        <v>182</v>
      </c>
    </row>
  </sheetData>
  <mergeCells count="7">
    <mergeCell ref="E7:E8"/>
    <mergeCell ref="B2:F2"/>
    <mergeCell ref="D7:D8"/>
    <mergeCell ref="B21:B22"/>
    <mergeCell ref="C21:C22"/>
    <mergeCell ref="B7:B8"/>
    <mergeCell ref="C7:C8"/>
  </mergeCells>
  <hyperlinks>
    <hyperlink ref="B58"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H57"/>
  <sheetViews>
    <sheetView showGridLines="0" workbookViewId="0">
      <selection activeCell="C1" sqref="C1"/>
    </sheetView>
  </sheetViews>
  <sheetFormatPr defaultColWidth="9.140625" defaultRowHeight="12" x14ac:dyDescent="0.2"/>
  <cols>
    <col min="1" max="1" width="1.28515625" style="11" customWidth="1"/>
    <col min="2" max="2" width="11.85546875" style="11" customWidth="1"/>
    <col min="3" max="3" width="14.42578125" style="11" customWidth="1"/>
    <col min="4" max="4" width="17.7109375" style="11" customWidth="1"/>
    <col min="5" max="5" width="12.28515625" style="11" customWidth="1"/>
    <col min="6" max="6" width="16" style="11" customWidth="1"/>
    <col min="7" max="7" width="12.85546875" style="11" customWidth="1"/>
    <col min="8" max="8" width="5.710937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02" t="s">
        <v>184</v>
      </c>
      <c r="C2" s="102"/>
      <c r="D2" s="102"/>
      <c r="E2" s="102"/>
      <c r="F2" s="102"/>
      <c r="G2" s="102"/>
      <c r="H2" s="102"/>
    </row>
    <row r="4" spans="2:8" x14ac:dyDescent="0.2">
      <c r="B4" s="6" t="s">
        <v>36</v>
      </c>
    </row>
    <row r="5" spans="2:8" x14ac:dyDescent="0.2">
      <c r="B5" s="33" t="s">
        <v>106</v>
      </c>
    </row>
    <row r="6" spans="2:8" ht="35.25" customHeight="1" x14ac:dyDescent="0.2">
      <c r="B6" s="106" t="s">
        <v>147</v>
      </c>
      <c r="C6" s="115" t="s">
        <v>148</v>
      </c>
      <c r="D6" s="115"/>
      <c r="E6" s="125" t="s">
        <v>149</v>
      </c>
      <c r="F6" s="115"/>
    </row>
    <row r="7" spans="2:8" ht="33.75" customHeight="1" x14ac:dyDescent="0.2">
      <c r="B7" s="106"/>
      <c r="C7" s="120" t="s">
        <v>72</v>
      </c>
      <c r="D7" s="120" t="s">
        <v>73</v>
      </c>
      <c r="E7" s="117" t="s">
        <v>72</v>
      </c>
      <c r="F7" s="120" t="s">
        <v>73</v>
      </c>
    </row>
    <row r="8" spans="2:8" x14ac:dyDescent="0.2">
      <c r="B8" s="123">
        <f>'[1]3 dpf'!B43</f>
        <v>44196</v>
      </c>
      <c r="C8" s="7">
        <f>'[1]3 dpf'!C43</f>
        <v>1137.61291872847</v>
      </c>
      <c r="D8" s="124">
        <f>'[1]3 dpf'!D43</f>
        <v>1154.51732777441</v>
      </c>
      <c r="E8" s="8">
        <f>'[1]3 dpf'!E43</f>
        <v>191.20981</v>
      </c>
      <c r="F8" s="8">
        <f>'[1]3 dpf'!F43</f>
        <v>188.08516299999999</v>
      </c>
    </row>
    <row r="9" spans="2:8" x14ac:dyDescent="0.2">
      <c r="B9" s="85">
        <f>'[1]3 dpf'!B44</f>
        <v>44206</v>
      </c>
      <c r="C9" s="7">
        <f>'[1]3 dpf'!C44</f>
        <v>1144.39173288541</v>
      </c>
      <c r="D9" s="119">
        <f>'[1]3 dpf'!D44</f>
        <v>1165.23105374496</v>
      </c>
      <c r="E9" s="8">
        <f>'[1]3 dpf'!E44</f>
        <v>192.08449999999999</v>
      </c>
      <c r="F9" s="8">
        <f>'[1]3 dpf'!F44</f>
        <v>189.60414800000001</v>
      </c>
    </row>
    <row r="10" spans="2:8" x14ac:dyDescent="0.2">
      <c r="B10" s="85">
        <f>'[1]3 dpf'!B45</f>
        <v>44216</v>
      </c>
      <c r="C10" s="7">
        <f>'[1]3 dpf'!C45</f>
        <v>1162.0242392963701</v>
      </c>
      <c r="D10" s="119">
        <f>'[1]3 dpf'!D45</f>
        <v>1181.3520993296499</v>
      </c>
      <c r="E10" s="8">
        <f>'[1]3 dpf'!E45</f>
        <v>194.42711700000001</v>
      </c>
      <c r="F10" s="8">
        <f>'[1]3 dpf'!F45</f>
        <v>191.43959599999999</v>
      </c>
    </row>
    <row r="11" spans="2:8" x14ac:dyDescent="0.2">
      <c r="B11" s="85">
        <f>'[1]3 dpf'!B46</f>
        <v>44227</v>
      </c>
      <c r="C11" s="7">
        <f>'[1]3 dpf'!C46</f>
        <v>1158.5583591519899</v>
      </c>
      <c r="D11" s="119">
        <f>'[1]3 dpf'!D46</f>
        <v>1169.44554105878</v>
      </c>
      <c r="E11" s="8">
        <f>'[1]3 dpf'!E46</f>
        <v>192.70639199999999</v>
      </c>
      <c r="F11" s="8">
        <f>'[1]3 dpf'!F46</f>
        <v>189.14719299999999</v>
      </c>
    </row>
    <row r="12" spans="2:8" x14ac:dyDescent="0.2">
      <c r="B12" s="5"/>
    </row>
    <row r="13" spans="2:8" ht="12.75" x14ac:dyDescent="0.2">
      <c r="B13" s="2" t="s">
        <v>37</v>
      </c>
    </row>
    <row r="14" spans="2:8" ht="12.75" x14ac:dyDescent="0.2">
      <c r="B14" s="34" t="s">
        <v>150</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38</v>
      </c>
      <c r="C35" s="6"/>
      <c r="D35" s="6"/>
      <c r="E35" s="6"/>
      <c r="F35" s="6"/>
    </row>
    <row r="36" spans="2:6" x14ac:dyDescent="0.2">
      <c r="B36" s="33" t="s">
        <v>151</v>
      </c>
      <c r="C36" s="6"/>
      <c r="D36" s="6"/>
      <c r="E36" s="6"/>
      <c r="F36" s="6"/>
    </row>
    <row r="38" spans="2:6" x14ac:dyDescent="0.2">
      <c r="C38" s="6"/>
      <c r="D38" s="6"/>
    </row>
    <row r="39" spans="2:6" x14ac:dyDescent="0.2">
      <c r="C39" s="6"/>
      <c r="D39" s="6"/>
    </row>
    <row r="57" spans="2:2" x14ac:dyDescent="0.2">
      <c r="B57" s="27" t="s">
        <v>182</v>
      </c>
    </row>
  </sheetData>
  <mergeCells count="4">
    <mergeCell ref="B2:H2"/>
    <mergeCell ref="B6:B7"/>
    <mergeCell ref="E6:F6"/>
    <mergeCell ref="C6:D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2"/>
  <sheetViews>
    <sheetView showGridLines="0" workbookViewId="0">
      <selection activeCell="L18" sqref="L18"/>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184</v>
      </c>
      <c r="C2" s="84"/>
      <c r="D2" s="84"/>
      <c r="E2" s="84"/>
      <c r="F2" s="84"/>
      <c r="G2" s="84"/>
      <c r="H2" s="83"/>
      <c r="I2" s="28"/>
      <c r="J2" s="28"/>
      <c r="K2" s="28"/>
    </row>
    <row r="4" spans="2:12" x14ac:dyDescent="0.2">
      <c r="B4" s="6" t="s">
        <v>39</v>
      </c>
      <c r="G4" s="109">
        <f>'[1]1 zpf '!B33</f>
        <v>44227</v>
      </c>
      <c r="H4" s="109"/>
    </row>
    <row r="5" spans="2:12" ht="12.75" customHeight="1" x14ac:dyDescent="0.2">
      <c r="B5" s="33" t="s">
        <v>164</v>
      </c>
      <c r="E5" s="108" t="s">
        <v>165</v>
      </c>
      <c r="F5" s="108"/>
      <c r="G5" s="108"/>
      <c r="H5" s="108"/>
      <c r="J5" s="42"/>
    </row>
    <row r="6" spans="2:12" ht="24.75" customHeight="1" x14ac:dyDescent="0.2">
      <c r="B6" s="122" t="s">
        <v>163</v>
      </c>
      <c r="C6" s="121" t="s">
        <v>40</v>
      </c>
      <c r="D6" s="121"/>
      <c r="E6" s="121" t="s">
        <v>41</v>
      </c>
      <c r="F6" s="121"/>
    </row>
    <row r="7" spans="2:12" ht="10.5" customHeight="1" x14ac:dyDescent="0.2">
      <c r="B7" s="36"/>
      <c r="C7" s="52" t="s">
        <v>25</v>
      </c>
      <c r="D7" s="53" t="s">
        <v>0</v>
      </c>
      <c r="E7" s="52" t="s">
        <v>25</v>
      </c>
      <c r="F7" s="53" t="s">
        <v>0</v>
      </c>
    </row>
    <row r="8" spans="2:12" ht="8.25" customHeight="1" x14ac:dyDescent="0.2">
      <c r="B8" s="36"/>
      <c r="C8" s="54" t="s">
        <v>128</v>
      </c>
      <c r="D8" s="55" t="s">
        <v>162</v>
      </c>
      <c r="E8" s="54" t="s">
        <v>128</v>
      </c>
      <c r="F8" s="55" t="s">
        <v>162</v>
      </c>
    </row>
    <row r="9" spans="2:12" x14ac:dyDescent="0.2">
      <c r="B9" s="41" t="s">
        <v>178</v>
      </c>
      <c r="C9" s="50">
        <f>'[1]4 dpf inv'!C5/10^6</f>
        <v>673.41624454999999</v>
      </c>
      <c r="D9" s="51">
        <f>'[1]4 dpf inv'!D5</f>
        <v>0.58050806344785433</v>
      </c>
      <c r="E9" s="50">
        <f>'[1]4 dpf inv'!E5/10^6</f>
        <v>683.31037155000013</v>
      </c>
      <c r="F9" s="51">
        <f>'[1]4 dpf inv'!F5</f>
        <v>0.57814662453862198</v>
      </c>
      <c r="H9" s="47"/>
      <c r="I9" s="48"/>
      <c r="J9" s="47"/>
      <c r="K9" s="48"/>
      <c r="L9" s="47"/>
    </row>
    <row r="10" spans="2:12" ht="23.25" customHeight="1" x14ac:dyDescent="0.2">
      <c r="B10" s="37" t="s">
        <v>138</v>
      </c>
      <c r="C10" s="44">
        <f>'[1]4 dpf inv'!C6/10^6</f>
        <v>156.09419581999998</v>
      </c>
      <c r="D10" s="46">
        <f>'[1]4 dpf inv'!D6</f>
        <v>0.13455858848708011</v>
      </c>
      <c r="E10" s="44">
        <f>'[1]4 dpf inv'!E6/10^6</f>
        <v>39.845031859999999</v>
      </c>
      <c r="F10" s="46">
        <f>'[1]4 dpf inv'!F6</f>
        <v>3.3712748457539271E-2</v>
      </c>
      <c r="H10" s="47"/>
      <c r="I10" s="48"/>
      <c r="J10" s="47"/>
      <c r="K10" s="48"/>
      <c r="L10" s="47"/>
    </row>
    <row r="11" spans="2:12" ht="21" customHeight="1" x14ac:dyDescent="0.2">
      <c r="B11" s="37" t="s">
        <v>161</v>
      </c>
      <c r="C11" s="44">
        <f>'[1]4 dpf inv'!C7/10^6</f>
        <v>517.19052246000001</v>
      </c>
      <c r="D11" s="46">
        <f>'[1]4 dpf inv'!D7</f>
        <v>0.44583609477295111</v>
      </c>
      <c r="E11" s="44">
        <f>'[1]4 dpf inv'!E7/10^6</f>
        <v>643.46533969000006</v>
      </c>
      <c r="F11" s="46">
        <f>'[1]4 dpf inv'!F7</f>
        <v>0.54443387608108273</v>
      </c>
      <c r="H11" s="47"/>
      <c r="I11" s="48"/>
      <c r="J11" s="47"/>
      <c r="K11" s="48"/>
      <c r="L11" s="47"/>
    </row>
    <row r="12" spans="2:12" ht="21.75" customHeight="1" x14ac:dyDescent="0.2">
      <c r="B12" s="37" t="s">
        <v>160</v>
      </c>
      <c r="C12" s="86">
        <f>'[1]4 dpf inv'!C8/10^6</f>
        <v>0.13152627</v>
      </c>
      <c r="D12" s="46">
        <f>'[1]4 dpf inv'!D8</f>
        <v>1.1338018782312076E-4</v>
      </c>
      <c r="E12" s="44">
        <f>'[1]4 dpf inv'!E8/10^6</f>
        <v>0</v>
      </c>
      <c r="F12" s="46">
        <f>'[1]4 dpf inv'!F8</f>
        <v>0</v>
      </c>
      <c r="H12" s="47"/>
      <c r="I12" s="48"/>
      <c r="J12" s="47"/>
      <c r="K12" s="48"/>
      <c r="L12" s="47"/>
    </row>
    <row r="13" spans="2:12" ht="33.75" x14ac:dyDescent="0.2">
      <c r="B13" s="37" t="s">
        <v>177</v>
      </c>
      <c r="C13" s="44">
        <f>'[1]4 dpf inv'!C9/10^6</f>
        <v>0</v>
      </c>
      <c r="D13" s="46">
        <f>'[1]4 dpf inv'!D9</f>
        <v>0</v>
      </c>
      <c r="E13" s="44">
        <f>'[1]4 dpf inv'!E9/10^6</f>
        <v>0</v>
      </c>
      <c r="F13" s="46">
        <f>'[1]4 dpf inv'!F9</f>
        <v>0</v>
      </c>
      <c r="H13" s="47"/>
      <c r="I13" s="48"/>
      <c r="J13" s="47"/>
      <c r="K13" s="48"/>
      <c r="L13" s="47"/>
    </row>
    <row r="14" spans="2:12" x14ac:dyDescent="0.2">
      <c r="B14" s="41" t="s">
        <v>179</v>
      </c>
      <c r="C14" s="50">
        <f>'[1]4 dpf inv'!C10/10^6</f>
        <v>298.52629383999999</v>
      </c>
      <c r="D14" s="51">
        <f>'[1]4 dpf inv'!D10</f>
        <v>0.25733997676448467</v>
      </c>
      <c r="E14" s="50">
        <f>'[1]4 dpf inv'!E10/10^6</f>
        <v>337.75985337000003</v>
      </c>
      <c r="F14" s="51">
        <f>'[1]4 dpf inv'!F10</f>
        <v>0.28577748452371693</v>
      </c>
      <c r="H14" s="47"/>
      <c r="I14" s="48"/>
      <c r="J14" s="47"/>
      <c r="K14" s="48"/>
      <c r="L14" s="47"/>
    </row>
    <row r="15" spans="2:12" ht="21.75" customHeight="1" x14ac:dyDescent="0.2">
      <c r="B15" s="37" t="s">
        <v>159</v>
      </c>
      <c r="C15" s="44">
        <f>'[1]4 dpf inv'!C11/10^6</f>
        <v>127.98446496</v>
      </c>
      <c r="D15" s="46">
        <f>'[1]4 dpf inv'!D11</f>
        <v>0.11032702954023114</v>
      </c>
      <c r="E15" s="44">
        <f>'[1]4 dpf inv'!E11/10^6</f>
        <v>0</v>
      </c>
      <c r="F15" s="46">
        <f>'[1]4 dpf inv'!F11</f>
        <v>0</v>
      </c>
      <c r="H15" s="47"/>
      <c r="I15" s="48"/>
      <c r="J15" s="37"/>
      <c r="K15" s="37"/>
      <c r="L15" s="37"/>
    </row>
    <row r="16" spans="2:12" ht="21" customHeight="1" x14ac:dyDescent="0.2">
      <c r="B16" s="37" t="s">
        <v>158</v>
      </c>
      <c r="C16" s="44">
        <f>'[1]4 dpf inv'!C12/10^6</f>
        <v>0</v>
      </c>
      <c r="D16" s="46">
        <f>'[1]4 dpf inv'!D12</f>
        <v>0</v>
      </c>
      <c r="E16" s="44">
        <f>'[1]4 dpf inv'!E12/10^6</f>
        <v>0</v>
      </c>
      <c r="F16" s="46">
        <f>'[1]4 dpf inv'!F12</f>
        <v>0</v>
      </c>
      <c r="H16" s="47"/>
      <c r="I16" s="48"/>
      <c r="J16" s="82"/>
      <c r="K16" s="82"/>
      <c r="L16" s="82"/>
    </row>
    <row r="17" spans="2:14" ht="21.75" customHeight="1" x14ac:dyDescent="0.2">
      <c r="B17" s="37" t="s">
        <v>157</v>
      </c>
      <c r="C17" s="44">
        <f>'[1]4 dpf inv'!C13/10^6</f>
        <v>170.54182888</v>
      </c>
      <c r="D17" s="46">
        <f>'[1]4 dpf inv'!D13</f>
        <v>0.14701294722425354</v>
      </c>
      <c r="E17" s="44">
        <f>'[1]4 dpf inv'!E13/10^6</f>
        <v>337.75985337000003</v>
      </c>
      <c r="F17" s="46">
        <f>'[1]4 dpf inv'!F13</f>
        <v>0.28577748452371693</v>
      </c>
      <c r="H17" s="47"/>
      <c r="I17" s="48"/>
      <c r="J17" s="37"/>
      <c r="K17" s="37"/>
      <c r="L17" s="37"/>
    </row>
    <row r="18" spans="2:14" ht="33.75" x14ac:dyDescent="0.2">
      <c r="B18" s="37" t="s">
        <v>176</v>
      </c>
      <c r="C18" s="44">
        <f>'[1]4 dpf inv'!C14/10^6</f>
        <v>0</v>
      </c>
      <c r="D18" s="46">
        <f>'[1]4 dpf inv'!D14</f>
        <v>0</v>
      </c>
      <c r="E18" s="44">
        <f>'[1]4 dpf inv'!E14/10^6</f>
        <v>0</v>
      </c>
      <c r="F18" s="46">
        <f>'[1]4 dpf inv'!F14</f>
        <v>0</v>
      </c>
      <c r="H18" s="47"/>
      <c r="I18" s="48"/>
      <c r="J18" s="37"/>
      <c r="K18" s="37"/>
      <c r="L18" s="37"/>
    </row>
    <row r="19" spans="2:14" ht="33.75" x14ac:dyDescent="0.2">
      <c r="B19" s="76" t="s">
        <v>156</v>
      </c>
      <c r="C19" s="74">
        <f>'[1]4 dpf inv'!C15/10^6</f>
        <v>971.94253838999987</v>
      </c>
      <c r="D19" s="75">
        <f>'[1]4 dpf inv'!D15</f>
        <v>0.83784804021233894</v>
      </c>
      <c r="E19" s="74">
        <f>'[1]4 dpf inv'!E15/10^6</f>
        <v>1021.0702249200001</v>
      </c>
      <c r="F19" s="75">
        <f>'[1]4 dpf inv'!F15</f>
        <v>0.86392410906233885</v>
      </c>
      <c r="H19" s="47"/>
      <c r="I19" s="48"/>
      <c r="J19" s="47"/>
      <c r="K19" s="48"/>
      <c r="L19" s="47"/>
    </row>
    <row r="20" spans="2:14" x14ac:dyDescent="0.2">
      <c r="B20" s="35" t="s">
        <v>155</v>
      </c>
      <c r="C20" s="44">
        <f>'[1]4 dpf inv'!C16/10^6</f>
        <v>184.26636338999998</v>
      </c>
      <c r="D20" s="46">
        <f>'[1]4 dpf inv'!D16</f>
        <v>0.15884397003459175</v>
      </c>
      <c r="E20" s="44">
        <f>'[1]4 dpf inv'!E16/10^6</f>
        <v>146.02734874000001</v>
      </c>
      <c r="F20" s="46">
        <f>'[1]4 dpf inv'!F16</f>
        <v>0.12355325234248625</v>
      </c>
      <c r="H20" s="47"/>
      <c r="I20" s="48"/>
      <c r="J20" s="47"/>
      <c r="K20" s="48"/>
      <c r="L20" s="47"/>
    </row>
    <row r="21" spans="2:14" ht="11.25" customHeight="1" x14ac:dyDescent="0.2">
      <c r="B21" s="40" t="s">
        <v>154</v>
      </c>
      <c r="C21" s="44">
        <f>'[1]4 dpf inv'!C17/10^6</f>
        <v>2.2315807999999997</v>
      </c>
      <c r="D21" s="46">
        <f>'[1]4 dpf inv'!D17</f>
        <v>1.9236997312131643E-3</v>
      </c>
      <c r="E21" s="44">
        <f>'[1]4 dpf inv'!E17/10^6</f>
        <v>13.70863612</v>
      </c>
      <c r="F21" s="46">
        <f>'[1]4 dpf inv'!F17</f>
        <v>1.1598831262912111E-2</v>
      </c>
      <c r="H21" s="47"/>
      <c r="I21" s="48"/>
      <c r="J21" s="47"/>
      <c r="K21" s="48"/>
      <c r="L21" s="47"/>
    </row>
    <row r="22" spans="2:14" x14ac:dyDescent="0.2">
      <c r="B22" s="40" t="s">
        <v>153</v>
      </c>
      <c r="C22" s="44">
        <f>'[1]4 dpf inv'!C18/10^6</f>
        <v>1.6058405500000001</v>
      </c>
      <c r="D22" s="46">
        <f>'[1]4 dpf inv'!D18</f>
        <v>1.3842900218563451E-3</v>
      </c>
      <c r="E22" s="44">
        <f>'[1]4 dpf inv'!E18/10^6</f>
        <v>1.09184609</v>
      </c>
      <c r="F22" s="46">
        <f>'[1]4 dpf inv'!F18</f>
        <v>9.2380733226292335E-4</v>
      </c>
      <c r="H22" s="47"/>
      <c r="I22" s="48"/>
      <c r="J22" s="47"/>
      <c r="K22" s="48"/>
      <c r="L22" s="47"/>
    </row>
    <row r="23" spans="2:14" x14ac:dyDescent="0.2">
      <c r="B23" s="39" t="s">
        <v>68</v>
      </c>
      <c r="C23" s="73">
        <f>'[1]4 dpf inv'!C19/10^6</f>
        <v>1160.0463231299996</v>
      </c>
      <c r="D23" s="45">
        <f>'[1]4 dpf inv'!D19</f>
        <v>1.0000000000000002</v>
      </c>
      <c r="E23" s="73">
        <f>'[1]4 dpf inv'!E19/10^6</f>
        <v>1181.8980558699998</v>
      </c>
      <c r="F23" s="45">
        <f>'[1]4 dpf inv'!F19</f>
        <v>1</v>
      </c>
      <c r="H23" s="47"/>
      <c r="I23" s="48"/>
      <c r="J23" s="47"/>
      <c r="K23" s="48"/>
      <c r="L23" s="47"/>
    </row>
    <row r="24" spans="2:14" x14ac:dyDescent="0.2">
      <c r="B24" s="38" t="s">
        <v>132</v>
      </c>
      <c r="C24" s="44">
        <f>'[1]4 dpf inv'!C20/10^6</f>
        <v>1.4879655000000001</v>
      </c>
      <c r="D24" s="46">
        <f>'[1]4 dpf inv'!D20</f>
        <v>1.282677657203567E-3</v>
      </c>
      <c r="E24" s="44">
        <f>'[1]4 dpf inv'!E20/10^6</f>
        <v>12.452517349999999</v>
      </c>
      <c r="F24" s="46">
        <f>'[1]4 dpf inv'!F20</f>
        <v>1.0536033364428925E-2</v>
      </c>
      <c r="H24" s="47"/>
      <c r="I24" s="48"/>
      <c r="J24" s="47"/>
      <c r="K24" s="48"/>
      <c r="L24" s="47"/>
    </row>
    <row r="25" spans="2:14" x14ac:dyDescent="0.2">
      <c r="B25" s="49" t="s">
        <v>141</v>
      </c>
      <c r="C25" s="50">
        <f>'[1]4 dpf inv'!C21/10^6</f>
        <v>1158.5583591519899</v>
      </c>
      <c r="D25" s="51">
        <f>'[1]4 dpf inv'!D21</f>
        <v>0.99871732365480459</v>
      </c>
      <c r="E25" s="50">
        <f>'[1]4 dpf inv'!E21/10^6</f>
        <v>1169.44554105878</v>
      </c>
      <c r="F25" s="51">
        <f>'[1]4 dpf inv'!F21</f>
        <v>0.98946396878362441</v>
      </c>
      <c r="H25" s="47"/>
      <c r="I25" s="48"/>
      <c r="J25" s="47"/>
      <c r="K25" s="48"/>
      <c r="L25" s="47"/>
    </row>
    <row r="26" spans="2:14" x14ac:dyDescent="0.2">
      <c r="B26" s="5"/>
      <c r="J26" s="48"/>
      <c r="K26" s="48"/>
      <c r="L26" s="48"/>
      <c r="M26" s="48"/>
      <c r="N26" s="47"/>
    </row>
    <row r="27" spans="2:14" x14ac:dyDescent="0.2">
      <c r="B27" s="6" t="s">
        <v>42</v>
      </c>
      <c r="E27" s="26"/>
      <c r="F27" s="26"/>
      <c r="G27" s="26"/>
      <c r="H27" s="26"/>
      <c r="I27" s="26"/>
      <c r="J27" s="26"/>
      <c r="K27" s="26"/>
    </row>
    <row r="28" spans="2:14" x14ac:dyDescent="0.2">
      <c r="B28" s="33" t="s">
        <v>152</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181</v>
      </c>
    </row>
  </sheetData>
  <mergeCells count="4">
    <mergeCell ref="G4:H4"/>
    <mergeCell ref="C6:D6"/>
    <mergeCell ref="E6:F6"/>
    <mergeCell ref="E5:H5"/>
  </mergeCells>
  <hyperlinks>
    <hyperlink ref="B52"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2021-02-08T15:11:28Z</cp:lastPrinted>
  <dcterms:created xsi:type="dcterms:W3CDTF">2006-04-20T10:37:43Z</dcterms:created>
  <dcterms:modified xsi:type="dcterms:W3CDTF">2021-02-08T15:12:10Z</dcterms:modified>
</cp:coreProperties>
</file>