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12023\"/>
    </mc:Choice>
  </mc:AlternateContent>
  <xr:revisionPtr revIDLastSave="0" documentId="13_ncr:1_{53055DEF-3519-408E-871E-70D9AD266B99}" xr6:coauthVersionLast="47" xr6:coauthVersionMax="47" xr10:uidLastSave="{00000000-0000-0000-0000-000000000000}"/>
  <bookViews>
    <workbookView xWindow="-120" yWindow="-120" windowWidth="29040" windowHeight="15840" firstSheet="4"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I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<sst xmlns="http://schemas.openxmlformats.org/spreadsheetml/2006/main" count="300" uniqueCount="203">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</sst>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0.10929167156114178</c:v>
                </c:pt>
                <c:pt idx="1">
                  <c:v>0.11859469350411711</c:v>
                </c:pt>
                <c:pt idx="2">
                  <c:v>4.1832714173139704E-2</c:v>
                </c:pt>
                <c:pt idx="3">
                  <c:v>0.10849918419697935</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0.31480480833235441</c:v>
                </c:pt>
                <c:pt idx="1">
                  <c:v>0.32118938700823424</c:v>
                </c:pt>
                <c:pt idx="2">
                  <c:v>0.37059551953168973</c:v>
                </c:pt>
                <c:pt idx="3">
                  <c:v>0.32217326434635418</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0.52821567015153292</c:v>
                </c:pt>
                <c:pt idx="1">
                  <c:v>0.51322598353156446</c:v>
                </c:pt>
                <c:pt idx="2">
                  <c:v>0.49589102780592142</c:v>
                </c:pt>
                <c:pt idx="3">
                  <c:v>0.51856279065709221</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4.7687849954970829E-2</c:v>
                </c:pt>
                <c:pt idx="1">
                  <c:v>4.6989935956084174E-2</c:v>
                </c:pt>
                <c:pt idx="2">
                  <c:v>9.1680738489249125E-2</c:v>
                </c:pt>
                <c:pt idx="3">
                  <c:v>5.0764760799574211E-2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44926</c:v>
                </c:pt>
                <c:pt idx="1">
                  <c:v>44936</c:v>
                </c:pt>
                <c:pt idx="2">
                  <c:v>44946</c:v>
                </c:pt>
                <c:pt idx="3">
                  <c:v>44957</c:v>
                </c:pt>
              </c:numCache>
            </c:numRef>
          </c:cat>
          <c:val>
            <c:numRef>
              <c:f>'[1]1 zpf '!$C$44:$C$47</c:f>
              <c:numCache>
                <c:formatCode>General</c:formatCode>
                <c:ptCount val="4"/>
                <c:pt idx="0">
                  <c:v>50715.461456993798</c:v>
                </c:pt>
                <c:pt idx="1">
                  <c:v>51431.185637539704</c:v>
                </c:pt>
                <c:pt idx="2">
                  <c:v>51842.097920242304</c:v>
                </c:pt>
                <c:pt idx="3">
                  <c:v>52156.215623895107</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44926</c:v>
                </c:pt>
                <c:pt idx="1">
                  <c:v>44936</c:v>
                </c:pt>
                <c:pt idx="2">
                  <c:v>44946</c:v>
                </c:pt>
                <c:pt idx="3">
                  <c:v>44957</c:v>
                </c:pt>
              </c:numCache>
            </c:numRef>
          </c:cat>
          <c:val>
            <c:numRef>
              <c:f>'[1]1 zpf '!$D$44:$D$47</c:f>
              <c:numCache>
                <c:formatCode>General</c:formatCode>
                <c:ptCount val="4"/>
                <c:pt idx="0">
                  <c:v>57418.835675447604</c:v>
                </c:pt>
                <c:pt idx="1">
                  <c:v>58117.593698918201</c:v>
                </c:pt>
                <c:pt idx="2">
                  <c:v>58510.032113762296</c:v>
                </c:pt>
                <c:pt idx="3">
                  <c:v>58793.200157154999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44926</c:v>
                </c:pt>
                <c:pt idx="1">
                  <c:v>44936</c:v>
                </c:pt>
                <c:pt idx="2">
                  <c:v>44946</c:v>
                </c:pt>
                <c:pt idx="3">
                  <c:v>44957</c:v>
                </c:pt>
              </c:numCache>
            </c:numRef>
          </c:cat>
          <c:val>
            <c:numRef>
              <c:f>'[1]1 zpf '!$E$44:$E$47</c:f>
              <c:numCache>
                <c:formatCode>General</c:formatCode>
                <c:ptCount val="4"/>
                <c:pt idx="0">
                  <c:v>5407.7618955509397</c:v>
                </c:pt>
                <c:pt idx="1">
                  <c:v>5475.5022662008496</c:v>
                </c:pt>
                <c:pt idx="2">
                  <c:v>5714.80196301045</c:v>
                </c:pt>
                <c:pt idx="3">
                  <c:v>5756.63701517551</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numCache>
            </c:numRef>
          </c:cat>
          <c:val>
            <c:numRef>
              <c:f>'[1]1 zpf '!$C$76:$C$107</c:f>
              <c:numCache>
                <c:formatCode>General</c:formatCode>
                <c:ptCount val="32"/>
                <c:pt idx="0">
                  <c:v>235.843874</c:v>
                </c:pt>
                <c:pt idx="1">
                  <c:v>235.856426</c:v>
                </c:pt>
                <c:pt idx="2">
                  <c:v>236.052438</c:v>
                </c:pt>
                <c:pt idx="3">
                  <c:v>236.356403</c:v>
                </c:pt>
                <c:pt idx="4">
                  <c:v>237.86302699999999</c:v>
                </c:pt>
                <c:pt idx="5">
                  <c:v>236.85575700000001</c:v>
                </c:pt>
                <c:pt idx="6">
                  <c:v>238.33381300000002</c:v>
                </c:pt>
                <c:pt idx="7">
                  <c:v>238.346283</c:v>
                </c:pt>
                <c:pt idx="8">
                  <c:v>238.35894300000001</c:v>
                </c:pt>
                <c:pt idx="9">
                  <c:v>238.70024999999998</c:v>
                </c:pt>
                <c:pt idx="10">
                  <c:v>238.50057200000001</c:v>
                </c:pt>
                <c:pt idx="11">
                  <c:v>239.09286499999999</c:v>
                </c:pt>
                <c:pt idx="12">
                  <c:v>239.750146</c:v>
                </c:pt>
                <c:pt idx="13">
                  <c:v>240.15221300000002</c:v>
                </c:pt>
                <c:pt idx="14">
                  <c:v>240.100706</c:v>
                </c:pt>
                <c:pt idx="15">
                  <c:v>240.11320700000002</c:v>
                </c:pt>
                <c:pt idx="16">
                  <c:v>240.183966</c:v>
                </c:pt>
                <c:pt idx="17">
                  <c:v>240.080918</c:v>
                </c:pt>
                <c:pt idx="18">
                  <c:v>239.32040999999998</c:v>
                </c:pt>
                <c:pt idx="19">
                  <c:v>238.87552299999999</c:v>
                </c:pt>
                <c:pt idx="20">
                  <c:v>239.92422900000003</c:v>
                </c:pt>
                <c:pt idx="21">
                  <c:v>240.00456800000001</c:v>
                </c:pt>
                <c:pt idx="22">
                  <c:v>240.0172</c:v>
                </c:pt>
                <c:pt idx="23">
                  <c:v>240.86522300000001</c:v>
                </c:pt>
                <c:pt idx="24">
                  <c:v>240.611063</c:v>
                </c:pt>
                <c:pt idx="25">
                  <c:v>240.703034</c:v>
                </c:pt>
                <c:pt idx="26">
                  <c:v>241.19383299999998</c:v>
                </c:pt>
                <c:pt idx="27">
                  <c:v>241.255415</c:v>
                </c:pt>
                <c:pt idx="28">
                  <c:v>241.43791499999998</c:v>
                </c:pt>
                <c:pt idx="29">
                  <c:v>241.45056600000001</c:v>
                </c:pt>
                <c:pt idx="30">
                  <c:v>240.61619399999998</c:v>
                </c:pt>
                <c:pt idx="31">
                  <c:v>241.16297300000002</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numCache>
            </c:numRef>
          </c:cat>
          <c:val>
            <c:numRef>
              <c:f>'[1]1 zpf '!$D$76:$D$107</c:f>
              <c:numCache>
                <c:formatCode>General</c:formatCode>
                <c:ptCount val="32"/>
                <c:pt idx="0">
                  <c:v>246.231776</c:v>
                </c:pt>
                <c:pt idx="1">
                  <c:v>246.24554900000001</c:v>
                </c:pt>
                <c:pt idx="2">
                  <c:v>246.304416</c:v>
                </c:pt>
                <c:pt idx="3">
                  <c:v>246.43713400000001</c:v>
                </c:pt>
                <c:pt idx="4">
                  <c:v>247.99610699999999</c:v>
                </c:pt>
                <c:pt idx="5">
                  <c:v>246.98457400000001</c:v>
                </c:pt>
                <c:pt idx="6">
                  <c:v>248.51284799999999</c:v>
                </c:pt>
                <c:pt idx="7">
                  <c:v>248.526589</c:v>
                </c:pt>
                <c:pt idx="8">
                  <c:v>248.54032600000002</c:v>
                </c:pt>
                <c:pt idx="9">
                  <c:v>248.79581400000001</c:v>
                </c:pt>
                <c:pt idx="10">
                  <c:v>248.59329600000001</c:v>
                </c:pt>
                <c:pt idx="11">
                  <c:v>249.145465</c:v>
                </c:pt>
                <c:pt idx="12">
                  <c:v>249.692273</c:v>
                </c:pt>
                <c:pt idx="13">
                  <c:v>250.04754800000001</c:v>
                </c:pt>
                <c:pt idx="14">
                  <c:v>249.97099299999999</c:v>
                </c:pt>
                <c:pt idx="15">
                  <c:v>249.98476099999999</c:v>
                </c:pt>
                <c:pt idx="16">
                  <c:v>250.023393</c:v>
                </c:pt>
                <c:pt idx="17">
                  <c:v>250.04487900000001</c:v>
                </c:pt>
                <c:pt idx="18">
                  <c:v>249.09020100000001</c:v>
                </c:pt>
                <c:pt idx="19">
                  <c:v>248.75957899999997</c:v>
                </c:pt>
                <c:pt idx="20">
                  <c:v>249.80967100000001</c:v>
                </c:pt>
                <c:pt idx="21">
                  <c:v>249.903998</c:v>
                </c:pt>
                <c:pt idx="22">
                  <c:v>249.917754</c:v>
                </c:pt>
                <c:pt idx="23">
                  <c:v>250.59225699999999</c:v>
                </c:pt>
                <c:pt idx="24">
                  <c:v>250.25596999999999</c:v>
                </c:pt>
                <c:pt idx="25">
                  <c:v>250.405404</c:v>
                </c:pt>
                <c:pt idx="26">
                  <c:v>250.87819499999998</c:v>
                </c:pt>
                <c:pt idx="27">
                  <c:v>250.86794399999999</c:v>
                </c:pt>
                <c:pt idx="28">
                  <c:v>251.068545</c:v>
                </c:pt>
                <c:pt idx="29">
                  <c:v>251.082357</c:v>
                </c:pt>
                <c:pt idx="30">
                  <c:v>250.32288800000001</c:v>
                </c:pt>
                <c:pt idx="31">
                  <c:v>250.81161899999998</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pt idx="31">
                  <c:v>44957</c:v>
                </c:pt>
              </c:numCache>
            </c:numRef>
          </c:cat>
          <c:val>
            <c:numRef>
              <c:f>'[1]1 zpf '!$E$76:$E$107</c:f>
              <c:numCache>
                <c:formatCode>General</c:formatCode>
                <c:ptCount val="32"/>
                <c:pt idx="0">
                  <c:v>108.89195699999999</c:v>
                </c:pt>
                <c:pt idx="1">
                  <c:v>108.897408</c:v>
                </c:pt>
                <c:pt idx="2">
                  <c:v>108.920568</c:v>
                </c:pt>
                <c:pt idx="3">
                  <c:v>108.90287699999999</c:v>
                </c:pt>
                <c:pt idx="4">
                  <c:v>109.51688899999999</c:v>
                </c:pt>
                <c:pt idx="5">
                  <c:v>109.103199</c:v>
                </c:pt>
                <c:pt idx="6">
                  <c:v>109.758008</c:v>
                </c:pt>
                <c:pt idx="7">
                  <c:v>109.76323600000001</c:v>
                </c:pt>
                <c:pt idx="8">
                  <c:v>109.76874099999999</c:v>
                </c:pt>
                <c:pt idx="9">
                  <c:v>109.78759100000001</c:v>
                </c:pt>
                <c:pt idx="10">
                  <c:v>109.698998</c:v>
                </c:pt>
                <c:pt idx="11">
                  <c:v>109.94556799999999</c:v>
                </c:pt>
                <c:pt idx="12">
                  <c:v>110.11838599999999</c:v>
                </c:pt>
                <c:pt idx="13">
                  <c:v>110.23416999999999</c:v>
                </c:pt>
                <c:pt idx="14">
                  <c:v>110.168449</c:v>
                </c:pt>
                <c:pt idx="15">
                  <c:v>110.173895</c:v>
                </c:pt>
                <c:pt idx="16">
                  <c:v>110.191689</c:v>
                </c:pt>
                <c:pt idx="17">
                  <c:v>110.172985</c:v>
                </c:pt>
                <c:pt idx="18">
                  <c:v>109.71391100000001</c:v>
                </c:pt>
                <c:pt idx="19">
                  <c:v>109.540791</c:v>
                </c:pt>
                <c:pt idx="20">
                  <c:v>109.971918</c:v>
                </c:pt>
                <c:pt idx="21">
                  <c:v>110.01102200000001</c:v>
                </c:pt>
                <c:pt idx="22">
                  <c:v>110.01629200000001</c:v>
                </c:pt>
                <c:pt idx="23">
                  <c:v>110.32407500000001</c:v>
                </c:pt>
                <c:pt idx="24">
                  <c:v>110.19347</c:v>
                </c:pt>
                <c:pt idx="25">
                  <c:v>110.287121</c:v>
                </c:pt>
                <c:pt idx="26">
                  <c:v>110.48844600000001</c:v>
                </c:pt>
                <c:pt idx="27">
                  <c:v>110.484685</c:v>
                </c:pt>
                <c:pt idx="28">
                  <c:v>110.57183000000001</c:v>
                </c:pt>
                <c:pt idx="29">
                  <c:v>110.577467</c:v>
                </c:pt>
                <c:pt idx="30">
                  <c:v>110.260137</c:v>
                </c:pt>
                <c:pt idx="31">
                  <c:v>110.511944</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3.2065680601729978E-2</c:v>
                </c:pt>
                <c:pt idx="1">
                  <c:v>1.5722837357601199E-2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0.5841243173503432</c:v>
                </c:pt>
                <c:pt idx="1">
                  <c:v>0.65501369586129976</c:v>
                </c:pt>
                <c:pt idx="2">
                  <c:v>0.62250896043134729</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1.5411571427478483E-3</c:v>
                </c:pt>
                <c:pt idx="1">
                  <c:v>2.6107267958937573E-5</c:v>
                </c:pt>
                <c:pt idx="2">
                  <c:v>2.9967321475374408E-2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8.6521287227721635E-3</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8.233126771643752E-2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1.5217228629599927E-2</c:v>
                </c:pt>
                <c:pt idx="1">
                  <c:v>2.8542888954554654E-3</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0.20914856414751656</c:v>
                </c:pt>
                <c:pt idx="1">
                  <c:v>0.28605700940159506</c:v>
                </c:pt>
                <c:pt idx="2">
                  <c:v>0.28199189517853879</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6.8988952012000476E-2</c:v>
                </c:pt>
                <c:pt idx="1">
                  <c:v>3.9112465924903646E-2</c:v>
                </c:pt>
                <c:pt idx="2">
                  <c:v>5.4373041735231505E-2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6.305434602077129E-3</c:v>
                </c:pt>
                <c:pt idx="1">
                  <c:v>9.1100296517847594E-4</c:v>
                </c:pt>
                <c:pt idx="2">
                  <c:v>2.1770088287996351E-3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2.773977975473337E-4</c:v>
                </c:pt>
                <c:pt idx="1">
                  <c:v>3.0259232600751088E-4</c:v>
                </c:pt>
                <c:pt idx="2">
                  <c:v>3.2964362793611339E-4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0.29171542962734831</c:v>
                </c:pt>
                <c:pt idx="1">
                  <c:v>0.52531645569620256</c:v>
                </c:pt>
                <c:pt idx="2">
                  <c:v>0.31730769230769229</c:v>
                </c:pt>
                <c:pt idx="3">
                  <c:v>0.46376615467893634</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0.70828457037265169</c:v>
                </c:pt>
                <c:pt idx="1">
                  <c:v>0.47468354430379744</c:v>
                </c:pt>
                <c:pt idx="2">
                  <c:v>0.68269230769230771</c:v>
                </c:pt>
                <c:pt idx="3">
                  <c:v>0.53623384532106366</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44926</c:v>
                </c:pt>
                <c:pt idx="1">
                  <c:v>44936</c:v>
                </c:pt>
                <c:pt idx="2">
                  <c:v>44946</c:v>
                </c:pt>
                <c:pt idx="3">
                  <c:v>44957</c:v>
                </c:pt>
              </c:numCache>
            </c:numRef>
          </c:cat>
          <c:val>
            <c:numRef>
              <c:f>'[1]3 dpf'!$C$55:$C$58</c:f>
              <c:numCache>
                <c:formatCode>General</c:formatCode>
                <c:ptCount val="4"/>
                <c:pt idx="0">
                  <c:v>1490.0310039034</c:v>
                </c:pt>
                <c:pt idx="1">
                  <c:v>1508.5440752833599</c:v>
                </c:pt>
                <c:pt idx="2">
                  <c:v>1520.5579140869502</c:v>
                </c:pt>
                <c:pt idx="3">
                  <c:v>1536.2754911628399</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44926</c:v>
                </c:pt>
                <c:pt idx="1">
                  <c:v>44936</c:v>
                </c:pt>
                <c:pt idx="2">
                  <c:v>44946</c:v>
                </c:pt>
                <c:pt idx="3">
                  <c:v>44957</c:v>
                </c:pt>
              </c:numCache>
            </c:numRef>
          </c:cat>
          <c:val>
            <c:numRef>
              <c:f>'[1]3 dpf'!$D$55:$D$58</c:f>
              <c:numCache>
                <c:formatCode>General</c:formatCode>
                <c:ptCount val="4"/>
                <c:pt idx="0">
                  <c:v>1530.4354220585301</c:v>
                </c:pt>
                <c:pt idx="1">
                  <c:v>1546.2905961623699</c:v>
                </c:pt>
                <c:pt idx="2">
                  <c:v>1554.6958987354201</c:v>
                </c:pt>
                <c:pt idx="3">
                  <c:v>1560.27823410565</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44926</c:v>
                </c:pt>
                <c:pt idx="1">
                  <c:v>44936</c:v>
                </c:pt>
                <c:pt idx="2">
                  <c:v>44946</c:v>
                </c:pt>
                <c:pt idx="3">
                  <c:v>44957</c:v>
                </c:pt>
              </c:numCache>
            </c:numRef>
          </c:cat>
          <c:val>
            <c:numRef>
              <c:f>'[1]3 dpf'!$E$55:$E$58</c:f>
              <c:numCache>
                <c:formatCode>General</c:formatCode>
                <c:ptCount val="4"/>
                <c:pt idx="0">
                  <c:v>8.5497268043560002</c:v>
                </c:pt>
                <c:pt idx="1">
                  <c:v>8.6753722838199998</c:v>
                </c:pt>
                <c:pt idx="2">
                  <c:v>8.7472339999380004</c:v>
                </c:pt>
                <c:pt idx="3">
                  <c:v>8.7990861630940014</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44926</c:v>
                </c:pt>
                <c:pt idx="1">
                  <c:v>44936</c:v>
                </c:pt>
                <c:pt idx="2">
                  <c:v>44946</c:v>
                </c:pt>
                <c:pt idx="3">
                  <c:v>44957</c:v>
                </c:pt>
              </c:numCache>
            </c:numRef>
          </c:cat>
          <c:val>
            <c:numRef>
              <c:f>'[1]3 dpf'!$F$55:$F$58</c:f>
              <c:numCache>
                <c:formatCode>General</c:formatCode>
                <c:ptCount val="4"/>
                <c:pt idx="0">
                  <c:v>23.176996809134</c:v>
                </c:pt>
                <c:pt idx="1">
                  <c:v>23.332826414454999</c:v>
                </c:pt>
                <c:pt idx="2">
                  <c:v>23.469143378677</c:v>
                </c:pt>
                <c:pt idx="3">
                  <c:v>24.327097781083999</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dpf'!$B$85:$B$115</c:f>
              <c:numCache>
                <c:formatCode>General</c:formatCode>
                <c:ptCount val="31"/>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numCache>
            </c:numRef>
          </c:cat>
          <c:val>
            <c:numRef>
              <c:f>'[1]3 dpf'!$C$85:$C$115</c:f>
              <c:numCache>
                <c:formatCode>General</c:formatCode>
                <c:ptCount val="31"/>
                <c:pt idx="0">
                  <c:v>204.936103</c:v>
                </c:pt>
                <c:pt idx="1">
                  <c:v>204.94257999999999</c:v>
                </c:pt>
                <c:pt idx="2">
                  <c:v>205.13361399999999</c:v>
                </c:pt>
                <c:pt idx="3">
                  <c:v>205.390264</c:v>
                </c:pt>
                <c:pt idx="4">
                  <c:v>206.72442699999999</c:v>
                </c:pt>
                <c:pt idx="5">
                  <c:v>205.98538699999997</c:v>
                </c:pt>
                <c:pt idx="6">
                  <c:v>207.22507599999997</c:v>
                </c:pt>
                <c:pt idx="7">
                  <c:v>207.23150900000002</c:v>
                </c:pt>
                <c:pt idx="8">
                  <c:v>207.23782199999999</c:v>
                </c:pt>
                <c:pt idx="9">
                  <c:v>207.46194100000002</c:v>
                </c:pt>
                <c:pt idx="10">
                  <c:v>207.24207000000001</c:v>
                </c:pt>
                <c:pt idx="11">
                  <c:v>207.73156400000002</c:v>
                </c:pt>
                <c:pt idx="12">
                  <c:v>208.373009</c:v>
                </c:pt>
                <c:pt idx="13">
                  <c:v>208.794037</c:v>
                </c:pt>
                <c:pt idx="14">
                  <c:v>208.73052199999998</c:v>
                </c:pt>
                <c:pt idx="15">
                  <c:v>208.73682400000001</c:v>
                </c:pt>
                <c:pt idx="16">
                  <c:v>208.88682599999999</c:v>
                </c:pt>
                <c:pt idx="17">
                  <c:v>208.723107</c:v>
                </c:pt>
                <c:pt idx="18">
                  <c:v>208.28643599999998</c:v>
                </c:pt>
                <c:pt idx="19">
                  <c:v>207.92418599999999</c:v>
                </c:pt>
                <c:pt idx="20">
                  <c:v>208.74910299999999</c:v>
                </c:pt>
                <c:pt idx="21">
                  <c:v>208.811194</c:v>
                </c:pt>
                <c:pt idx="22">
                  <c:v>208.81751499999999</c:v>
                </c:pt>
                <c:pt idx="23">
                  <c:v>209.57735</c:v>
                </c:pt>
                <c:pt idx="24">
                  <c:v>209.58736299999998</c:v>
                </c:pt>
                <c:pt idx="25">
                  <c:v>209.76624999999999</c:v>
                </c:pt>
                <c:pt idx="26">
                  <c:v>210.17316099999999</c:v>
                </c:pt>
                <c:pt idx="27">
                  <c:v>210.272896</c:v>
                </c:pt>
                <c:pt idx="28">
                  <c:v>210.420399</c:v>
                </c:pt>
                <c:pt idx="29">
                  <c:v>210.427413</c:v>
                </c:pt>
                <c:pt idx="30">
                  <c:v>209.75196500000001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dpf'!$B$85:$B$115</c:f>
              <c:numCache>
                <c:formatCode>General</c:formatCode>
                <c:ptCount val="31"/>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numCache>
            </c:numRef>
          </c:cat>
          <c:val>
            <c:numRef>
              <c:f>'[1]3 dpf'!$D$85:$D$115</c:f>
              <c:numCache>
                <c:formatCode>General</c:formatCode>
                <c:ptCount val="31"/>
                <c:pt idx="0">
                  <c:v>201.60054200000002</c:v>
                </c:pt>
                <c:pt idx="1">
                  <c:v>201.607777</c:v>
                </c:pt>
                <c:pt idx="2">
                  <c:v>201.63512500000002</c:v>
                </c:pt>
                <c:pt idx="3">
                  <c:v>201.75205199999999</c:v>
                </c:pt>
                <c:pt idx="4">
                  <c:v>203.04888199999999</c:v>
                </c:pt>
                <c:pt idx="5">
                  <c:v>202.20131800000001</c:v>
                </c:pt>
                <c:pt idx="6">
                  <c:v>203.462458</c:v>
                </c:pt>
                <c:pt idx="7">
                  <c:v>203.46962800000003</c:v>
                </c:pt>
                <c:pt idx="8">
                  <c:v>203.47637599999999</c:v>
                </c:pt>
                <c:pt idx="9">
                  <c:v>203.689232</c:v>
                </c:pt>
                <c:pt idx="10">
                  <c:v>203.51195999999999</c:v>
                </c:pt>
                <c:pt idx="11">
                  <c:v>203.94093199999998</c:v>
                </c:pt>
                <c:pt idx="12">
                  <c:v>204.391265</c:v>
                </c:pt>
                <c:pt idx="13">
                  <c:v>204.67533300000002</c:v>
                </c:pt>
                <c:pt idx="14">
                  <c:v>204.597677</c:v>
                </c:pt>
                <c:pt idx="15">
                  <c:v>204.60453899999999</c:v>
                </c:pt>
                <c:pt idx="16">
                  <c:v>204.62655800000002</c:v>
                </c:pt>
                <c:pt idx="17">
                  <c:v>204.63729099999998</c:v>
                </c:pt>
                <c:pt idx="18">
                  <c:v>203.83796699999999</c:v>
                </c:pt>
                <c:pt idx="19">
                  <c:v>203.58978900000002</c:v>
                </c:pt>
                <c:pt idx="20">
                  <c:v>204.460769</c:v>
                </c:pt>
                <c:pt idx="21">
                  <c:v>204.53667799999999</c:v>
                </c:pt>
                <c:pt idx="22">
                  <c:v>204.54394699999997</c:v>
                </c:pt>
                <c:pt idx="23">
                  <c:v>205.09765199999998</c:v>
                </c:pt>
                <c:pt idx="24">
                  <c:v>204.80553899999998</c:v>
                </c:pt>
                <c:pt idx="25">
                  <c:v>204.92681899999999</c:v>
                </c:pt>
                <c:pt idx="26">
                  <c:v>205.31092100000001</c:v>
                </c:pt>
                <c:pt idx="27">
                  <c:v>205.29016299999998</c:v>
                </c:pt>
                <c:pt idx="28">
                  <c:v>205.45661099999998</c:v>
                </c:pt>
                <c:pt idx="29">
                  <c:v>205.46388099999999</c:v>
                </c:pt>
                <c:pt idx="30">
                  <c:v>204.82496600000002</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dpf'!$B$85:$B$115</c:f>
              <c:numCache>
                <c:formatCode>General</c:formatCode>
                <c:ptCount val="31"/>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numCache>
            </c:numRef>
          </c:cat>
          <c:val>
            <c:numRef>
              <c:f>'[1]3 dpf'!$E$85:$E$115</c:f>
              <c:numCache>
                <c:formatCode>General</c:formatCode>
                <c:ptCount val="31"/>
                <c:pt idx="0">
                  <c:v>101.94539</c:v>
                </c:pt>
                <c:pt idx="1">
                  <c:v>101.94855399999999</c:v>
                </c:pt>
                <c:pt idx="2">
                  <c:v>101.958099</c:v>
                </c:pt>
                <c:pt idx="3">
                  <c:v>101.94325400000001</c:v>
                </c:pt>
                <c:pt idx="4">
                  <c:v>102.47488300000001</c:v>
                </c:pt>
                <c:pt idx="5">
                  <c:v>102.096216</c:v>
                </c:pt>
                <c:pt idx="6">
                  <c:v>102.712621</c:v>
                </c:pt>
                <c:pt idx="7">
                  <c:v>102.71573699999999</c:v>
                </c:pt>
                <c:pt idx="8">
                  <c:v>102.718853</c:v>
                </c:pt>
                <c:pt idx="9">
                  <c:v>102.741241</c:v>
                </c:pt>
                <c:pt idx="10">
                  <c:v>102.67542400000001</c:v>
                </c:pt>
                <c:pt idx="11">
                  <c:v>102.92318400000001</c:v>
                </c:pt>
                <c:pt idx="12">
                  <c:v>103.09764999999999</c:v>
                </c:pt>
                <c:pt idx="13">
                  <c:v>103.21480700000001</c:v>
                </c:pt>
                <c:pt idx="14">
                  <c:v>103.15805400000001</c:v>
                </c:pt>
                <c:pt idx="15">
                  <c:v>103.162381</c:v>
                </c:pt>
                <c:pt idx="16">
                  <c:v>103.17704999999999</c:v>
                </c:pt>
                <c:pt idx="17">
                  <c:v>103.16336600000001</c:v>
                </c:pt>
                <c:pt idx="18">
                  <c:v>102.71301299999999</c:v>
                </c:pt>
                <c:pt idx="19">
                  <c:v>102.555565</c:v>
                </c:pt>
                <c:pt idx="20">
                  <c:v>102.968406</c:v>
                </c:pt>
                <c:pt idx="21">
                  <c:v>103.006818</c:v>
                </c:pt>
                <c:pt idx="22">
                  <c:v>103.010713</c:v>
                </c:pt>
                <c:pt idx="23">
                  <c:v>103.304456</c:v>
                </c:pt>
                <c:pt idx="24">
                  <c:v>103.17733</c:v>
                </c:pt>
                <c:pt idx="25">
                  <c:v>103.26764</c:v>
                </c:pt>
                <c:pt idx="26">
                  <c:v>103.45692199999999</c:v>
                </c:pt>
                <c:pt idx="27">
                  <c:v>103.45226599999999</c:v>
                </c:pt>
                <c:pt idx="28">
                  <c:v>103.536081</c:v>
                </c:pt>
                <c:pt idx="29">
                  <c:v>103.54053500000001</c:v>
                </c:pt>
                <c:pt idx="30">
                  <c:v>103.23491399999999</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dpf'!$B$85:$B$115</c:f>
              <c:numCache>
                <c:formatCode>General</c:formatCode>
                <c:ptCount val="31"/>
                <c:pt idx="0">
                  <c:v>44926</c:v>
                </c:pt>
                <c:pt idx="1">
                  <c:v>44927</c:v>
                </c:pt>
                <c:pt idx="2">
                  <c:v>44928</c:v>
                </c:pt>
                <c:pt idx="3">
                  <c:v>44929</c:v>
                </c:pt>
                <c:pt idx="4">
                  <c:v>44930</c:v>
                </c:pt>
                <c:pt idx="5">
                  <c:v>44931</c:v>
                </c:pt>
                <c:pt idx="6">
                  <c:v>44932</c:v>
                </c:pt>
                <c:pt idx="7">
                  <c:v>44933</c:v>
                </c:pt>
                <c:pt idx="8">
                  <c:v>44934</c:v>
                </c:pt>
                <c:pt idx="9">
                  <c:v>44935</c:v>
                </c:pt>
                <c:pt idx="10">
                  <c:v>44936</c:v>
                </c:pt>
                <c:pt idx="11">
                  <c:v>44937</c:v>
                </c:pt>
                <c:pt idx="12">
                  <c:v>44938</c:v>
                </c:pt>
                <c:pt idx="13">
                  <c:v>44939</c:v>
                </c:pt>
                <c:pt idx="14">
                  <c:v>44940</c:v>
                </c:pt>
                <c:pt idx="15">
                  <c:v>44941</c:v>
                </c:pt>
                <c:pt idx="16">
                  <c:v>44942</c:v>
                </c:pt>
                <c:pt idx="17">
                  <c:v>44943</c:v>
                </c:pt>
                <c:pt idx="18">
                  <c:v>44944</c:v>
                </c:pt>
                <c:pt idx="19">
                  <c:v>44945</c:v>
                </c:pt>
                <c:pt idx="20">
                  <c:v>44946</c:v>
                </c:pt>
                <c:pt idx="21">
                  <c:v>44947</c:v>
                </c:pt>
                <c:pt idx="22">
                  <c:v>44948</c:v>
                </c:pt>
                <c:pt idx="23">
                  <c:v>44949</c:v>
                </c:pt>
                <c:pt idx="24">
                  <c:v>44950</c:v>
                </c:pt>
                <c:pt idx="25">
                  <c:v>44951</c:v>
                </c:pt>
                <c:pt idx="26">
                  <c:v>44952</c:v>
                </c:pt>
                <c:pt idx="27">
                  <c:v>44953</c:v>
                </c:pt>
                <c:pt idx="28">
                  <c:v>44954</c:v>
                </c:pt>
                <c:pt idx="29">
                  <c:v>44955</c:v>
                </c:pt>
                <c:pt idx="30">
                  <c:v>44956</c:v>
                </c:pt>
              </c:numCache>
            </c:numRef>
          </c:cat>
          <c:val>
            <c:numRef>
              <c:f>'[1]3 dpf'!$F$85:$F$115</c:f>
              <c:numCache>
                <c:formatCode>General</c:formatCode>
                <c:ptCount val="31"/>
                <c:pt idx="0">
                  <c:v>98.791715999999994</c:v>
                </c:pt>
                <c:pt idx="1">
                  <c:v>98.796959000000001</c:v>
                </c:pt>
                <c:pt idx="2">
                  <c:v>99.106383000000008</c:v>
                </c:pt>
                <c:pt idx="3">
                  <c:v>98.983073999999988</c:v>
                </c:pt>
                <c:pt idx="4">
                  <c:v>99.317943999999997</c:v>
                </c:pt>
                <c:pt idx="5">
                  <c:v>99.065984</c:v>
                </c:pt>
                <c:pt idx="6">
                  <c:v>99.424098999999998</c:v>
                </c:pt>
                <c:pt idx="7">
                  <c:v>99.430241999999993</c:v>
                </c:pt>
                <c:pt idx="8">
                  <c:v>99.436385999999999</c:v>
                </c:pt>
                <c:pt idx="9">
                  <c:v>99.803135999999995</c:v>
                </c:pt>
                <c:pt idx="10">
                  <c:v>99.385333000000003</c:v>
                </c:pt>
                <c:pt idx="11">
                  <c:v>99.639156999999997</c:v>
                </c:pt>
                <c:pt idx="12">
                  <c:v>99.831959999999995</c:v>
                </c:pt>
                <c:pt idx="13">
                  <c:v>99.975888999999995</c:v>
                </c:pt>
                <c:pt idx="14">
                  <c:v>100.010847</c:v>
                </c:pt>
                <c:pt idx="15">
                  <c:v>100.01772</c:v>
                </c:pt>
                <c:pt idx="16">
                  <c:v>100.18082099999999</c:v>
                </c:pt>
                <c:pt idx="17">
                  <c:v>100.23332499999999</c:v>
                </c:pt>
                <c:pt idx="18">
                  <c:v>100.04274599999999</c:v>
                </c:pt>
                <c:pt idx="19">
                  <c:v>99.593181000000001</c:v>
                </c:pt>
                <c:pt idx="20">
                  <c:v>99.841001999999989</c:v>
                </c:pt>
                <c:pt idx="21">
                  <c:v>99.861800000000002</c:v>
                </c:pt>
                <c:pt idx="22">
                  <c:v>99.868676999999991</c:v>
                </c:pt>
                <c:pt idx="23">
                  <c:v>100.36824999999999</c:v>
                </c:pt>
                <c:pt idx="24">
                  <c:v>100.26921299999999</c:v>
                </c:pt>
                <c:pt idx="25">
                  <c:v>100.02563500000001</c:v>
                </c:pt>
                <c:pt idx="26">
                  <c:v>100.356031</c:v>
                </c:pt>
                <c:pt idx="27">
                  <c:v>100.59804999999999</c:v>
                </c:pt>
                <c:pt idx="28">
                  <c:v>100.637074</c:v>
                </c:pt>
                <c:pt idx="29">
                  <c:v>100.643936</c:v>
                </c:pt>
                <c:pt idx="30">
                  <c:v>100.49963699999999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4926"/>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0.11255246025478859</c:v>
                </c:pt>
                <c:pt idx="1">
                  <c:v>1.8226812163345738E-2</c:v>
                </c:pt>
                <c:pt idx="2">
                  <c:v>0</c:v>
                </c:pt>
                <c:pt idx="3">
                  <c:v>1.459423595621433E-2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0.49833183751219434</c:v>
                </c:pt>
                <c:pt idx="1">
                  <c:v>0.59431162392072057</c:v>
                </c:pt>
                <c:pt idx="2">
                  <c:v>0.6667827558563052</c:v>
                </c:pt>
                <c:pt idx="3">
                  <c:v>0.55249846361297228</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9.2777600174452152E-5</c:v>
                </c:pt>
                <c:pt idx="1">
                  <c:v>1.290880230549692E-4</c:v>
                </c:pt>
                <c:pt idx="2">
                  <c:v>4.3951579334559177E-2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9.9011260305273088E-2</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1.8690530532675755E-2</c:v>
                </c:pt>
                <c:pt idx="1">
                  <c:v>0</c:v>
                </c:pt>
                <c:pt idx="2">
                  <c:v>0</c:v>
                </c:pt>
                <c:pt idx="3">
                  <c:v>4.3975725356634902E-2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0.18407440479039086</c:v>
                </c:pt>
                <c:pt idx="1">
                  <c:v>0.28896747400328282</c:v>
                </c:pt>
                <c:pt idx="2">
                  <c:v>0.28340784316153972</c:v>
                </c:pt>
                <c:pt idx="3">
                  <c:v>0.27554023995122107</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8.1568689090204885E-2</c:v>
                </c:pt>
                <c:pt idx="1">
                  <c:v>9.5460249599745167E-2</c:v>
                </c:pt>
                <c:pt idx="2">
                  <c:v>0</c:v>
                </c:pt>
                <c:pt idx="3">
                  <c:v>8.6940734055512794E-2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6.3152116043422137E-3"/>
                  <c:y val="-6.33768166797013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2"/>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5.6555985662511531E-3</c:v>
                </c:pt>
                <c:pt idx="1">
                  <c:v>2.8551165975796025E-3</c:v>
                </c:pt>
                <c:pt idx="2">
                  <c:v>5.8578216475957678E-3</c:v>
                </c:pt>
                <c:pt idx="3">
                  <c:v>4.2603523188997289E-3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2.2441348046909016E-5</c:v>
                </c:pt>
                <c:pt idx="1">
                  <c:v>4.9635692271144829E-5</c:v>
                </c:pt>
                <c:pt idx="2">
                  <c:v>0</c:v>
                </c:pt>
                <c:pt idx="3">
                  <c:v>2.2190248748544916E-2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01 2023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01 2023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12023\Bilten%20012023%20baza.xlsx" TargetMode="External"/><Relationship Id="rId1" Type="http://schemas.openxmlformats.org/officeDocument/2006/relationships/externalLinkPath" Target="Bilten%2001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s>
    <sheetDataSet>
      <sheetData sheetId="0">
        <row r="5">
          <cell r="B5">
            <v>44926</v>
          </cell>
        </row>
        <row r="6">
          <cell r="C6">
            <v>27938</v>
          </cell>
          <cell r="D6">
            <v>80335</v>
          </cell>
          <cell r="E6">
            <v>134351</v>
          </cell>
          <cell r="F6">
            <v>12630</v>
          </cell>
          <cell r="G6">
            <v>227316</v>
          </cell>
          <cell r="H6">
            <v>255254</v>
          </cell>
        </row>
        <row r="7">
          <cell r="C7">
            <v>32444</v>
          </cell>
          <cell r="D7">
            <v>87794</v>
          </cell>
          <cell r="E7">
            <v>139567</v>
          </cell>
          <cell r="F7">
            <v>13359</v>
          </cell>
          <cell r="G7">
            <v>240720</v>
          </cell>
          <cell r="H7">
            <v>273164</v>
          </cell>
        </row>
        <row r="8">
          <cell r="C8">
            <v>1807</v>
          </cell>
          <cell r="D8">
            <v>15993</v>
          </cell>
          <cell r="E8">
            <v>21492</v>
          </cell>
          <cell r="F8">
            <v>4384</v>
          </cell>
          <cell r="G8">
            <v>41869</v>
          </cell>
          <cell r="H8">
            <v>43676</v>
          </cell>
        </row>
        <row r="9">
          <cell r="C9">
            <v>62189</v>
          </cell>
          <cell r="D9">
            <v>184122</v>
          </cell>
          <cell r="E9">
            <v>295410</v>
          </cell>
          <cell r="F9">
            <v>30373</v>
          </cell>
          <cell r="G9">
            <v>509905</v>
          </cell>
          <cell r="H9">
            <v>572094</v>
          </cell>
        </row>
        <row r="10">
          <cell r="B10">
            <v>44957</v>
          </cell>
        </row>
        <row r="11">
          <cell r="C11">
            <v>27912</v>
          </cell>
          <cell r="D11">
            <v>80398</v>
          </cell>
          <cell r="E11">
            <v>134901</v>
          </cell>
          <cell r="F11">
            <v>12179</v>
          </cell>
          <cell r="G11">
            <v>227478</v>
          </cell>
          <cell r="H11">
            <v>255390</v>
          </cell>
        </row>
        <row r="12">
          <cell r="C12">
            <v>32406</v>
          </cell>
          <cell r="D12">
            <v>87765</v>
          </cell>
          <cell r="E12">
            <v>140239</v>
          </cell>
          <cell r="F12">
            <v>12840</v>
          </cell>
          <cell r="G12">
            <v>240844</v>
          </cell>
          <cell r="H12">
            <v>273250</v>
          </cell>
        </row>
        <row r="13">
          <cell r="C13">
            <v>1858</v>
          </cell>
          <cell r="D13">
            <v>16460</v>
          </cell>
          <cell r="E13">
            <v>22025</v>
          </cell>
          <cell r="F13">
            <v>4072</v>
          </cell>
          <cell r="G13">
            <v>42557</v>
          </cell>
          <cell r="H13">
            <v>44415</v>
          </cell>
        </row>
        <row r="14">
          <cell r="C14">
            <v>62176</v>
          </cell>
          <cell r="D14">
            <v>184623</v>
          </cell>
          <cell r="E14">
            <v>297165</v>
          </cell>
          <cell r="F14">
            <v>29091</v>
          </cell>
          <cell r="G14">
            <v>510879</v>
          </cell>
          <cell r="H14">
            <v>573055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44957</v>
          </cell>
        </row>
        <row r="34">
          <cell r="B34" t="str">
            <v>САВАз</v>
          </cell>
          <cell r="C34">
            <v>0.10929167156114178</v>
          </cell>
          <cell r="D34">
            <v>0.31480480833235441</v>
          </cell>
          <cell r="E34">
            <v>0.52821567015153292</v>
          </cell>
          <cell r="F34">
            <v>4.7687849954970829E-2</v>
          </cell>
        </row>
        <row r="35">
          <cell r="B35" t="str">
            <v>КБПз</v>
          </cell>
          <cell r="C35">
            <v>0.11859469350411711</v>
          </cell>
          <cell r="D35">
            <v>0.32118938700823424</v>
          </cell>
          <cell r="E35">
            <v>0.51322598353156446</v>
          </cell>
          <cell r="F35">
            <v>4.6989935956084174E-2</v>
          </cell>
        </row>
        <row r="36">
          <cell r="B36" t="str">
            <v>ТИГЛАВз</v>
          </cell>
          <cell r="C36">
            <v>4.1832714173139704E-2</v>
          </cell>
          <cell r="D36">
            <v>0.37059551953168973</v>
          </cell>
          <cell r="E36">
            <v>0.49589102780592142</v>
          </cell>
          <cell r="F36">
            <v>9.1680738489249125E-2</v>
          </cell>
        </row>
        <row r="37">
          <cell r="B37" t="str">
            <v>Вкупно</v>
          </cell>
          <cell r="C37">
            <v>0.10849918419697935</v>
          </cell>
          <cell r="D37">
            <v>0.32217326434635418</v>
          </cell>
          <cell r="E37">
            <v>0.51856279065709221</v>
          </cell>
          <cell r="F37">
            <v>5.0764760799574211E-2</v>
          </cell>
        </row>
        <row r="43">
          <cell r="C43" t="str">
            <v>САВАз</v>
          </cell>
          <cell r="D43" t="str">
            <v>КБПз</v>
          </cell>
          <cell r="E43" t="str">
            <v>ТРИГЛАВз</v>
          </cell>
        </row>
        <row r="44">
          <cell r="B44">
            <v>44926</v>
          </cell>
          <cell r="C44">
            <v>50715.461456993798</v>
          </cell>
          <cell r="D44">
            <v>57418.835675447604</v>
          </cell>
          <cell r="E44">
            <v>5407.7618955509397</v>
          </cell>
          <cell r="F44">
            <v>235.843874</v>
          </cell>
          <cell r="G44">
            <v>246.231776</v>
          </cell>
          <cell r="H44">
            <v>108.89195699999999</v>
          </cell>
        </row>
        <row r="45">
          <cell r="B45">
            <v>44936</v>
          </cell>
          <cell r="C45">
            <v>51431.185637539704</v>
          </cell>
          <cell r="D45">
            <v>58117.593698918201</v>
          </cell>
          <cell r="E45">
            <v>5475.5022662008496</v>
          </cell>
          <cell r="F45">
            <v>238.50057200000001</v>
          </cell>
          <cell r="G45">
            <v>248.59329600000001</v>
          </cell>
          <cell r="H45">
            <v>109.698998</v>
          </cell>
        </row>
        <row r="46">
          <cell r="B46">
            <v>44946</v>
          </cell>
          <cell r="C46">
            <v>51842.097920242304</v>
          </cell>
          <cell r="D46">
            <v>58510.032113762296</v>
          </cell>
          <cell r="E46">
            <v>5714.80196301045</v>
          </cell>
          <cell r="F46">
            <v>239.92422900000003</v>
          </cell>
          <cell r="G46">
            <v>249.80967100000001</v>
          </cell>
          <cell r="H46">
            <v>109.971918</v>
          </cell>
        </row>
        <row r="47">
          <cell r="B47">
            <v>44957</v>
          </cell>
          <cell r="C47">
            <v>52156.215623895107</v>
          </cell>
          <cell r="D47">
            <v>58793.200157154999</v>
          </cell>
          <cell r="E47">
            <v>5756.63701517551</v>
          </cell>
          <cell r="F47">
            <v>241.16297300000002</v>
          </cell>
          <cell r="G47">
            <v>250.81161899999998</v>
          </cell>
          <cell r="H47">
            <v>110.511944</v>
          </cell>
        </row>
        <row r="75">
          <cell r="C75" t="str">
            <v>САВАз</v>
          </cell>
          <cell r="D75" t="str">
            <v>КБПз</v>
          </cell>
          <cell r="E75" t="str">
            <v>ТРИГЛАВз</v>
          </cell>
        </row>
        <row r="76">
          <cell r="B76">
            <v>44926</v>
          </cell>
          <cell r="C76">
            <v>235.843874</v>
          </cell>
          <cell r="D76">
            <v>246.231776</v>
          </cell>
          <cell r="E76">
            <v>108.89195699999999</v>
          </cell>
        </row>
        <row r="77">
          <cell r="B77">
            <v>44927</v>
          </cell>
          <cell r="C77">
            <v>235.856426</v>
          </cell>
          <cell r="D77">
            <v>246.24554900000001</v>
          </cell>
          <cell r="E77">
            <v>108.897408</v>
          </cell>
        </row>
        <row r="78">
          <cell r="B78">
            <v>44928</v>
          </cell>
          <cell r="C78">
            <v>236.052438</v>
          </cell>
          <cell r="D78">
            <v>246.304416</v>
          </cell>
          <cell r="E78">
            <v>108.920568</v>
          </cell>
        </row>
        <row r="79">
          <cell r="B79">
            <v>44929</v>
          </cell>
          <cell r="C79">
            <v>236.356403</v>
          </cell>
          <cell r="D79">
            <v>246.43713400000001</v>
          </cell>
          <cell r="E79">
            <v>108.90287699999999</v>
          </cell>
        </row>
        <row r="80">
          <cell r="B80">
            <v>44930</v>
          </cell>
          <cell r="C80">
            <v>237.86302699999999</v>
          </cell>
          <cell r="D80">
            <v>247.99610699999999</v>
          </cell>
          <cell r="E80">
            <v>109.51688899999999</v>
          </cell>
        </row>
        <row r="81">
          <cell r="B81">
            <v>44931</v>
          </cell>
          <cell r="C81">
            <v>236.85575700000001</v>
          </cell>
          <cell r="D81">
            <v>246.98457400000001</v>
          </cell>
          <cell r="E81">
            <v>109.103199</v>
          </cell>
        </row>
        <row r="82">
          <cell r="B82">
            <v>44932</v>
          </cell>
          <cell r="C82">
            <v>238.33381300000002</v>
          </cell>
          <cell r="D82">
            <v>248.51284799999999</v>
          </cell>
          <cell r="E82">
            <v>109.758008</v>
          </cell>
        </row>
        <row r="83">
          <cell r="B83">
            <v>44933</v>
          </cell>
          <cell r="C83">
            <v>238.346283</v>
          </cell>
          <cell r="D83">
            <v>248.526589</v>
          </cell>
          <cell r="E83">
            <v>109.76323600000001</v>
          </cell>
        </row>
        <row r="84">
          <cell r="B84">
            <v>44934</v>
          </cell>
          <cell r="C84">
            <v>238.35894300000001</v>
          </cell>
          <cell r="D84">
            <v>248.54032600000002</v>
          </cell>
          <cell r="E84">
            <v>109.76874099999999</v>
          </cell>
        </row>
        <row r="85">
          <cell r="B85">
            <v>44935</v>
          </cell>
          <cell r="C85">
            <v>238.70024999999998</v>
          </cell>
          <cell r="D85">
            <v>248.79581400000001</v>
          </cell>
          <cell r="E85">
            <v>109.78759100000001</v>
          </cell>
        </row>
        <row r="86">
          <cell r="B86">
            <v>44936</v>
          </cell>
          <cell r="C86">
            <v>238.50057200000001</v>
          </cell>
          <cell r="D86">
            <v>248.59329600000001</v>
          </cell>
          <cell r="E86">
            <v>109.698998</v>
          </cell>
        </row>
        <row r="87">
          <cell r="B87">
            <v>44937</v>
          </cell>
          <cell r="C87">
            <v>239.09286499999999</v>
          </cell>
          <cell r="D87">
            <v>249.145465</v>
          </cell>
          <cell r="E87">
            <v>109.94556799999999</v>
          </cell>
        </row>
        <row r="88">
          <cell r="B88">
            <v>44938</v>
          </cell>
          <cell r="C88">
            <v>239.750146</v>
          </cell>
          <cell r="D88">
            <v>249.692273</v>
          </cell>
          <cell r="E88">
            <v>110.11838599999999</v>
          </cell>
        </row>
        <row r="89">
          <cell r="B89">
            <v>44939</v>
          </cell>
          <cell r="C89">
            <v>240.15221300000002</v>
          </cell>
          <cell r="D89">
            <v>250.04754800000001</v>
          </cell>
          <cell r="E89">
            <v>110.23416999999999</v>
          </cell>
        </row>
        <row r="90">
          <cell r="B90">
            <v>44940</v>
          </cell>
          <cell r="C90">
            <v>240.100706</v>
          </cell>
          <cell r="D90">
            <v>249.97099299999999</v>
          </cell>
          <cell r="E90">
            <v>110.168449</v>
          </cell>
        </row>
        <row r="91">
          <cell r="B91">
            <v>44941</v>
          </cell>
          <cell r="C91">
            <v>240.11320700000002</v>
          </cell>
          <cell r="D91">
            <v>249.98476099999999</v>
          </cell>
          <cell r="E91">
            <v>110.173895</v>
          </cell>
        </row>
        <row r="92">
          <cell r="B92">
            <v>44942</v>
          </cell>
          <cell r="C92">
            <v>240.183966</v>
          </cell>
          <cell r="D92">
            <v>250.023393</v>
          </cell>
          <cell r="E92">
            <v>110.191689</v>
          </cell>
        </row>
        <row r="93">
          <cell r="B93">
            <v>44943</v>
          </cell>
          <cell r="C93">
            <v>240.080918</v>
          </cell>
          <cell r="D93">
            <v>250.04487900000001</v>
          </cell>
          <cell r="E93">
            <v>110.172985</v>
          </cell>
        </row>
        <row r="94">
          <cell r="B94">
            <v>44944</v>
          </cell>
          <cell r="C94">
            <v>239.32040999999998</v>
          </cell>
          <cell r="D94">
            <v>249.09020100000001</v>
          </cell>
          <cell r="E94">
            <v>109.71391100000001</v>
          </cell>
        </row>
        <row r="95">
          <cell r="B95">
            <v>44945</v>
          </cell>
          <cell r="C95">
            <v>238.87552299999999</v>
          </cell>
          <cell r="D95">
            <v>248.75957899999997</v>
          </cell>
          <cell r="E95">
            <v>109.540791</v>
          </cell>
        </row>
        <row r="96">
          <cell r="B96">
            <v>44946</v>
          </cell>
          <cell r="C96">
            <v>239.92422900000003</v>
          </cell>
          <cell r="D96">
            <v>249.80967100000001</v>
          </cell>
          <cell r="E96">
            <v>109.971918</v>
          </cell>
        </row>
        <row r="97">
          <cell r="B97">
            <v>44947</v>
          </cell>
          <cell r="C97">
            <v>240.00456800000001</v>
          </cell>
          <cell r="D97">
            <v>249.903998</v>
          </cell>
          <cell r="E97">
            <v>110.01102200000001</v>
          </cell>
        </row>
        <row r="98">
          <cell r="B98">
            <v>44948</v>
          </cell>
          <cell r="C98">
            <v>240.0172</v>
          </cell>
          <cell r="D98">
            <v>249.917754</v>
          </cell>
          <cell r="E98">
            <v>110.01629200000001</v>
          </cell>
        </row>
        <row r="99">
          <cell r="B99">
            <v>44949</v>
          </cell>
          <cell r="C99">
            <v>240.86522300000001</v>
          </cell>
          <cell r="D99">
            <v>250.59225699999999</v>
          </cell>
          <cell r="E99">
            <v>110.32407500000001</v>
          </cell>
        </row>
        <row r="100">
          <cell r="B100">
            <v>44950</v>
          </cell>
          <cell r="C100">
            <v>240.611063</v>
          </cell>
          <cell r="D100">
            <v>250.25596999999999</v>
          </cell>
          <cell r="E100">
            <v>110.19347</v>
          </cell>
        </row>
        <row r="101">
          <cell r="B101">
            <v>44951</v>
          </cell>
          <cell r="C101">
            <v>240.703034</v>
          </cell>
          <cell r="D101">
            <v>250.405404</v>
          </cell>
          <cell r="E101">
            <v>110.287121</v>
          </cell>
        </row>
        <row r="102">
          <cell r="B102">
            <v>44952</v>
          </cell>
          <cell r="C102">
            <v>241.19383299999998</v>
          </cell>
          <cell r="D102">
            <v>250.87819499999998</v>
          </cell>
          <cell r="E102">
            <v>110.48844600000001</v>
          </cell>
        </row>
        <row r="103">
          <cell r="B103">
            <v>44953</v>
          </cell>
          <cell r="C103">
            <v>241.255415</v>
          </cell>
          <cell r="D103">
            <v>250.86794399999999</v>
          </cell>
          <cell r="E103">
            <v>110.484685</v>
          </cell>
        </row>
        <row r="104">
          <cell r="B104">
            <v>44954</v>
          </cell>
          <cell r="C104">
            <v>241.43791499999998</v>
          </cell>
          <cell r="D104">
            <v>251.068545</v>
          </cell>
          <cell r="E104">
            <v>110.57183000000001</v>
          </cell>
        </row>
        <row r="105">
          <cell r="B105">
            <v>44955</v>
          </cell>
          <cell r="C105">
            <v>241.45056600000001</v>
          </cell>
          <cell r="D105">
            <v>251.082357</v>
          </cell>
          <cell r="E105">
            <v>110.577467</v>
          </cell>
        </row>
        <row r="106">
          <cell r="B106">
            <v>44956</v>
          </cell>
          <cell r="C106">
            <v>240.61619399999998</v>
          </cell>
          <cell r="D106">
            <v>250.32288800000001</v>
          </cell>
          <cell r="E106">
            <v>110.260137</v>
          </cell>
        </row>
        <row r="107">
          <cell r="B107">
            <v>44957</v>
          </cell>
          <cell r="C107">
            <v>241.16297300000002</v>
          </cell>
          <cell r="D107">
            <v>250.81161899999998</v>
          </cell>
          <cell r="E107">
            <v>110.511944</v>
          </cell>
        </row>
      </sheetData>
      <sheetData sheetId="1">
        <row r="6">
          <cell r="C6">
            <v>32230023816.25</v>
          </cell>
          <cell r="D6">
            <v>0.61773115509482102</v>
          </cell>
          <cell r="E6">
            <v>39449227874.949997</v>
          </cell>
          <cell r="F6">
            <v>0.67076264048685985</v>
          </cell>
          <cell r="G6">
            <v>3812489275.9400001</v>
          </cell>
          <cell r="H6">
            <v>0.6611284106294939</v>
          </cell>
        </row>
        <row r="7">
          <cell r="C7">
            <v>1673021736</v>
          </cell>
          <cell r="D7">
            <v>3.2065680601729978E-2</v>
          </cell>
          <cell r="E7">
            <v>924699374</v>
          </cell>
          <cell r="F7">
            <v>1.5722837357601199E-2</v>
          </cell>
          <cell r="G7">
            <v>0</v>
          </cell>
          <cell r="H7">
            <v>0</v>
          </cell>
        </row>
        <row r="8">
          <cell r="C8">
            <v>30476592453.82</v>
          </cell>
          <cell r="D8">
            <v>0.5841243173503432</v>
          </cell>
          <cell r="E8">
            <v>38522993067.25</v>
          </cell>
          <cell r="F8">
            <v>0.65501369586129976</v>
          </cell>
          <cell r="G8">
            <v>3589784824.9499998</v>
          </cell>
          <cell r="H8">
            <v>0.62250896043134729</v>
          </cell>
        </row>
        <row r="9">
          <cell r="C9">
            <v>80409626.430000007</v>
          </cell>
          <cell r="D9">
            <v>1.5411571427478483E-3</v>
          </cell>
          <cell r="E9">
            <v>1535433.7</v>
          </cell>
          <cell r="F9">
            <v>2.6107267958937573E-5</v>
          </cell>
          <cell r="G9">
            <v>172810742.84</v>
          </cell>
          <cell r="H9">
            <v>2.9967321475374408E-2</v>
          </cell>
        </row>
        <row r="10">
          <cell r="C10">
            <v>0</v>
          </cell>
          <cell r="D10">
            <v>0</v>
          </cell>
          <cell r="E10">
            <v>0</v>
          </cell>
          <cell r="F10">
            <v>0</v>
          </cell>
          <cell r="G10">
            <v>49893708.149999999</v>
          </cell>
          <cell r="H10">
            <v>8.6521287227721635E-3</v>
          </cell>
        </row>
        <row r="11">
          <cell r="C11">
            <v>16001869879.08</v>
          </cell>
          <cell r="D11">
            <v>0.306697060493554</v>
          </cell>
          <cell r="E11">
            <v>16991595766.120001</v>
          </cell>
          <cell r="F11">
            <v>0.28891129829705053</v>
          </cell>
          <cell r="G11">
            <v>1626145630.6900001</v>
          </cell>
          <cell r="H11">
            <v>0.28199189517853879</v>
          </cell>
        </row>
        <row r="12">
          <cell r="C12">
            <v>4295620671.6099997</v>
          </cell>
          <cell r="D12">
            <v>8.233126771643752E-2</v>
          </cell>
          <cell r="E12">
            <v>0</v>
          </cell>
          <cell r="F12">
            <v>0</v>
          </cell>
          <cell r="G12">
            <v>0</v>
          </cell>
          <cell r="H12">
            <v>0</v>
          </cell>
        </row>
        <row r="13">
          <cell r="C13">
            <v>793956460.02999997</v>
          </cell>
          <cell r="D13">
            <v>1.5217228629599927E-2</v>
          </cell>
          <cell r="E13">
            <v>167867866.00999999</v>
          </cell>
          <cell r="F13">
            <v>2.8542888954554654E-3</v>
          </cell>
          <cell r="G13">
            <v>0</v>
          </cell>
          <cell r="H13">
            <v>0</v>
          </cell>
        </row>
        <row r="14">
          <cell r="C14">
            <v>10912292747.440001</v>
          </cell>
          <cell r="D14">
            <v>0.20914856414751656</v>
          </cell>
          <cell r="E14">
            <v>16823727900.110001</v>
          </cell>
          <cell r="F14">
            <v>0.28605700940159506</v>
          </cell>
          <cell r="G14">
            <v>1626145630.6900001</v>
          </cell>
          <cell r="H14">
            <v>0.28199189517853879</v>
          </cell>
        </row>
        <row r="15">
          <cell r="C15">
            <v>0</v>
          </cell>
          <cell r="D15">
            <v>0</v>
          </cell>
          <cell r="E15">
            <v>0</v>
          </cell>
          <cell r="F15">
            <v>0</v>
          </cell>
          <cell r="G15">
            <v>0</v>
          </cell>
          <cell r="H15">
            <v>0</v>
          </cell>
        </row>
        <row r="16">
          <cell r="C16">
            <v>48231893695.330002</v>
          </cell>
          <cell r="D16">
            <v>0.92442821558837507</v>
          </cell>
          <cell r="E16">
            <v>56440823641.07</v>
          </cell>
          <cell r="F16">
            <v>0.95967393878391039</v>
          </cell>
          <cell r="G16">
            <v>5438634906.6300001</v>
          </cell>
          <cell r="H16">
            <v>0.94312030580803274</v>
          </cell>
        </row>
        <row r="17">
          <cell r="C17">
            <v>3599487492.3600001</v>
          </cell>
          <cell r="D17">
            <v>6.8988952012000476E-2</v>
          </cell>
          <cell r="E17">
            <v>2300301906.9499998</v>
          </cell>
          <cell r="F17">
            <v>3.9112465924903646E-2</v>
          </cell>
          <cell r="G17">
            <v>313549735.85000002</v>
          </cell>
          <cell r="H17">
            <v>5.4373041735231505E-2</v>
          </cell>
        </row>
        <row r="18">
          <cell r="C18">
            <v>328985037.77999997</v>
          </cell>
          <cell r="D18">
            <v>6.305434602077129E-3</v>
          </cell>
          <cell r="E18">
            <v>53578362</v>
          </cell>
          <cell r="F18">
            <v>9.1100296517847594E-4</v>
          </cell>
          <cell r="G18">
            <v>12554025.33</v>
          </cell>
          <cell r="H18">
            <v>2.1770088287996351E-3</v>
          </cell>
        </row>
        <row r="19">
          <cell r="C19">
            <v>14473185.539999999</v>
          </cell>
          <cell r="D19">
            <v>2.773977975473337E-4</v>
          </cell>
          <cell r="E19">
            <v>17796211.210000001</v>
          </cell>
          <cell r="F19">
            <v>3.0259232600751088E-4</v>
          </cell>
          <cell r="G19">
            <v>1900936</v>
          </cell>
          <cell r="H19">
            <v>3.2964362793611339E-4</v>
          </cell>
        </row>
        <row r="20">
          <cell r="C20">
            <v>52174839411.010002</v>
          </cell>
          <cell r="D20">
            <v>1</v>
          </cell>
          <cell r="E20">
            <v>58812500121.229996</v>
          </cell>
          <cell r="F20">
            <v>1</v>
          </cell>
          <cell r="G20">
            <v>5766639603.8100004</v>
          </cell>
          <cell r="H20">
            <v>1</v>
          </cell>
        </row>
        <row r="21">
          <cell r="C21">
            <v>18623760.68</v>
          </cell>
          <cell r="D21">
            <v>3.5694907526768522E-4</v>
          </cell>
          <cell r="E21">
            <v>19300052.190000001</v>
          </cell>
          <cell r="F21">
            <v>3.2816241700687565E-4</v>
          </cell>
          <cell r="G21">
            <v>10002571.310000001</v>
          </cell>
          <cell r="H21">
            <v>1.734558078398264E-3</v>
          </cell>
        </row>
        <row r="22">
          <cell r="C22">
            <v>52156215623.895103</v>
          </cell>
          <cell r="D22">
            <v>0.99964305041807244</v>
          </cell>
          <cell r="E22">
            <v>58793200157.154999</v>
          </cell>
          <cell r="F22">
            <v>0.99967183908122914</v>
          </cell>
          <cell r="G22">
            <v>5756637015.1755104</v>
          </cell>
          <cell r="H22">
            <v>0.99826543891734076</v>
          </cell>
        </row>
        <row r="26">
          <cell r="D26" t="str">
            <v>САВАз</v>
          </cell>
          <cell r="F26" t="str">
            <v>КБПз</v>
          </cell>
          <cell r="H26" t="str">
            <v>ТРИГЛАВз</v>
          </cell>
        </row>
        <row r="27">
          <cell r="B27" t="str">
            <v xml:space="preserve">Акции од домашни издавачи </v>
          </cell>
          <cell r="D27">
            <v>3.2065680601729978E-2</v>
          </cell>
          <cell r="F27">
            <v>1.5722837357601199E-2</v>
          </cell>
          <cell r="H27">
            <v>0</v>
          </cell>
        </row>
        <row r="28">
          <cell r="B28" t="str">
            <v xml:space="preserve">Обврзници од домашни издавачи </v>
          </cell>
          <cell r="D28">
            <v>0.5841243173503432</v>
          </cell>
          <cell r="F28">
            <v>0.65501369586129976</v>
          </cell>
          <cell r="H28">
            <v>0.62250896043134729</v>
          </cell>
        </row>
        <row r="29">
          <cell r="B29" t="str">
            <v xml:space="preserve">Инвестициски фондови од домашни издавачи </v>
          </cell>
          <cell r="D29">
            <v>1.5411571427478483E-3</v>
          </cell>
          <cell r="F29">
            <v>2.6107267958937573E-5</v>
          </cell>
          <cell r="H29">
            <v>2.9967321475374408E-2</v>
          </cell>
        </row>
        <row r="30">
          <cell r="B30" t="str">
            <v xml:space="preserve">Краткорочни хартии од домашни издавачи </v>
          </cell>
          <cell r="D30">
            <v>0</v>
          </cell>
          <cell r="F30">
            <v>0</v>
          </cell>
          <cell r="H30">
            <v>8.6521287227721635E-3</v>
          </cell>
        </row>
        <row r="31">
          <cell r="B31" t="str">
            <v xml:space="preserve">Акции од странски издавачи </v>
          </cell>
          <cell r="D31">
            <v>8.233126771643752E-2</v>
          </cell>
          <cell r="F31">
            <v>0</v>
          </cell>
          <cell r="H31">
            <v>0</v>
          </cell>
        </row>
        <row r="32">
          <cell r="B32" t="str">
            <v xml:space="preserve">Обврзници од странски издавачи </v>
          </cell>
          <cell r="D32">
            <v>1.5217228629599927E-2</v>
          </cell>
          <cell r="F32">
            <v>2.8542888954554654E-3</v>
          </cell>
          <cell r="H32">
            <v>0</v>
          </cell>
        </row>
        <row r="33">
          <cell r="B33" t="str">
            <v>Инвестициски фондови од странски издавaчи</v>
          </cell>
          <cell r="D33">
            <v>0.20914856414751656</v>
          </cell>
          <cell r="F33">
            <v>0.28605700940159506</v>
          </cell>
          <cell r="H33">
            <v>0.28199189517853879</v>
          </cell>
        </row>
        <row r="34">
          <cell r="B34" t="str">
            <v xml:space="preserve">Депозити </v>
          </cell>
          <cell r="D34">
            <v>6.8988952012000476E-2</v>
          </cell>
          <cell r="F34">
            <v>3.9112465924903646E-2</v>
          </cell>
          <cell r="H34">
            <v>5.4373041735231505E-2</v>
          </cell>
        </row>
        <row r="35">
          <cell r="B35" t="str">
            <v xml:space="preserve">Парични средства </v>
          </cell>
          <cell r="D35">
            <v>6.305434602077129E-3</v>
          </cell>
          <cell r="F35">
            <v>9.1100296517847594E-4</v>
          </cell>
          <cell r="H35">
            <v>2.1770088287996351E-3</v>
          </cell>
        </row>
        <row r="36">
          <cell r="B36" t="str">
            <v>Побарувања</v>
          </cell>
          <cell r="D36">
            <v>2.773977975473337E-4</v>
          </cell>
          <cell r="F36">
            <v>3.0259232600751088E-4</v>
          </cell>
          <cell r="H36">
            <v>3.2964362793611339E-4</v>
          </cell>
        </row>
      </sheetData>
      <sheetData sheetId="2">
        <row r="5">
          <cell r="B5">
            <v>44926</v>
          </cell>
        </row>
        <row r="6">
          <cell r="C6">
            <v>8808</v>
          </cell>
          <cell r="D6">
            <v>4206</v>
          </cell>
          <cell r="E6">
            <v>13014</v>
          </cell>
        </row>
        <row r="7">
          <cell r="C7">
            <v>4714</v>
          </cell>
          <cell r="D7">
            <v>11508</v>
          </cell>
          <cell r="E7">
            <v>16222</v>
          </cell>
        </row>
        <row r="8">
          <cell r="C8">
            <v>82</v>
          </cell>
          <cell r="D8">
            <v>92</v>
          </cell>
          <cell r="E8">
            <v>174</v>
          </cell>
        </row>
        <row r="9">
          <cell r="C9">
            <v>24</v>
          </cell>
          <cell r="D9">
            <v>68</v>
          </cell>
          <cell r="E9">
            <v>92</v>
          </cell>
        </row>
        <row r="10">
          <cell r="C10">
            <v>13628</v>
          </cell>
          <cell r="D10">
            <v>15874</v>
          </cell>
          <cell r="E10">
            <v>29502</v>
          </cell>
        </row>
        <row r="11">
          <cell r="B11">
            <v>44957</v>
          </cell>
        </row>
        <row r="12">
          <cell r="C12">
            <v>8856</v>
          </cell>
          <cell r="D12">
            <v>4205</v>
          </cell>
          <cell r="E12">
            <v>13061</v>
          </cell>
        </row>
        <row r="13">
          <cell r="C13">
            <v>4736</v>
          </cell>
          <cell r="D13">
            <v>11499</v>
          </cell>
          <cell r="E13">
            <v>16235</v>
          </cell>
        </row>
        <row r="14">
          <cell r="C14">
            <v>83</v>
          </cell>
          <cell r="D14">
            <v>75</v>
          </cell>
          <cell r="E14">
            <v>158</v>
          </cell>
        </row>
        <row r="15">
          <cell r="C15">
            <v>33</v>
          </cell>
          <cell r="D15">
            <v>71</v>
          </cell>
          <cell r="E15">
            <v>104</v>
          </cell>
        </row>
        <row r="16">
          <cell r="C16">
            <v>13708</v>
          </cell>
          <cell r="D16">
            <v>15850</v>
          </cell>
          <cell r="E16">
            <v>29558</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0.6780491539698339</v>
          </cell>
          <cell r="D30">
            <v>0.32195084603016616</v>
          </cell>
        </row>
        <row r="31">
          <cell r="B31" t="str">
            <v>КБПд</v>
          </cell>
          <cell r="C31">
            <v>0.29171542962734831</v>
          </cell>
          <cell r="D31">
            <v>0.70828457037265169</v>
          </cell>
        </row>
        <row r="32">
          <cell r="B32" t="str">
            <v>ТРИГЛАВд</v>
          </cell>
          <cell r="C32">
            <v>0.52531645569620256</v>
          </cell>
          <cell r="D32">
            <v>0.47468354430379744</v>
          </cell>
        </row>
        <row r="33">
          <cell r="B33" t="str">
            <v>ВФПд</v>
          </cell>
          <cell r="C33">
            <v>0.31730769230769229</v>
          </cell>
          <cell r="D33">
            <v>0.68269230769230771</v>
          </cell>
        </row>
        <row r="34">
          <cell r="C34">
            <v>0.46376615467893634</v>
          </cell>
          <cell r="D34">
            <v>0.53623384532106366</v>
          </cell>
        </row>
        <row r="38">
          <cell r="B38">
            <v>44926</v>
          </cell>
        </row>
        <row r="39">
          <cell r="C39">
            <v>1233</v>
          </cell>
        </row>
        <row r="40">
          <cell r="C40">
            <v>2883</v>
          </cell>
        </row>
        <row r="41">
          <cell r="C41">
            <v>5</v>
          </cell>
        </row>
        <row r="42">
          <cell r="C42">
            <v>14</v>
          </cell>
        </row>
        <row r="43">
          <cell r="C43">
            <v>4135</v>
          </cell>
        </row>
        <row r="44">
          <cell r="B44">
            <v>44957</v>
          </cell>
        </row>
        <row r="45">
          <cell r="C45">
            <v>1233</v>
          </cell>
        </row>
        <row r="46">
          <cell r="C46">
            <v>2881</v>
          </cell>
        </row>
        <row r="47">
          <cell r="C47">
            <v>5</v>
          </cell>
        </row>
        <row r="48">
          <cell r="C48">
            <v>16</v>
          </cell>
        </row>
        <row r="49">
          <cell r="C49">
            <v>4135</v>
          </cell>
        </row>
        <row r="54">
          <cell r="C54" t="str">
            <v>САВАд</v>
          </cell>
          <cell r="D54" t="str">
            <v>КБПд</v>
          </cell>
          <cell r="E54" t="str">
            <v>ТРИГЛАВд</v>
          </cell>
          <cell r="F54" t="str">
            <v>ВФПд</v>
          </cell>
        </row>
        <row r="55">
          <cell r="B55">
            <v>44926</v>
          </cell>
          <cell r="C55">
            <v>1490.0310039034</v>
          </cell>
          <cell r="D55">
            <v>1530.4354220585301</v>
          </cell>
          <cell r="E55">
            <v>8.5497268043560002</v>
          </cell>
          <cell r="F55">
            <v>23.176996809134</v>
          </cell>
          <cell r="G55">
            <v>204.936103</v>
          </cell>
          <cell r="H55">
            <v>201.60054200000002</v>
          </cell>
          <cell r="I55">
            <v>101.94539</v>
          </cell>
          <cell r="J55">
            <v>98.791715999999994</v>
          </cell>
        </row>
        <row r="56">
          <cell r="B56">
            <v>44936</v>
          </cell>
          <cell r="C56">
            <v>1508.5440752833599</v>
          </cell>
          <cell r="D56">
            <v>1546.2905961623699</v>
          </cell>
          <cell r="E56">
            <v>8.6753722838199998</v>
          </cell>
          <cell r="F56">
            <v>23.332826414454999</v>
          </cell>
          <cell r="G56">
            <v>207.24207000000001</v>
          </cell>
          <cell r="H56">
            <v>203.51195999999999</v>
          </cell>
          <cell r="I56">
            <v>102.67542400000001</v>
          </cell>
          <cell r="J56">
            <v>99.385333000000003</v>
          </cell>
        </row>
        <row r="57">
          <cell r="B57">
            <v>44946</v>
          </cell>
          <cell r="C57">
            <v>1520.5579140869502</v>
          </cell>
          <cell r="D57">
            <v>1554.6958987354201</v>
          </cell>
          <cell r="E57">
            <v>8.7472339999380004</v>
          </cell>
          <cell r="F57">
            <v>23.469143378677</v>
          </cell>
          <cell r="G57">
            <v>208.74910299999999</v>
          </cell>
          <cell r="H57">
            <v>204.460769</v>
          </cell>
          <cell r="I57">
            <v>102.968406</v>
          </cell>
          <cell r="J57">
            <v>99.841001999999989</v>
          </cell>
        </row>
        <row r="58">
          <cell r="B58">
            <v>44957</v>
          </cell>
          <cell r="C58">
            <v>1536.2754911628399</v>
          </cell>
          <cell r="D58">
            <v>1560.27823410565</v>
          </cell>
          <cell r="E58">
            <v>8.7990861630940014</v>
          </cell>
          <cell r="F58">
            <v>24.327097781083999</v>
          </cell>
          <cell r="G58">
            <v>210.18467200000001</v>
          </cell>
          <cell r="H58">
            <v>205.226315</v>
          </cell>
          <cell r="I58">
            <v>103.47578300000001</v>
          </cell>
          <cell r="J58">
            <v>100.42304300000001</v>
          </cell>
        </row>
        <row r="84">
          <cell r="C84" t="str">
            <v>САВАд</v>
          </cell>
          <cell r="D84" t="str">
            <v>КБПд</v>
          </cell>
          <cell r="E84" t="str">
            <v>ТРИГЛАВд</v>
          </cell>
          <cell r="F84" t="str">
            <v>ВФПд</v>
          </cell>
        </row>
        <row r="85">
          <cell r="B85">
            <v>44926</v>
          </cell>
          <cell r="C85">
            <v>204.936103</v>
          </cell>
          <cell r="D85">
            <v>201.60054200000002</v>
          </cell>
          <cell r="E85">
            <v>101.94539</v>
          </cell>
          <cell r="F85">
            <v>98.791715999999994</v>
          </cell>
        </row>
        <row r="86">
          <cell r="B86">
            <v>44927</v>
          </cell>
          <cell r="C86">
            <v>204.94257999999999</v>
          </cell>
          <cell r="D86">
            <v>201.607777</v>
          </cell>
          <cell r="E86">
            <v>101.94855399999999</v>
          </cell>
          <cell r="F86">
            <v>98.796959000000001</v>
          </cell>
        </row>
        <row r="87">
          <cell r="B87">
            <v>44928</v>
          </cell>
          <cell r="C87">
            <v>205.13361399999999</v>
          </cell>
          <cell r="D87">
            <v>201.63512500000002</v>
          </cell>
          <cell r="E87">
            <v>101.958099</v>
          </cell>
          <cell r="F87">
            <v>99.106383000000008</v>
          </cell>
        </row>
        <row r="88">
          <cell r="B88">
            <v>44929</v>
          </cell>
          <cell r="C88">
            <v>205.390264</v>
          </cell>
          <cell r="D88">
            <v>201.75205199999999</v>
          </cell>
          <cell r="E88">
            <v>101.94325400000001</v>
          </cell>
          <cell r="F88">
            <v>98.983073999999988</v>
          </cell>
        </row>
        <row r="89">
          <cell r="B89">
            <v>44930</v>
          </cell>
          <cell r="C89">
            <v>206.72442699999999</v>
          </cell>
          <cell r="D89">
            <v>203.04888199999999</v>
          </cell>
          <cell r="E89">
            <v>102.47488300000001</v>
          </cell>
          <cell r="F89">
            <v>99.317943999999997</v>
          </cell>
        </row>
        <row r="90">
          <cell r="B90">
            <v>44931</v>
          </cell>
          <cell r="C90">
            <v>205.98538699999997</v>
          </cell>
          <cell r="D90">
            <v>202.20131800000001</v>
          </cell>
          <cell r="E90">
            <v>102.096216</v>
          </cell>
          <cell r="F90">
            <v>99.065984</v>
          </cell>
        </row>
        <row r="91">
          <cell r="B91">
            <v>44932</v>
          </cell>
          <cell r="C91">
            <v>207.22507599999997</v>
          </cell>
          <cell r="D91">
            <v>203.462458</v>
          </cell>
          <cell r="E91">
            <v>102.712621</v>
          </cell>
          <cell r="F91">
            <v>99.424098999999998</v>
          </cell>
        </row>
        <row r="92">
          <cell r="B92">
            <v>44933</v>
          </cell>
          <cell r="C92">
            <v>207.23150900000002</v>
          </cell>
          <cell r="D92">
            <v>203.46962800000003</v>
          </cell>
          <cell r="E92">
            <v>102.71573699999999</v>
          </cell>
          <cell r="F92">
            <v>99.430241999999993</v>
          </cell>
        </row>
        <row r="93">
          <cell r="B93">
            <v>44934</v>
          </cell>
          <cell r="C93">
            <v>207.23782199999999</v>
          </cell>
          <cell r="D93">
            <v>203.47637599999999</v>
          </cell>
          <cell r="E93">
            <v>102.718853</v>
          </cell>
          <cell r="F93">
            <v>99.436385999999999</v>
          </cell>
        </row>
        <row r="94">
          <cell r="B94">
            <v>44935</v>
          </cell>
          <cell r="C94">
            <v>207.46194100000002</v>
          </cell>
          <cell r="D94">
            <v>203.689232</v>
          </cell>
          <cell r="E94">
            <v>102.741241</v>
          </cell>
          <cell r="F94">
            <v>99.803135999999995</v>
          </cell>
        </row>
        <row r="95">
          <cell r="B95">
            <v>44936</v>
          </cell>
          <cell r="C95">
            <v>207.24207000000001</v>
          </cell>
          <cell r="D95">
            <v>203.51195999999999</v>
          </cell>
          <cell r="E95">
            <v>102.67542400000001</v>
          </cell>
          <cell r="F95">
            <v>99.385333000000003</v>
          </cell>
        </row>
        <row r="96">
          <cell r="B96">
            <v>44937</v>
          </cell>
          <cell r="C96">
            <v>207.73156400000002</v>
          </cell>
          <cell r="D96">
            <v>203.94093199999998</v>
          </cell>
          <cell r="E96">
            <v>102.92318400000001</v>
          </cell>
          <cell r="F96">
            <v>99.639156999999997</v>
          </cell>
        </row>
        <row r="97">
          <cell r="B97">
            <v>44938</v>
          </cell>
          <cell r="C97">
            <v>208.373009</v>
          </cell>
          <cell r="D97">
            <v>204.391265</v>
          </cell>
          <cell r="E97">
            <v>103.09764999999999</v>
          </cell>
          <cell r="F97">
            <v>99.831959999999995</v>
          </cell>
        </row>
        <row r="98">
          <cell r="B98">
            <v>44939</v>
          </cell>
          <cell r="C98">
            <v>208.794037</v>
          </cell>
          <cell r="D98">
            <v>204.67533300000002</v>
          </cell>
          <cell r="E98">
            <v>103.21480700000001</v>
          </cell>
          <cell r="F98">
            <v>99.975888999999995</v>
          </cell>
        </row>
        <row r="99">
          <cell r="B99">
            <v>44940</v>
          </cell>
          <cell r="C99">
            <v>208.73052199999998</v>
          </cell>
          <cell r="D99">
            <v>204.597677</v>
          </cell>
          <cell r="E99">
            <v>103.15805400000001</v>
          </cell>
          <cell r="F99">
            <v>100.010847</v>
          </cell>
        </row>
        <row r="100">
          <cell r="B100">
            <v>44941</v>
          </cell>
          <cell r="C100">
            <v>208.73682400000001</v>
          </cell>
          <cell r="D100">
            <v>204.60453899999999</v>
          </cell>
          <cell r="E100">
            <v>103.162381</v>
          </cell>
          <cell r="F100">
            <v>100.01772</v>
          </cell>
        </row>
        <row r="101">
          <cell r="B101">
            <v>44942</v>
          </cell>
          <cell r="C101">
            <v>208.88682599999999</v>
          </cell>
          <cell r="D101">
            <v>204.62655800000002</v>
          </cell>
          <cell r="E101">
            <v>103.17704999999999</v>
          </cell>
          <cell r="F101">
            <v>100.18082099999999</v>
          </cell>
        </row>
        <row r="102">
          <cell r="B102">
            <v>44943</v>
          </cell>
          <cell r="C102">
            <v>208.723107</v>
          </cell>
          <cell r="D102">
            <v>204.63729099999998</v>
          </cell>
          <cell r="E102">
            <v>103.16336600000001</v>
          </cell>
          <cell r="F102">
            <v>100.23332499999999</v>
          </cell>
        </row>
        <row r="103">
          <cell r="B103">
            <v>44944</v>
          </cell>
          <cell r="C103">
            <v>208.28643599999998</v>
          </cell>
          <cell r="D103">
            <v>203.83796699999999</v>
          </cell>
          <cell r="E103">
            <v>102.71301299999999</v>
          </cell>
          <cell r="F103">
            <v>100.04274599999999</v>
          </cell>
        </row>
        <row r="104">
          <cell r="B104">
            <v>44945</v>
          </cell>
          <cell r="C104">
            <v>207.92418599999999</v>
          </cell>
          <cell r="D104">
            <v>203.58978900000002</v>
          </cell>
          <cell r="E104">
            <v>102.555565</v>
          </cell>
          <cell r="F104">
            <v>99.593181000000001</v>
          </cell>
        </row>
        <row r="105">
          <cell r="B105">
            <v>44946</v>
          </cell>
          <cell r="C105">
            <v>208.74910299999999</v>
          </cell>
          <cell r="D105">
            <v>204.460769</v>
          </cell>
          <cell r="E105">
            <v>102.968406</v>
          </cell>
          <cell r="F105">
            <v>99.841001999999989</v>
          </cell>
        </row>
        <row r="106">
          <cell r="B106">
            <v>44947</v>
          </cell>
          <cell r="C106">
            <v>208.811194</v>
          </cell>
          <cell r="D106">
            <v>204.53667799999999</v>
          </cell>
          <cell r="E106">
            <v>103.006818</v>
          </cell>
          <cell r="F106">
            <v>99.861800000000002</v>
          </cell>
        </row>
        <row r="107">
          <cell r="B107">
            <v>44948</v>
          </cell>
          <cell r="C107">
            <v>208.81751499999999</v>
          </cell>
          <cell r="D107">
            <v>204.54394699999997</v>
          </cell>
          <cell r="E107">
            <v>103.010713</v>
          </cell>
          <cell r="F107">
            <v>99.868676999999991</v>
          </cell>
        </row>
        <row r="108">
          <cell r="B108">
            <v>44949</v>
          </cell>
          <cell r="C108">
            <v>209.57735</v>
          </cell>
          <cell r="D108">
            <v>205.09765199999998</v>
          </cell>
          <cell r="E108">
            <v>103.304456</v>
          </cell>
          <cell r="F108">
            <v>100.36824999999999</v>
          </cell>
        </row>
        <row r="109">
          <cell r="B109">
            <v>44950</v>
          </cell>
          <cell r="C109">
            <v>209.58736299999998</v>
          </cell>
          <cell r="D109">
            <v>204.80553899999998</v>
          </cell>
          <cell r="E109">
            <v>103.17733</v>
          </cell>
          <cell r="F109">
            <v>100.26921299999999</v>
          </cell>
        </row>
        <row r="110">
          <cell r="B110">
            <v>44951</v>
          </cell>
          <cell r="C110">
            <v>209.76624999999999</v>
          </cell>
          <cell r="D110">
            <v>204.92681899999999</v>
          </cell>
          <cell r="E110">
            <v>103.26764</v>
          </cell>
          <cell r="F110">
            <v>100.02563500000001</v>
          </cell>
        </row>
        <row r="111">
          <cell r="B111">
            <v>44952</v>
          </cell>
          <cell r="C111">
            <v>210.17316099999999</v>
          </cell>
          <cell r="D111">
            <v>205.31092100000001</v>
          </cell>
          <cell r="E111">
            <v>103.45692199999999</v>
          </cell>
          <cell r="F111">
            <v>100.356031</v>
          </cell>
        </row>
        <row r="112">
          <cell r="B112">
            <v>44953</v>
          </cell>
          <cell r="C112">
            <v>210.272896</v>
          </cell>
          <cell r="D112">
            <v>205.29016299999998</v>
          </cell>
          <cell r="E112">
            <v>103.45226599999999</v>
          </cell>
          <cell r="F112">
            <v>100.59804999999999</v>
          </cell>
        </row>
        <row r="113">
          <cell r="B113">
            <v>44954</v>
          </cell>
          <cell r="C113">
            <v>210.420399</v>
          </cell>
          <cell r="D113">
            <v>205.45661099999998</v>
          </cell>
          <cell r="E113">
            <v>103.536081</v>
          </cell>
          <cell r="F113">
            <v>100.637074</v>
          </cell>
        </row>
        <row r="114">
          <cell r="B114">
            <v>44955</v>
          </cell>
          <cell r="C114">
            <v>210.427413</v>
          </cell>
          <cell r="D114">
            <v>205.46388099999999</v>
          </cell>
          <cell r="E114">
            <v>103.54053500000001</v>
          </cell>
          <cell r="F114">
            <v>100.643936</v>
          </cell>
        </row>
        <row r="115">
          <cell r="B115">
            <v>44956</v>
          </cell>
          <cell r="C115">
            <v>209.75196500000001</v>
          </cell>
          <cell r="D115">
            <v>204.82496600000002</v>
          </cell>
          <cell r="E115">
            <v>103.23491399999999</v>
          </cell>
          <cell r="F115">
            <v>100.49963699999999</v>
          </cell>
        </row>
      </sheetData>
      <sheetData sheetId="3">
        <row r="5">
          <cell r="C5">
            <v>939740370.25</v>
          </cell>
          <cell r="D5">
            <v>0.6109770753671574</v>
          </cell>
          <cell r="E5">
            <v>956802988.17999995</v>
          </cell>
          <cell r="F5">
            <v>0.61266752410712122</v>
          </cell>
          <cell r="G5">
            <v>6258452.6600000001</v>
          </cell>
          <cell r="H5">
            <v>0.71073433519086437</v>
          </cell>
          <cell r="I5">
            <v>14444892.83</v>
          </cell>
          <cell r="J5">
            <v>0.56709269956918662</v>
          </cell>
        </row>
        <row r="6">
          <cell r="C6">
            <v>173116300</v>
          </cell>
          <cell r="D6">
            <v>0.11255246025478859</v>
          </cell>
          <cell r="E6">
            <v>28464816</v>
          </cell>
          <cell r="F6">
            <v>1.8226812163345738E-2</v>
          </cell>
          <cell r="G6">
            <v>0</v>
          </cell>
          <cell r="H6">
            <v>0</v>
          </cell>
          <cell r="I6">
            <v>371742</v>
          </cell>
          <cell r="J6">
            <v>1.459423595621433E-2</v>
          </cell>
        </row>
        <row r="7">
          <cell r="C7">
            <v>766481369.54999995</v>
          </cell>
          <cell r="D7">
            <v>0.49833183751219434</v>
          </cell>
          <cell r="E7">
            <v>928136575.38999999</v>
          </cell>
          <cell r="F7">
            <v>0.59431162392072057</v>
          </cell>
          <cell r="G7">
            <v>5871431.9900000002</v>
          </cell>
          <cell r="H7">
            <v>0.6667827558563052</v>
          </cell>
          <cell r="I7">
            <v>14073150.83</v>
          </cell>
          <cell r="J7">
            <v>0.55249846361297228</v>
          </cell>
        </row>
        <row r="8">
          <cell r="C8">
            <v>142700.70000000001</v>
          </cell>
          <cell r="D8">
            <v>9.2777600174452152E-5</v>
          </cell>
          <cell r="E8">
            <v>201596.79</v>
          </cell>
          <cell r="F8">
            <v>1.290880230549692E-4</v>
          </cell>
          <cell r="G8">
            <v>387020.67</v>
          </cell>
          <cell r="H8">
            <v>4.3951579334559177E-2</v>
          </cell>
          <cell r="I8">
            <v>0</v>
          </cell>
          <cell r="J8">
            <v>0</v>
          </cell>
        </row>
        <row r="9">
          <cell r="C9">
            <v>0</v>
          </cell>
          <cell r="D9">
            <v>0</v>
          </cell>
          <cell r="E9">
            <v>0</v>
          </cell>
          <cell r="F9">
            <v>0</v>
          </cell>
          <cell r="G9">
            <v>0</v>
          </cell>
          <cell r="H9">
            <v>0</v>
          </cell>
          <cell r="I9">
            <v>0</v>
          </cell>
          <cell r="J9">
            <v>0</v>
          </cell>
        </row>
        <row r="10">
          <cell r="C10">
            <v>464160252.88999999</v>
          </cell>
          <cell r="D10">
            <v>0.30177619562833968</v>
          </cell>
          <cell r="E10">
            <v>451280558.75999999</v>
          </cell>
          <cell r="F10">
            <v>0.28896747400328282</v>
          </cell>
          <cell r="G10">
            <v>2495580.25</v>
          </cell>
          <cell r="H10">
            <v>0.28340784316153972</v>
          </cell>
          <cell r="I10">
            <v>8138658.5999999996</v>
          </cell>
          <cell r="J10">
            <v>0.31951596530785592</v>
          </cell>
        </row>
        <row r="11">
          <cell r="C11">
            <v>152288657.25</v>
          </cell>
          <cell r="D11">
            <v>9.9011260305273088E-2</v>
          </cell>
          <cell r="E11">
            <v>0</v>
          </cell>
          <cell r="F11">
            <v>0</v>
          </cell>
          <cell r="G11">
            <v>0</v>
          </cell>
          <cell r="H11">
            <v>0</v>
          </cell>
          <cell r="I11">
            <v>0</v>
          </cell>
          <cell r="J11">
            <v>0</v>
          </cell>
        </row>
        <row r="12">
          <cell r="C12">
            <v>28747798.879999999</v>
          </cell>
          <cell r="D12">
            <v>1.8690530532675755E-2</v>
          </cell>
          <cell r="E12">
            <v>0</v>
          </cell>
          <cell r="F12">
            <v>0</v>
          </cell>
          <cell r="G12">
            <v>0</v>
          </cell>
          <cell r="H12">
            <v>0</v>
          </cell>
          <cell r="I12">
            <v>1120142.51</v>
          </cell>
          <cell r="J12">
            <v>4.3975725356634902E-2</v>
          </cell>
        </row>
        <row r="13">
          <cell r="C13">
            <v>283123796.75999999</v>
          </cell>
          <cell r="D13">
            <v>0.18407440479039086</v>
          </cell>
          <cell r="E13">
            <v>451280558.75999999</v>
          </cell>
          <cell r="F13">
            <v>0.28896747400328282</v>
          </cell>
          <cell r="G13">
            <v>2495580.25</v>
          </cell>
          <cell r="H13">
            <v>0.28340784316153972</v>
          </cell>
          <cell r="I13">
            <v>7018516.0899999999</v>
          </cell>
          <cell r="J13">
            <v>0.27554023995122107</v>
          </cell>
        </row>
        <row r="14">
          <cell r="C14">
            <v>0</v>
          </cell>
          <cell r="D14">
            <v>0</v>
          </cell>
          <cell r="E14">
            <v>0</v>
          </cell>
          <cell r="F14">
            <v>0</v>
          </cell>
          <cell r="G14">
            <v>0</v>
          </cell>
          <cell r="H14">
            <v>0</v>
          </cell>
          <cell r="I14">
            <v>0</v>
          </cell>
          <cell r="J14">
            <v>0</v>
          </cell>
        </row>
        <row r="15">
          <cell r="C15">
            <v>1403900623.1399999</v>
          </cell>
          <cell r="D15">
            <v>0.91275327099549708</v>
          </cell>
          <cell r="E15">
            <v>1408083546.9400001</v>
          </cell>
          <cell r="F15">
            <v>0.90163499811040415</v>
          </cell>
          <cell r="G15">
            <v>8754032.9100000001</v>
          </cell>
          <cell r="H15">
            <v>0.99414217835240415</v>
          </cell>
          <cell r="I15">
            <v>22583551.43</v>
          </cell>
          <cell r="J15">
            <v>0.8866086648770426</v>
          </cell>
        </row>
        <row r="16">
          <cell r="C16">
            <v>125460337.51000001</v>
          </cell>
          <cell r="D16">
            <v>8.1568689090204885E-2</v>
          </cell>
          <cell r="E16">
            <v>149080289.84</v>
          </cell>
          <cell r="F16">
            <v>9.5460249599745167E-2</v>
          </cell>
          <cell r="G16">
            <v>0</v>
          </cell>
          <cell r="H16">
            <v>0</v>
          </cell>
          <cell r="I16">
            <v>2214540.21</v>
          </cell>
          <cell r="J16">
            <v>8.6940734055512794E-2</v>
          </cell>
        </row>
        <row r="17">
          <cell r="C17">
            <v>8698844.0399999991</v>
          </cell>
          <cell r="D17">
            <v>5.6555985662511531E-3</v>
          </cell>
          <cell r="E17">
            <v>4458836.13</v>
          </cell>
          <cell r="F17">
            <v>2.8551165975796025E-3</v>
          </cell>
          <cell r="G17">
            <v>51581.72</v>
          </cell>
          <cell r="H17">
            <v>5.8578216475957678E-3</v>
          </cell>
          <cell r="I17">
            <v>108519</v>
          </cell>
          <cell r="J17">
            <v>4.2603523188997289E-3</v>
          </cell>
        </row>
        <row r="18">
          <cell r="C18">
            <v>34516.910000000003</v>
          </cell>
          <cell r="D18">
            <v>2.2441348046909016E-5</v>
          </cell>
          <cell r="E18">
            <v>77516.070000000007</v>
          </cell>
          <cell r="F18">
            <v>4.9635692271144829E-5</v>
          </cell>
          <cell r="G18">
            <v>0</v>
          </cell>
          <cell r="H18">
            <v>0</v>
          </cell>
          <cell r="I18">
            <v>565226.4</v>
          </cell>
          <cell r="J18">
            <v>2.2190248748544916E-2</v>
          </cell>
        </row>
        <row r="19">
          <cell r="C19">
            <v>1538094321.5999999</v>
          </cell>
          <cell r="D19">
            <v>1</v>
          </cell>
          <cell r="E19">
            <v>1561700188.98</v>
          </cell>
          <cell r="F19">
            <v>1.0000000000000002</v>
          </cell>
          <cell r="G19">
            <v>8805614.6300000008</v>
          </cell>
          <cell r="H19">
            <v>0.99999999999999989</v>
          </cell>
          <cell r="I19">
            <v>25471837.039999999</v>
          </cell>
          <cell r="J19">
            <v>1</v>
          </cell>
        </row>
        <row r="20">
          <cell r="C20">
            <v>1818832.66</v>
          </cell>
          <cell r="D20">
            <v>1.182523486666255E-3</v>
          </cell>
          <cell r="E20">
            <v>1421958.59</v>
          </cell>
          <cell r="F20">
            <v>9.1051957349683752E-4</v>
          </cell>
          <cell r="G20">
            <v>6528.5</v>
          </cell>
          <cell r="H20">
            <v>7.4140196616803331E-4</v>
          </cell>
          <cell r="I20">
            <v>1144739.19</v>
          </cell>
          <cell r="J20">
            <v>4.4941367526902171E-2</v>
          </cell>
        </row>
        <row r="21">
          <cell r="C21">
            <v>1536275491.1628399</v>
          </cell>
          <cell r="D21">
            <v>0.99881747795852471</v>
          </cell>
          <cell r="E21">
            <v>1560278234.1056499</v>
          </cell>
          <cell r="F21">
            <v>0.99908948280573695</v>
          </cell>
          <cell r="G21">
            <v>8799086.1630940009</v>
          </cell>
          <cell r="H21">
            <v>0.9992586017921159</v>
          </cell>
          <cell r="I21">
            <v>24327097.781084001</v>
          </cell>
          <cell r="J21">
            <v>0.95505862976752154</v>
          </cell>
        </row>
        <row r="25">
          <cell r="D25" t="str">
            <v>САВАд</v>
          </cell>
          <cell r="F25" t="str">
            <v>КБПд</v>
          </cell>
          <cell r="H25" t="str">
            <v>ТРИГЛАВд</v>
          </cell>
          <cell r="J25" t="str">
            <v>ВФПд</v>
          </cell>
        </row>
        <row r="26">
          <cell r="B26" t="str">
            <v xml:space="preserve">Акции од домашни издавачи </v>
          </cell>
          <cell r="D26">
            <v>0.11255246025478859</v>
          </cell>
          <cell r="F26">
            <v>1.8226812163345738E-2</v>
          </cell>
          <cell r="H26">
            <v>0</v>
          </cell>
          <cell r="J26">
            <v>1.459423595621433E-2</v>
          </cell>
        </row>
        <row r="27">
          <cell r="B27" t="str">
            <v xml:space="preserve">Обврзници од домашни издавачи </v>
          </cell>
          <cell r="D27">
            <v>0.49833183751219434</v>
          </cell>
          <cell r="F27">
            <v>0.59431162392072057</v>
          </cell>
          <cell r="H27">
            <v>0.6667827558563052</v>
          </cell>
          <cell r="J27">
            <v>0.55249846361297228</v>
          </cell>
        </row>
        <row r="28">
          <cell r="B28" t="str">
            <v xml:space="preserve">Инвестициски фондови од домашни издавачи  </v>
          </cell>
          <cell r="D28">
            <v>9.2777600174452152E-5</v>
          </cell>
          <cell r="F28">
            <v>1.290880230549692E-4</v>
          </cell>
          <cell r="H28">
            <v>4.3951579334559177E-2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9.9011260305273088E-2</v>
          </cell>
          <cell r="F30">
            <v>0</v>
          </cell>
          <cell r="H30">
            <v>0</v>
          </cell>
          <cell r="J30">
            <v>0</v>
          </cell>
        </row>
        <row r="31">
          <cell r="B31" t="str">
            <v xml:space="preserve">Обврзници од странски издавачи </v>
          </cell>
          <cell r="D31">
            <v>1.8690530532675755E-2</v>
          </cell>
          <cell r="F31">
            <v>0</v>
          </cell>
          <cell r="H31">
            <v>0</v>
          </cell>
          <cell r="J31">
            <v>4.3975725356634902E-2</v>
          </cell>
        </row>
        <row r="32">
          <cell r="B32" t="str">
            <v xml:space="preserve">Инвестициски фондови од странски издавчи </v>
          </cell>
          <cell r="D32">
            <v>0.18407440479039086</v>
          </cell>
          <cell r="F32">
            <v>0.28896747400328282</v>
          </cell>
          <cell r="H32">
            <v>0.28340784316153972</v>
          </cell>
          <cell r="J32">
            <v>0.27554023995122107</v>
          </cell>
        </row>
        <row r="33">
          <cell r="B33" t="str">
            <v>Депозити</v>
          </cell>
          <cell r="D33">
            <v>8.1568689090204885E-2</v>
          </cell>
          <cell r="F33">
            <v>9.5460249599745167E-2</v>
          </cell>
          <cell r="H33">
            <v>0</v>
          </cell>
          <cell r="J33">
            <v>8.6940734055512794E-2</v>
          </cell>
        </row>
        <row r="34">
          <cell r="B34" t="str">
            <v>Парични средства</v>
          </cell>
          <cell r="D34">
            <v>5.6555985662511531E-3</v>
          </cell>
          <cell r="F34">
            <v>2.8551165975796025E-3</v>
          </cell>
          <cell r="H34">
            <v>5.8578216475957678E-3</v>
          </cell>
          <cell r="J34">
            <v>4.2603523188997289E-3</v>
          </cell>
        </row>
        <row r="35">
          <cell r="B35" t="str">
            <v>Побарувања</v>
          </cell>
          <cell r="D35">
            <v>2.2441348046909016E-5</v>
          </cell>
          <cell r="F35">
            <v>4.9635692271144829E-5</v>
          </cell>
          <cell r="H35">
            <v>0</v>
          </cell>
          <cell r="J35">
            <v>2.2190248748544916E-2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workbookViewId="0">
      <selection activeCell="N16" sqref="N16"/>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59</v>
      </c>
    </row>
    <row r="3" spans="1:6" x14ac:dyDescent="0.2">
      <c r="A3" s="3"/>
    </row>
    <row r="4" spans="1:6" x14ac:dyDescent="0.2">
      <c r="A4" s="63" t="s">
        <v>6</v>
      </c>
    </row>
    <row r="5" spans="1:6" x14ac:dyDescent="0.2">
      <c r="A5" s="64" t="s">
        <v>156</v>
      </c>
    </row>
    <row r="7" spans="1:6" x14ac:dyDescent="0.2">
      <c r="A7" s="31" t="s">
        <v>81</v>
      </c>
    </row>
    <row r="8" spans="1:6" x14ac:dyDescent="0.2">
      <c r="A8" s="6"/>
    </row>
    <row r="9" spans="1:6" ht="15" x14ac:dyDescent="0.3">
      <c r="A9" s="6" t="s">
        <v>19</v>
      </c>
      <c r="B9" s="11"/>
      <c r="C9" s="11"/>
      <c r="D9" s="11"/>
      <c r="E9" s="1"/>
    </row>
    <row r="10" spans="1:6" ht="15" x14ac:dyDescent="0.3">
      <c r="A10" s="32" t="s">
        <v>82</v>
      </c>
      <c r="B10" s="11"/>
      <c r="C10" s="11"/>
      <c r="D10" s="11"/>
      <c r="E10" s="1"/>
    </row>
    <row r="11" spans="1:6" x14ac:dyDescent="0.2">
      <c r="A11" s="6"/>
    </row>
    <row r="12" spans="1:6" ht="15" x14ac:dyDescent="0.3">
      <c r="A12" s="6" t="s">
        <v>54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84</v>
      </c>
      <c r="B16" s="11"/>
      <c r="C16" s="11"/>
      <c r="D16" s="11"/>
      <c r="E16" s="11"/>
    </row>
    <row r="17" spans="1:1" x14ac:dyDescent="0.2">
      <c r="A17" s="6"/>
    </row>
    <row r="18" spans="1:1" x14ac:dyDescent="0.2">
      <c r="A18" s="6" t="s">
        <v>21</v>
      </c>
    </row>
    <row r="19" spans="1:1" x14ac:dyDescent="0.2">
      <c r="A19" s="32" t="s">
        <v>85</v>
      </c>
    </row>
    <row r="20" spans="1:1" x14ac:dyDescent="0.2">
      <c r="A20" s="6"/>
    </row>
    <row r="21" spans="1:1" x14ac:dyDescent="0.2">
      <c r="A21" s="6" t="s">
        <v>22</v>
      </c>
    </row>
    <row r="22" spans="1:1" x14ac:dyDescent="0.2">
      <c r="A22" s="32" t="s">
        <v>86</v>
      </c>
    </row>
    <row r="23" spans="1:1" x14ac:dyDescent="0.2">
      <c r="A23" s="6"/>
    </row>
    <row r="24" spans="1:1" x14ac:dyDescent="0.2">
      <c r="A24" s="6" t="s">
        <v>23</v>
      </c>
    </row>
    <row r="25" spans="1:1" x14ac:dyDescent="0.2">
      <c r="A25" s="32" t="s">
        <v>87</v>
      </c>
    </row>
    <row r="26" spans="1:1" x14ac:dyDescent="0.2">
      <c r="A26" s="6"/>
    </row>
    <row r="27" spans="1:1" x14ac:dyDescent="0.2">
      <c r="A27" s="6" t="s">
        <v>24</v>
      </c>
    </row>
    <row r="28" spans="1:1" x14ac:dyDescent="0.2">
      <c r="A28" s="32" t="s">
        <v>88</v>
      </c>
    </row>
    <row r="30" spans="1:1" x14ac:dyDescent="0.2">
      <c r="A30" s="31" t="s">
        <v>172</v>
      </c>
    </row>
    <row r="32" spans="1:1" x14ac:dyDescent="0.2">
      <c r="A32" s="6" t="s">
        <v>33</v>
      </c>
    </row>
    <row r="33" spans="1:1" x14ac:dyDescent="0.2">
      <c r="A33" s="32" t="s">
        <v>94</v>
      </c>
    </row>
    <row r="34" spans="1:1" x14ac:dyDescent="0.2">
      <c r="A34" s="6"/>
    </row>
    <row r="35" spans="1:1" x14ac:dyDescent="0.2">
      <c r="A35" s="6" t="s">
        <v>34</v>
      </c>
    </row>
    <row r="36" spans="1:1" x14ac:dyDescent="0.2">
      <c r="A36" s="32" t="s">
        <v>95</v>
      </c>
    </row>
    <row r="37" spans="1:1" x14ac:dyDescent="0.2">
      <c r="A37" s="6"/>
    </row>
    <row r="38" spans="1:1" x14ac:dyDescent="0.2">
      <c r="A38" s="6" t="s">
        <v>35</v>
      </c>
    </row>
    <row r="39" spans="1:1" x14ac:dyDescent="0.2">
      <c r="A39" s="32" t="s">
        <v>96</v>
      </c>
    </row>
    <row r="40" spans="1:1" x14ac:dyDescent="0.2">
      <c r="A40" s="6"/>
    </row>
    <row r="41" spans="1:1" x14ac:dyDescent="0.2">
      <c r="A41" s="6" t="s">
        <v>55</v>
      </c>
    </row>
    <row r="42" spans="1:1" x14ac:dyDescent="0.2">
      <c r="A42" s="32" t="s">
        <v>97</v>
      </c>
    </row>
    <row r="43" spans="1:1" x14ac:dyDescent="0.2">
      <c r="A43" s="6"/>
    </row>
    <row r="44" spans="1:1" x14ac:dyDescent="0.2">
      <c r="A44" s="6" t="s">
        <v>36</v>
      </c>
    </row>
    <row r="45" spans="1:1" x14ac:dyDescent="0.2">
      <c r="A45" s="32" t="s">
        <v>98</v>
      </c>
    </row>
    <row r="46" spans="1:1" x14ac:dyDescent="0.2">
      <c r="A46" s="6"/>
    </row>
    <row r="47" spans="1:1" x14ac:dyDescent="0.2">
      <c r="A47" s="6" t="s">
        <v>37</v>
      </c>
    </row>
    <row r="48" spans="1:1" x14ac:dyDescent="0.2">
      <c r="A48" s="32" t="s">
        <v>99</v>
      </c>
    </row>
    <row r="49" spans="1:2" x14ac:dyDescent="0.2">
      <c r="A49" s="32"/>
    </row>
    <row r="50" spans="1:2" x14ac:dyDescent="0.2">
      <c r="A50" s="6" t="s">
        <v>38</v>
      </c>
    </row>
    <row r="51" spans="1:2" x14ac:dyDescent="0.2">
      <c r="A51" s="32" t="s">
        <v>100</v>
      </c>
    </row>
    <row r="52" spans="1:2" x14ac:dyDescent="0.2">
      <c r="A52" s="6"/>
    </row>
    <row r="53" spans="1:2" x14ac:dyDescent="0.2">
      <c r="A53" s="6" t="s">
        <v>41</v>
      </c>
    </row>
    <row r="54" spans="1:2" x14ac:dyDescent="0.2">
      <c r="A54" s="32" t="s">
        <v>101</v>
      </c>
    </row>
    <row r="55" spans="1:2" x14ac:dyDescent="0.2">
      <c r="A55" s="6"/>
    </row>
    <row r="56" spans="1:2" x14ac:dyDescent="0.2">
      <c r="A56" s="71" t="s">
        <v>52</v>
      </c>
      <c r="B56" s="6"/>
    </row>
    <row r="57" spans="1:2" x14ac:dyDescent="0.2">
      <c r="A57" s="72"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J25" sqref="J25"/>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157</v>
      </c>
      <c r="C2" s="113"/>
      <c r="D2" s="113"/>
      <c r="E2" s="113"/>
      <c r="F2" s="113"/>
      <c r="G2" s="113"/>
      <c r="H2" s="113"/>
    </row>
    <row r="4" spans="2:8" x14ac:dyDescent="0.2">
      <c r="B4" s="6" t="s">
        <v>7</v>
      </c>
      <c r="C4" s="6" t="s">
        <v>12</v>
      </c>
      <c r="D4" s="6" t="s">
        <v>11</v>
      </c>
      <c r="E4" s="6" t="s">
        <v>13</v>
      </c>
      <c r="F4" s="6"/>
    </row>
    <row r="5" spans="2:8" x14ac:dyDescent="0.2">
      <c r="B5" s="6"/>
      <c r="C5" s="32" t="s">
        <v>89</v>
      </c>
      <c r="D5" s="32" t="s">
        <v>11</v>
      </c>
      <c r="E5" s="32" t="s">
        <v>106</v>
      </c>
      <c r="F5" s="6"/>
    </row>
    <row r="6" spans="2:8" x14ac:dyDescent="0.2">
      <c r="B6" s="6" t="s">
        <v>8</v>
      </c>
      <c r="C6" s="6" t="s">
        <v>14</v>
      </c>
      <c r="D6" s="6" t="s">
        <v>11</v>
      </c>
      <c r="E6" s="6" t="s">
        <v>15</v>
      </c>
      <c r="F6" s="6"/>
    </row>
    <row r="7" spans="2:8" x14ac:dyDescent="0.2">
      <c r="B7" s="6"/>
      <c r="C7" s="32" t="s">
        <v>42</v>
      </c>
      <c r="D7" s="32" t="s">
        <v>11</v>
      </c>
      <c r="E7" s="32" t="s">
        <v>93</v>
      </c>
      <c r="F7" s="6"/>
    </row>
    <row r="8" spans="2:8" x14ac:dyDescent="0.2">
      <c r="B8" s="6" t="s">
        <v>9</v>
      </c>
      <c r="C8" s="6" t="s">
        <v>2</v>
      </c>
      <c r="D8" s="6" t="s">
        <v>11</v>
      </c>
      <c r="E8" s="6" t="s">
        <v>48</v>
      </c>
      <c r="F8" s="6"/>
    </row>
    <row r="9" spans="2:8" x14ac:dyDescent="0.2">
      <c r="B9" s="6"/>
      <c r="C9" s="32" t="s">
        <v>43</v>
      </c>
      <c r="D9" s="32" t="s">
        <v>11</v>
      </c>
      <c r="E9" s="32" t="s">
        <v>105</v>
      </c>
      <c r="F9" s="32"/>
    </row>
    <row r="10" spans="2:8" x14ac:dyDescent="0.2">
      <c r="B10" s="6" t="s">
        <v>16</v>
      </c>
      <c r="C10" s="6" t="s">
        <v>10</v>
      </c>
      <c r="D10" s="6" t="s">
        <v>11</v>
      </c>
      <c r="E10" s="6" t="s">
        <v>49</v>
      </c>
      <c r="F10" s="6"/>
    </row>
    <row r="11" spans="2:8" x14ac:dyDescent="0.2">
      <c r="B11" s="6"/>
      <c r="C11" s="32" t="s">
        <v>44</v>
      </c>
      <c r="D11" s="32" t="s">
        <v>11</v>
      </c>
      <c r="E11" s="32" t="s">
        <v>104</v>
      </c>
      <c r="F11" s="32"/>
    </row>
    <row r="12" spans="2:8" x14ac:dyDescent="0.2">
      <c r="B12" s="6" t="s">
        <v>17</v>
      </c>
      <c r="C12" s="6" t="s">
        <v>3</v>
      </c>
      <c r="D12" s="6" t="s">
        <v>11</v>
      </c>
      <c r="E12" s="6" t="s">
        <v>57</v>
      </c>
      <c r="F12" s="6"/>
    </row>
    <row r="13" spans="2:8" x14ac:dyDescent="0.2">
      <c r="B13" s="6"/>
      <c r="C13" s="32" t="s">
        <v>45</v>
      </c>
      <c r="D13" s="32" t="s">
        <v>11</v>
      </c>
      <c r="E13" s="32" t="s">
        <v>110</v>
      </c>
      <c r="F13" s="32"/>
      <c r="G13" s="33"/>
      <c r="H13" s="33"/>
    </row>
    <row r="14" spans="2:8" x14ac:dyDescent="0.2">
      <c r="B14" s="6" t="s">
        <v>31</v>
      </c>
      <c r="C14" s="6" t="s">
        <v>18</v>
      </c>
      <c r="D14" s="6" t="s">
        <v>11</v>
      </c>
      <c r="E14" s="6" t="s">
        <v>50</v>
      </c>
      <c r="F14" s="6"/>
    </row>
    <row r="15" spans="2:8" x14ac:dyDescent="0.2">
      <c r="B15" s="6"/>
      <c r="C15" s="32" t="s">
        <v>46</v>
      </c>
      <c r="D15" s="32" t="s">
        <v>11</v>
      </c>
      <c r="E15" s="32" t="s">
        <v>102</v>
      </c>
      <c r="F15" s="32"/>
    </row>
    <row r="16" spans="2:8" x14ac:dyDescent="0.2">
      <c r="B16" s="6" t="s">
        <v>32</v>
      </c>
      <c r="C16" s="6" t="s">
        <v>1</v>
      </c>
      <c r="D16" s="6" t="s">
        <v>11</v>
      </c>
      <c r="E16" s="6" t="s">
        <v>51</v>
      </c>
      <c r="F16" s="6"/>
    </row>
    <row r="17" spans="2:8" x14ac:dyDescent="0.2">
      <c r="B17" s="6"/>
      <c r="C17" s="32" t="s">
        <v>47</v>
      </c>
      <c r="D17" s="32" t="s">
        <v>11</v>
      </c>
      <c r="E17" s="32" t="s">
        <v>103</v>
      </c>
      <c r="F17" s="32"/>
    </row>
    <row r="18" spans="2:8" x14ac:dyDescent="0.2">
      <c r="B18" s="6" t="s">
        <v>174</v>
      </c>
      <c r="C18" s="6" t="s">
        <v>175</v>
      </c>
      <c r="D18" s="6" t="s">
        <v>11</v>
      </c>
      <c r="E18" s="6" t="s">
        <v>189</v>
      </c>
      <c r="F18" s="32"/>
    </row>
    <row r="19" spans="2:8" x14ac:dyDescent="0.2">
      <c r="B19" s="6"/>
      <c r="C19" s="32" t="s">
        <v>176</v>
      </c>
      <c r="D19" s="32" t="s">
        <v>11</v>
      </c>
      <c r="E19" s="32" t="s">
        <v>177</v>
      </c>
      <c r="F19" s="32"/>
    </row>
    <row r="20" spans="2:8" x14ac:dyDescent="0.2">
      <c r="B20" s="94" t="s">
        <v>197</v>
      </c>
      <c r="C20" s="6" t="s">
        <v>193</v>
      </c>
      <c r="D20" s="6" t="s">
        <v>11</v>
      </c>
      <c r="E20" s="6" t="s">
        <v>194</v>
      </c>
      <c r="F20" s="6"/>
    </row>
    <row r="21" spans="2:8" x14ac:dyDescent="0.2">
      <c r="B21" s="6"/>
      <c r="C21" s="32" t="s">
        <v>195</v>
      </c>
      <c r="D21" s="32" t="s">
        <v>11</v>
      </c>
      <c r="E21" s="32" t="s">
        <v>196</v>
      </c>
      <c r="F21" s="32"/>
      <c r="G21" s="33"/>
      <c r="H21" s="33"/>
    </row>
    <row r="22" spans="2:8" x14ac:dyDescent="0.2">
      <c r="C22" s="55"/>
      <c r="D22" s="55"/>
      <c r="E22" s="55"/>
      <c r="F22" s="55"/>
    </row>
    <row r="23" spans="2:8" x14ac:dyDescent="0.2">
      <c r="B23" s="115" t="s">
        <v>77</v>
      </c>
      <c r="C23" s="116"/>
      <c r="D23" s="116"/>
      <c r="E23" s="116"/>
      <c r="F23" s="116"/>
      <c r="G23" s="116"/>
      <c r="H23" s="116"/>
    </row>
    <row r="24" spans="2:8" x14ac:dyDescent="0.2">
      <c r="C24" s="55"/>
      <c r="D24" s="55"/>
      <c r="E24" s="55"/>
      <c r="F24" s="55"/>
    </row>
    <row r="25" spans="2:8" x14ac:dyDescent="0.2">
      <c r="C25" s="6" t="s">
        <v>178</v>
      </c>
      <c r="D25" s="6"/>
      <c r="E25" s="6"/>
      <c r="F25" s="32"/>
      <c r="G25" s="6"/>
      <c r="H25" s="6"/>
    </row>
    <row r="26" spans="2:8" x14ac:dyDescent="0.2">
      <c r="C26" s="6" t="s">
        <v>179</v>
      </c>
      <c r="D26" s="32"/>
      <c r="E26" s="32"/>
      <c r="F26" s="32"/>
      <c r="G26" s="6"/>
      <c r="H26" s="6"/>
    </row>
    <row r="27" spans="2:8" x14ac:dyDescent="0.2">
      <c r="C27" s="6" t="s">
        <v>180</v>
      </c>
      <c r="D27" s="32"/>
      <c r="E27" s="32"/>
      <c r="F27" s="32"/>
      <c r="G27" s="6"/>
      <c r="H27" s="6"/>
    </row>
    <row r="28" spans="2:8" x14ac:dyDescent="0.2">
      <c r="C28" s="6" t="s">
        <v>181</v>
      </c>
      <c r="D28" s="32"/>
      <c r="E28" s="32"/>
      <c r="F28" s="32"/>
      <c r="G28" s="6"/>
      <c r="H28" s="6"/>
    </row>
    <row r="29" spans="2:8" x14ac:dyDescent="0.2">
      <c r="C29" s="6" t="s">
        <v>182</v>
      </c>
      <c r="D29" s="32"/>
      <c r="E29" s="32"/>
      <c r="F29" s="32"/>
      <c r="G29" s="6"/>
      <c r="H29" s="6"/>
    </row>
    <row r="30" spans="2:8" x14ac:dyDescent="0.2">
      <c r="C30" s="6" t="s">
        <v>183</v>
      </c>
      <c r="D30" s="32"/>
      <c r="E30" s="32"/>
      <c r="F30" s="32"/>
      <c r="G30" s="6"/>
      <c r="H30" s="6"/>
    </row>
    <row r="31" spans="2:8" x14ac:dyDescent="0.2">
      <c r="C31" s="6" t="s">
        <v>200</v>
      </c>
      <c r="D31" s="32"/>
      <c r="E31" s="32"/>
      <c r="F31" s="32"/>
      <c r="G31" s="6"/>
      <c r="H31" s="6"/>
    </row>
    <row r="32" spans="2:8" x14ac:dyDescent="0.2">
      <c r="C32" s="62"/>
      <c r="D32" s="62"/>
      <c r="E32" s="62"/>
      <c r="F32" s="62"/>
      <c r="G32" s="62"/>
      <c r="H32" s="62"/>
    </row>
    <row r="33" spans="2:13" x14ac:dyDescent="0.2">
      <c r="B33" s="2"/>
      <c r="C33" s="111" t="s">
        <v>58</v>
      </c>
      <c r="D33" s="111"/>
      <c r="E33" s="111"/>
      <c r="F33" s="111"/>
      <c r="G33" s="111"/>
      <c r="H33" s="111"/>
    </row>
    <row r="34" spans="2:13" x14ac:dyDescent="0.2">
      <c r="C34" s="111"/>
      <c r="D34" s="111"/>
      <c r="E34" s="111"/>
      <c r="F34" s="111"/>
      <c r="G34" s="111"/>
      <c r="H34" s="111"/>
    </row>
    <row r="35" spans="2:13" ht="13.15" customHeight="1" x14ac:dyDescent="0.2">
      <c r="C35" s="114" t="s">
        <v>78</v>
      </c>
      <c r="D35" s="114"/>
      <c r="E35" s="114"/>
      <c r="F35" s="114"/>
      <c r="G35" s="114"/>
      <c r="H35" s="114"/>
    </row>
    <row r="36" spans="2:13" ht="10.9" customHeight="1" x14ac:dyDescent="0.2">
      <c r="C36" s="114"/>
      <c r="D36" s="114"/>
      <c r="E36" s="114"/>
      <c r="F36" s="114"/>
      <c r="G36" s="114"/>
      <c r="H36" s="114"/>
    </row>
    <row r="37" spans="2:13" x14ac:dyDescent="0.2">
      <c r="C37" s="6"/>
      <c r="D37" s="65"/>
      <c r="E37" s="65"/>
      <c r="F37" s="65"/>
      <c r="G37" s="6"/>
      <c r="H37" s="6"/>
    </row>
    <row r="38" spans="2:13" x14ac:dyDescent="0.2">
      <c r="J38" s="60"/>
      <c r="K38" s="60"/>
      <c r="L38" s="60"/>
      <c r="M38" s="60"/>
    </row>
    <row r="39" spans="2:13" ht="12.75" customHeight="1" x14ac:dyDescent="0.2">
      <c r="B39" s="112" t="s">
        <v>111</v>
      </c>
      <c r="C39" s="112"/>
      <c r="D39" s="112"/>
      <c r="E39" s="112"/>
      <c r="F39" s="112"/>
      <c r="G39" s="112"/>
      <c r="H39" s="112"/>
      <c r="I39" s="61"/>
      <c r="J39" s="61"/>
      <c r="K39" s="61"/>
      <c r="L39" s="61"/>
      <c r="M39" s="61"/>
    </row>
    <row r="41" spans="2:13" x14ac:dyDescent="0.2">
      <c r="B41" s="110" t="s">
        <v>53</v>
      </c>
      <c r="C41" s="110"/>
      <c r="D41" s="110"/>
      <c r="E41" s="110"/>
      <c r="F41" s="110"/>
      <c r="G41" s="110"/>
      <c r="H41" s="110"/>
    </row>
    <row r="42" spans="2:13" x14ac:dyDescent="0.2">
      <c r="B42" s="105" t="s">
        <v>56</v>
      </c>
      <c r="C42" s="105"/>
      <c r="D42" s="105"/>
      <c r="E42" s="105"/>
      <c r="F42" s="105"/>
      <c r="G42" s="105"/>
      <c r="H42" s="105"/>
    </row>
    <row r="43" spans="2:13" x14ac:dyDescent="0.2">
      <c r="B43" s="107" t="s">
        <v>191</v>
      </c>
      <c r="C43" s="108"/>
      <c r="D43" s="108"/>
      <c r="E43" s="108"/>
      <c r="F43" s="108"/>
      <c r="G43" s="108"/>
      <c r="H43" s="108"/>
      <c r="J43" s="2"/>
    </row>
    <row r="44" spans="2:13" x14ac:dyDescent="0.2">
      <c r="B44" s="91"/>
      <c r="C44" s="92"/>
      <c r="D44" s="92"/>
      <c r="E44" s="104" t="s">
        <v>192</v>
      </c>
      <c r="F44" s="104"/>
      <c r="G44" s="92"/>
      <c r="H44" s="92"/>
      <c r="J44" s="2"/>
    </row>
    <row r="45" spans="2:13" x14ac:dyDescent="0.2">
      <c r="B45" s="70"/>
      <c r="C45" s="70"/>
      <c r="D45" s="70"/>
      <c r="E45" s="70"/>
      <c r="F45" s="70"/>
      <c r="G45" s="70"/>
      <c r="H45" s="70"/>
      <c r="J45" s="2"/>
    </row>
    <row r="46" spans="2:13" x14ac:dyDescent="0.2">
      <c r="B46" s="109" t="s">
        <v>112</v>
      </c>
      <c r="C46" s="109"/>
      <c r="D46" s="109"/>
      <c r="E46" s="109"/>
      <c r="F46" s="109"/>
      <c r="G46" s="109"/>
      <c r="H46" s="109"/>
    </row>
    <row r="47" spans="2:13" x14ac:dyDescent="0.2">
      <c r="B47" s="106" t="s">
        <v>76</v>
      </c>
      <c r="C47" s="106"/>
      <c r="D47" s="106"/>
      <c r="E47" s="106"/>
      <c r="F47" s="106"/>
      <c r="G47" s="106"/>
      <c r="H47" s="106"/>
    </row>
    <row r="48" spans="2:13" x14ac:dyDescent="0.2">
      <c r="B48" s="103" t="s">
        <v>190</v>
      </c>
      <c r="C48" s="103"/>
      <c r="D48" s="103"/>
      <c r="E48" s="103"/>
      <c r="F48" s="103"/>
      <c r="G48" s="103"/>
      <c r="H48" s="103"/>
    </row>
    <row r="49" spans="2:8" x14ac:dyDescent="0.2">
      <c r="B49" s="93"/>
      <c r="C49" s="93"/>
      <c r="D49" s="93"/>
      <c r="E49" s="104" t="s">
        <v>192</v>
      </c>
      <c r="F49" s="104"/>
      <c r="G49" s="93"/>
      <c r="H49" s="93"/>
    </row>
    <row r="51" spans="2:8" x14ac:dyDescent="0.2">
      <c r="B51" s="10" t="s">
        <v>113</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107</v>
      </c>
      <c r="C2" s="117"/>
      <c r="D2" s="117"/>
      <c r="E2" s="117"/>
      <c r="F2" s="117"/>
      <c r="G2" s="117"/>
      <c r="H2" s="117"/>
    </row>
    <row r="4" spans="2:8" x14ac:dyDescent="0.2">
      <c r="B4" s="11" t="s">
        <v>19</v>
      </c>
    </row>
    <row r="5" spans="2:8" x14ac:dyDescent="0.2">
      <c r="B5" s="55" t="s">
        <v>90</v>
      </c>
    </row>
    <row r="6" spans="2:8" x14ac:dyDescent="0.2">
      <c r="B6" s="22"/>
    </row>
    <row r="7" spans="2:8" x14ac:dyDescent="0.2">
      <c r="B7" s="118" t="s">
        <v>108</v>
      </c>
      <c r="C7" s="118" t="s">
        <v>70</v>
      </c>
      <c r="D7" s="118" t="s">
        <v>160</v>
      </c>
      <c r="E7" s="118"/>
      <c r="F7" s="118"/>
      <c r="G7" s="118"/>
      <c r="H7" s="118" t="s">
        <v>73</v>
      </c>
    </row>
    <row r="8" spans="2:8" ht="37.5" customHeight="1" x14ac:dyDescent="0.2">
      <c r="B8" s="118"/>
      <c r="C8" s="121"/>
      <c r="D8" s="77" t="s">
        <v>71</v>
      </c>
      <c r="E8" s="77" t="s">
        <v>158</v>
      </c>
      <c r="F8" s="78" t="s">
        <v>159</v>
      </c>
      <c r="G8" s="77" t="s">
        <v>72</v>
      </c>
      <c r="H8" s="118"/>
    </row>
    <row r="9" spans="2:8" x14ac:dyDescent="0.2">
      <c r="B9" s="80">
        <f>'[1]1 zpf '!B5</f>
        <v>44926</v>
      </c>
      <c r="C9" s="13"/>
      <c r="D9" s="13"/>
      <c r="E9" s="13"/>
      <c r="F9" s="13"/>
      <c r="G9" s="13"/>
      <c r="H9" s="79"/>
    </row>
    <row r="10" spans="2:8" x14ac:dyDescent="0.2">
      <c r="B10" s="14" t="s">
        <v>27</v>
      </c>
      <c r="C10" s="15">
        <f>'[1]1 zpf '!C6</f>
        <v>27938</v>
      </c>
      <c r="D10" s="15">
        <f>'[1]1 zpf '!D6</f>
        <v>80335</v>
      </c>
      <c r="E10" s="15">
        <f>'[1]1 zpf '!E6</f>
        <v>134351</v>
      </c>
      <c r="F10" s="15">
        <f>'[1]1 zpf '!F6</f>
        <v>12630</v>
      </c>
      <c r="G10" s="15">
        <f>'[1]1 zpf '!G6</f>
        <v>227316</v>
      </c>
      <c r="H10" s="15">
        <f>'[1]1 zpf '!H6</f>
        <v>255254</v>
      </c>
    </row>
    <row r="11" spans="2:8" x14ac:dyDescent="0.2">
      <c r="B11" s="14" t="s">
        <v>28</v>
      </c>
      <c r="C11" s="15">
        <f>'[1]1 zpf '!C7</f>
        <v>32444</v>
      </c>
      <c r="D11" s="15">
        <f>'[1]1 zpf '!D7</f>
        <v>87794</v>
      </c>
      <c r="E11" s="15">
        <f>'[1]1 zpf '!E7</f>
        <v>139567</v>
      </c>
      <c r="F11" s="15">
        <f>'[1]1 zpf '!F7</f>
        <v>13359</v>
      </c>
      <c r="G11" s="15">
        <f>'[1]1 zpf '!G7</f>
        <v>240720</v>
      </c>
      <c r="H11" s="15">
        <f>'[1]1 zpf '!H7</f>
        <v>273164</v>
      </c>
    </row>
    <row r="12" spans="2:8" x14ac:dyDescent="0.2">
      <c r="B12" s="14" t="s">
        <v>29</v>
      </c>
      <c r="C12" s="15">
        <f>'[1]1 zpf '!C8</f>
        <v>1807</v>
      </c>
      <c r="D12" s="15">
        <f>'[1]1 zpf '!D8</f>
        <v>15993</v>
      </c>
      <c r="E12" s="15">
        <f>'[1]1 zpf '!E8</f>
        <v>21492</v>
      </c>
      <c r="F12" s="15">
        <f>'[1]1 zpf '!F8</f>
        <v>4384</v>
      </c>
      <c r="G12" s="15">
        <f>'[1]1 zpf '!G8</f>
        <v>41869</v>
      </c>
      <c r="H12" s="15">
        <f>'[1]1 zpf '!H8</f>
        <v>43676</v>
      </c>
    </row>
    <row r="13" spans="2:8" x14ac:dyDescent="0.2">
      <c r="B13" s="16" t="s">
        <v>74</v>
      </c>
      <c r="C13" s="17">
        <f>'[1]1 zpf '!C9</f>
        <v>62189</v>
      </c>
      <c r="D13" s="17">
        <f>'[1]1 zpf '!D9</f>
        <v>184122</v>
      </c>
      <c r="E13" s="17">
        <f>'[1]1 zpf '!E9</f>
        <v>295410</v>
      </c>
      <c r="F13" s="17">
        <f>'[1]1 zpf '!F9</f>
        <v>30373</v>
      </c>
      <c r="G13" s="17">
        <f>'[1]1 zpf '!G9</f>
        <v>509905</v>
      </c>
      <c r="H13" s="17">
        <f>'[1]1 zpf '!H9</f>
        <v>572094</v>
      </c>
    </row>
    <row r="14" spans="2:8" x14ac:dyDescent="0.2">
      <c r="B14" s="18">
        <f>'[1]1 zpf '!B10</f>
        <v>44957</v>
      </c>
      <c r="C14" s="19"/>
      <c r="D14" s="19"/>
      <c r="E14" s="19"/>
      <c r="F14" s="19"/>
      <c r="G14" s="19"/>
      <c r="H14" s="19"/>
    </row>
    <row r="15" spans="2:8" x14ac:dyDescent="0.2">
      <c r="B15" s="20" t="s">
        <v>27</v>
      </c>
      <c r="C15" s="21">
        <f>'[1]1 zpf '!C11</f>
        <v>27912</v>
      </c>
      <c r="D15" s="21">
        <f>'[1]1 zpf '!D11</f>
        <v>80398</v>
      </c>
      <c r="E15" s="21">
        <f>'[1]1 zpf '!E11</f>
        <v>134901</v>
      </c>
      <c r="F15" s="21">
        <f>'[1]1 zpf '!F11</f>
        <v>12179</v>
      </c>
      <c r="G15" s="21">
        <f>'[1]1 zpf '!G11</f>
        <v>227478</v>
      </c>
      <c r="H15" s="21">
        <f>'[1]1 zpf '!H11</f>
        <v>255390</v>
      </c>
    </row>
    <row r="16" spans="2:8" x14ac:dyDescent="0.2">
      <c r="B16" s="20" t="s">
        <v>30</v>
      </c>
      <c r="C16" s="21">
        <f>'[1]1 zpf '!C12</f>
        <v>32406</v>
      </c>
      <c r="D16" s="21">
        <f>'[1]1 zpf '!D12</f>
        <v>87765</v>
      </c>
      <c r="E16" s="21">
        <f>'[1]1 zpf '!E12</f>
        <v>140239</v>
      </c>
      <c r="F16" s="21">
        <f>'[1]1 zpf '!F12</f>
        <v>12840</v>
      </c>
      <c r="G16" s="21">
        <f>'[1]1 zpf '!G12</f>
        <v>240844</v>
      </c>
      <c r="H16" s="21">
        <f>'[1]1 zpf '!H12</f>
        <v>273250</v>
      </c>
    </row>
    <row r="17" spans="2:9" x14ac:dyDescent="0.2">
      <c r="B17" s="20" t="s">
        <v>29</v>
      </c>
      <c r="C17" s="21">
        <f>'[1]1 zpf '!C13</f>
        <v>1858</v>
      </c>
      <c r="D17" s="21">
        <f>'[1]1 zpf '!D13</f>
        <v>16460</v>
      </c>
      <c r="E17" s="21">
        <f>'[1]1 zpf '!E13</f>
        <v>22025</v>
      </c>
      <c r="F17" s="21">
        <f>'[1]1 zpf '!F13</f>
        <v>4072</v>
      </c>
      <c r="G17" s="21">
        <f>'[1]1 zpf '!G13</f>
        <v>42557</v>
      </c>
      <c r="H17" s="21">
        <f>'[1]1 zpf '!H13</f>
        <v>44415</v>
      </c>
      <c r="I17" s="23"/>
    </row>
    <row r="18" spans="2:9" x14ac:dyDescent="0.2">
      <c r="B18" s="16" t="s">
        <v>74</v>
      </c>
      <c r="C18" s="17">
        <f>'[1]1 zpf '!C14</f>
        <v>62176</v>
      </c>
      <c r="D18" s="17">
        <f>'[1]1 zpf '!D14</f>
        <v>184623</v>
      </c>
      <c r="E18" s="17">
        <f>'[1]1 zpf '!E14</f>
        <v>297165</v>
      </c>
      <c r="F18" s="17">
        <f>'[1]1 zpf '!F14</f>
        <v>29091</v>
      </c>
      <c r="G18" s="17">
        <f>'[1]1 zpf '!G14</f>
        <v>510879</v>
      </c>
      <c r="H18" s="17">
        <f>'[1]1 zpf '!H14</f>
        <v>573055</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114</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83</v>
      </c>
      <c r="G30" s="30"/>
      <c r="H30" s="30"/>
    </row>
    <row r="31" spans="2:9" ht="10.5" customHeight="1" x14ac:dyDescent="0.2">
      <c r="G31" s="59"/>
      <c r="H31" s="59"/>
    </row>
    <row r="32" spans="2:9" x14ac:dyDescent="0.2">
      <c r="G32" s="25"/>
      <c r="H32" s="25"/>
    </row>
    <row r="57" spans="2:2" x14ac:dyDescent="0.2">
      <c r="B57" s="26"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I47" sqref="I47"/>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161</v>
      </c>
      <c r="C2" s="117"/>
      <c r="D2" s="117"/>
      <c r="E2" s="117"/>
      <c r="F2" s="117"/>
      <c r="G2" s="117"/>
      <c r="H2" s="117"/>
    </row>
    <row r="4" spans="2:8" x14ac:dyDescent="0.2">
      <c r="B4" s="6" t="s">
        <v>20</v>
      </c>
    </row>
    <row r="5" spans="2:8" x14ac:dyDescent="0.2">
      <c r="B5" s="32" t="s">
        <v>91</v>
      </c>
    </row>
    <row r="6" spans="2:8" ht="26.25" customHeight="1" x14ac:dyDescent="0.2">
      <c r="B6" s="122" t="s">
        <v>63</v>
      </c>
      <c r="C6" s="123" t="s">
        <v>138</v>
      </c>
      <c r="D6" s="123"/>
      <c r="E6" s="124"/>
      <c r="F6" s="122" t="s">
        <v>109</v>
      </c>
      <c r="G6" s="122"/>
      <c r="H6" s="122"/>
    </row>
    <row r="7" spans="2:8" ht="33.75" customHeight="1" x14ac:dyDescent="0.2">
      <c r="B7" s="123"/>
      <c r="C7" s="84" t="s">
        <v>60</v>
      </c>
      <c r="D7" s="84" t="s">
        <v>61</v>
      </c>
      <c r="E7" s="84" t="s">
        <v>62</v>
      </c>
      <c r="F7" s="81" t="s">
        <v>60</v>
      </c>
      <c r="G7" s="82" t="s">
        <v>61</v>
      </c>
      <c r="H7" s="82" t="s">
        <v>62</v>
      </c>
    </row>
    <row r="8" spans="2:8" x14ac:dyDescent="0.2">
      <c r="B8" s="76">
        <f>'[1]1 zpf '!B44</f>
        <v>44926</v>
      </c>
      <c r="C8" s="7">
        <f>'[1]1 zpf '!C44</f>
        <v>50715.461456993798</v>
      </c>
      <c r="D8" s="7">
        <f>'[1]1 zpf '!D44</f>
        <v>57418.835675447604</v>
      </c>
      <c r="E8" s="83">
        <f>'[1]1 zpf '!E44</f>
        <v>5407.7618955509397</v>
      </c>
      <c r="F8" s="8">
        <f>'[1]1 zpf '!F44</f>
        <v>235.843874</v>
      </c>
      <c r="G8" s="8">
        <f>'[1]1 zpf '!G44</f>
        <v>246.231776</v>
      </c>
      <c r="H8" s="8">
        <f>'[1]1 zpf '!H44</f>
        <v>108.89195699999999</v>
      </c>
    </row>
    <row r="9" spans="2:8" x14ac:dyDescent="0.2">
      <c r="B9" s="76">
        <f>'[1]1 zpf '!B45</f>
        <v>44936</v>
      </c>
      <c r="C9" s="7">
        <f>'[1]1 zpf '!C45</f>
        <v>51431.185637539704</v>
      </c>
      <c r="D9" s="7">
        <f>'[1]1 zpf '!D45</f>
        <v>58117.593698918201</v>
      </c>
      <c r="E9" s="83">
        <f>'[1]1 zpf '!E45</f>
        <v>5475.5022662008496</v>
      </c>
      <c r="F9" s="8">
        <f>'[1]1 zpf '!F45</f>
        <v>238.50057200000001</v>
      </c>
      <c r="G9" s="8">
        <f>'[1]1 zpf '!G45</f>
        <v>248.59329600000001</v>
      </c>
      <c r="H9" s="8">
        <f>'[1]1 zpf '!H45</f>
        <v>109.698998</v>
      </c>
    </row>
    <row r="10" spans="2:8" x14ac:dyDescent="0.2">
      <c r="B10" s="76">
        <f>'[1]1 zpf '!B46</f>
        <v>44946</v>
      </c>
      <c r="C10" s="7">
        <f>'[1]1 zpf '!C46</f>
        <v>51842.097920242304</v>
      </c>
      <c r="D10" s="7">
        <f>'[1]1 zpf '!D46</f>
        <v>58510.032113762296</v>
      </c>
      <c r="E10" s="83">
        <f>'[1]1 zpf '!E46</f>
        <v>5714.80196301045</v>
      </c>
      <c r="F10" s="8">
        <f>'[1]1 zpf '!F46</f>
        <v>239.92422900000003</v>
      </c>
      <c r="G10" s="8">
        <f>'[1]1 zpf '!G46</f>
        <v>249.80967100000001</v>
      </c>
      <c r="H10" s="8">
        <f>'[1]1 zpf '!H46</f>
        <v>109.971918</v>
      </c>
    </row>
    <row r="11" spans="2:8" x14ac:dyDescent="0.2">
      <c r="B11" s="76">
        <f>'[1]1 zpf '!B47</f>
        <v>44957</v>
      </c>
      <c r="C11" s="7">
        <f>'[1]1 zpf '!C47</f>
        <v>52156.215623895107</v>
      </c>
      <c r="D11" s="7">
        <f>'[1]1 zpf '!D47</f>
        <v>58793.200157154999</v>
      </c>
      <c r="E11" s="83">
        <f>'[1]1 zpf '!E47</f>
        <v>5756.63701517551</v>
      </c>
      <c r="F11" s="8">
        <f>'[1]1 zpf '!F47</f>
        <v>241.16297300000002</v>
      </c>
      <c r="G11" s="8">
        <f>'[1]1 zpf '!G47</f>
        <v>250.81161899999998</v>
      </c>
      <c r="H11" s="8">
        <f>'[1]1 zpf '!H47</f>
        <v>110.511944</v>
      </c>
    </row>
    <row r="12" spans="2:8" x14ac:dyDescent="0.2">
      <c r="B12" s="5"/>
    </row>
    <row r="13" spans="2:8" ht="12.75" x14ac:dyDescent="0.2">
      <c r="B13" s="2" t="s">
        <v>21</v>
      </c>
    </row>
    <row r="14" spans="2:8" ht="12.75" x14ac:dyDescent="0.2">
      <c r="B14" s="33"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92</v>
      </c>
      <c r="C36" s="6"/>
      <c r="D36" s="6"/>
      <c r="E36" s="6"/>
      <c r="F36" s="6"/>
    </row>
    <row r="38" spans="2:6" x14ac:dyDescent="0.2">
      <c r="C38" s="6"/>
      <c r="D38" s="6"/>
    </row>
    <row r="39" spans="2:6" x14ac:dyDescent="0.2">
      <c r="C39" s="6"/>
      <c r="D39" s="6"/>
    </row>
    <row r="59" spans="2:2" x14ac:dyDescent="0.2">
      <c r="B59" s="26"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L44" sqref="L4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81</v>
      </c>
      <c r="C2" s="117"/>
      <c r="D2" s="117"/>
      <c r="E2" s="117"/>
      <c r="F2" s="117"/>
      <c r="G2" s="117"/>
      <c r="H2" s="117"/>
      <c r="I2" s="27"/>
      <c r="J2" s="27"/>
      <c r="K2" s="27"/>
    </row>
    <row r="4" spans="2:14" x14ac:dyDescent="0.2">
      <c r="B4" s="6" t="s">
        <v>23</v>
      </c>
      <c r="G4" s="126">
        <f>'[1]1 zpf '!B33</f>
        <v>44957</v>
      </c>
      <c r="H4" s="126"/>
    </row>
    <row r="5" spans="2:14" ht="12.75" customHeight="1" x14ac:dyDescent="0.2">
      <c r="B5" s="32" t="s">
        <v>115</v>
      </c>
      <c r="E5" s="127" t="s">
        <v>116</v>
      </c>
      <c r="F5" s="127"/>
      <c r="G5" s="127"/>
      <c r="H5" s="127"/>
      <c r="J5" s="41"/>
    </row>
    <row r="6" spans="2:14" ht="24.75" customHeight="1" x14ac:dyDescent="0.2">
      <c r="B6" s="85" t="s">
        <v>117</v>
      </c>
      <c r="C6" s="125" t="s">
        <v>60</v>
      </c>
      <c r="D6" s="125"/>
      <c r="E6" s="125" t="s">
        <v>61</v>
      </c>
      <c r="F6" s="125"/>
      <c r="G6" s="125" t="s">
        <v>62</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118</v>
      </c>
      <c r="D8" s="54" t="s">
        <v>26</v>
      </c>
      <c r="E8" s="53" t="s">
        <v>118</v>
      </c>
      <c r="F8" s="54" t="s">
        <v>26</v>
      </c>
      <c r="G8" s="53" t="s">
        <v>118</v>
      </c>
      <c r="H8" s="54" t="s">
        <v>26</v>
      </c>
    </row>
    <row r="9" spans="2:14" x14ac:dyDescent="0.2">
      <c r="B9" s="40" t="s">
        <v>162</v>
      </c>
      <c r="C9" s="49">
        <f>'[1]2 zpf inv'!C6/10^6</f>
        <v>32230.023816249999</v>
      </c>
      <c r="D9" s="50">
        <f>'[1]2 zpf inv'!D6</f>
        <v>0.61773115509482102</v>
      </c>
      <c r="E9" s="49">
        <f>'[1]2 zpf inv'!E6/10^6</f>
        <v>39449.227874949996</v>
      </c>
      <c r="F9" s="50">
        <f>'[1]2 zpf inv'!F6</f>
        <v>0.67076264048685985</v>
      </c>
      <c r="G9" s="49">
        <f>'[1]2 zpf inv'!G6/10^6</f>
        <v>3812.48927594</v>
      </c>
      <c r="H9" s="50">
        <f>'[1]2 zpf inv'!H6</f>
        <v>0.6611284106294939</v>
      </c>
      <c r="J9" s="46"/>
      <c r="K9" s="47"/>
      <c r="L9" s="46"/>
      <c r="M9" s="47"/>
      <c r="N9" s="46"/>
    </row>
    <row r="10" spans="2:14" ht="21.75" customHeight="1" x14ac:dyDescent="0.2">
      <c r="B10" s="36" t="s">
        <v>128</v>
      </c>
      <c r="C10" s="43">
        <f>'[1]2 zpf inv'!C7/10^6</f>
        <v>1673.0217359999999</v>
      </c>
      <c r="D10" s="45">
        <f>'[1]2 zpf inv'!D7</f>
        <v>3.2065680601729978E-2</v>
      </c>
      <c r="E10" s="43">
        <f>'[1]2 zpf inv'!E7/10^6</f>
        <v>924.69937400000003</v>
      </c>
      <c r="F10" s="45">
        <f>'[1]2 zpf inv'!F7</f>
        <v>1.5722837357601199E-2</v>
      </c>
      <c r="G10" s="43">
        <f>'[1]2 zpf inv'!G7/10^6</f>
        <v>0</v>
      </c>
      <c r="H10" s="45">
        <f>'[1]2 zpf inv'!H7</f>
        <v>0</v>
      </c>
      <c r="J10" s="46"/>
      <c r="K10" s="47"/>
      <c r="L10" s="46"/>
      <c r="M10" s="47"/>
      <c r="N10" s="46"/>
    </row>
    <row r="11" spans="2:14" ht="21" customHeight="1" x14ac:dyDescent="0.2">
      <c r="B11" s="36" t="s">
        <v>126</v>
      </c>
      <c r="C11" s="43">
        <f>'[1]2 zpf inv'!C8/10^6</f>
        <v>30476.592453819998</v>
      </c>
      <c r="D11" s="45">
        <f>'[1]2 zpf inv'!D8</f>
        <v>0.5841243173503432</v>
      </c>
      <c r="E11" s="43">
        <f>'[1]2 zpf inv'!E8/10^6</f>
        <v>38522.993067249998</v>
      </c>
      <c r="F11" s="45">
        <f>'[1]2 zpf inv'!F8</f>
        <v>0.65501369586129976</v>
      </c>
      <c r="G11" s="43">
        <f>'[1]2 zpf inv'!G8/10^6</f>
        <v>3589.7848249499998</v>
      </c>
      <c r="H11" s="45">
        <f>'[1]2 zpf inv'!H8</f>
        <v>0.62250896043134729</v>
      </c>
      <c r="J11" s="46"/>
      <c r="K11" s="47"/>
      <c r="L11" s="46"/>
      <c r="M11" s="47"/>
      <c r="N11" s="46"/>
    </row>
    <row r="12" spans="2:14" ht="21.75" customHeight="1" x14ac:dyDescent="0.2">
      <c r="B12" s="36" t="s">
        <v>127</v>
      </c>
      <c r="C12" s="43">
        <f>'[1]2 zpf inv'!C9/10^6</f>
        <v>80.409626430000003</v>
      </c>
      <c r="D12" s="45">
        <f>'[1]2 zpf inv'!D9</f>
        <v>1.5411571427478483E-3</v>
      </c>
      <c r="E12" s="43">
        <f>'[1]2 zpf inv'!E9/10^6</f>
        <v>1.5354337</v>
      </c>
      <c r="F12" s="45">
        <f>'[1]2 zpf inv'!F9</f>
        <v>2.6107267958937573E-5</v>
      </c>
      <c r="G12" s="43">
        <f>'[1]2 zpf inv'!G9/10^6</f>
        <v>172.81074284000002</v>
      </c>
      <c r="H12" s="45">
        <f>'[1]2 zpf inv'!H9</f>
        <v>2.9967321475374408E-2</v>
      </c>
      <c r="J12" s="46"/>
      <c r="K12" s="47"/>
      <c r="L12" s="46"/>
      <c r="M12" s="47"/>
      <c r="N12" s="46"/>
    </row>
    <row r="13" spans="2:14" ht="33.75" x14ac:dyDescent="0.2">
      <c r="B13" s="36" t="s">
        <v>164</v>
      </c>
      <c r="C13" s="43">
        <f>'[1]2 zpf inv'!C10/10^6</f>
        <v>0</v>
      </c>
      <c r="D13" s="45">
        <f>'[1]2 zpf inv'!D10</f>
        <v>0</v>
      </c>
      <c r="E13" s="43">
        <f>'[1]2 zpf inv'!E10/10^6</f>
        <v>0</v>
      </c>
      <c r="F13" s="45">
        <f>'[1]2 zpf inv'!F10</f>
        <v>0</v>
      </c>
      <c r="G13" s="43">
        <f>'[1]2 zpf inv'!G10/10^6</f>
        <v>49.893708150000002</v>
      </c>
      <c r="H13" s="45">
        <f>'[1]2 zpf inv'!H10</f>
        <v>8.6521287227721635E-3</v>
      </c>
      <c r="J13" s="46"/>
      <c r="K13" s="47"/>
      <c r="L13" s="46"/>
      <c r="M13" s="47"/>
      <c r="N13" s="46"/>
    </row>
    <row r="14" spans="2:14" x14ac:dyDescent="0.2">
      <c r="B14" s="40" t="s">
        <v>120</v>
      </c>
      <c r="C14" s="49">
        <f>'[1]2 zpf inv'!C11/10^6</f>
        <v>16001.869879080001</v>
      </c>
      <c r="D14" s="50">
        <f>'[1]2 zpf inv'!D11</f>
        <v>0.306697060493554</v>
      </c>
      <c r="E14" s="49">
        <f>'[1]2 zpf inv'!E11/10^6</f>
        <v>16991.595766120001</v>
      </c>
      <c r="F14" s="50">
        <f>'[1]2 zpf inv'!F11</f>
        <v>0.28891129829705053</v>
      </c>
      <c r="G14" s="49">
        <f>'[1]2 zpf inv'!G11/10^6</f>
        <v>1626.14563069</v>
      </c>
      <c r="H14" s="50">
        <f>'[1]2 zpf inv'!H11</f>
        <v>0.28199189517853879</v>
      </c>
      <c r="J14" s="46"/>
      <c r="K14" s="47"/>
      <c r="L14" s="46"/>
      <c r="M14" s="47"/>
      <c r="N14" s="46"/>
    </row>
    <row r="15" spans="2:14" ht="21.75" customHeight="1" x14ac:dyDescent="0.2">
      <c r="B15" s="36" t="s">
        <v>119</v>
      </c>
      <c r="C15" s="43">
        <f>'[1]2 zpf inv'!C12/10^6</f>
        <v>4295.6206716099996</v>
      </c>
      <c r="D15" s="45">
        <f>'[1]2 zpf inv'!D12</f>
        <v>8.233126771643752E-2</v>
      </c>
      <c r="E15" s="43">
        <f>'[1]2 zpf inv'!E12/10^6</f>
        <v>0</v>
      </c>
      <c r="F15" s="45">
        <f>'[1]2 zpf inv'!F12</f>
        <v>0</v>
      </c>
      <c r="G15" s="43">
        <f>'[1]2 zpf inv'!G12/10^6</f>
        <v>0</v>
      </c>
      <c r="H15" s="45">
        <f>'[1]2 zpf inv'!H12</f>
        <v>0</v>
      </c>
      <c r="J15" s="46"/>
      <c r="K15" s="47"/>
      <c r="L15" s="46"/>
      <c r="M15" s="47"/>
      <c r="N15" s="46"/>
    </row>
    <row r="16" spans="2:14" ht="21" customHeight="1" x14ac:dyDescent="0.2">
      <c r="B16" s="36" t="s">
        <v>129</v>
      </c>
      <c r="C16" s="43">
        <f>'[1]2 zpf inv'!C13/10^6</f>
        <v>793.95646003000002</v>
      </c>
      <c r="D16" s="45">
        <f>'[1]2 zpf inv'!D13</f>
        <v>1.5217228629599927E-2</v>
      </c>
      <c r="E16" s="43">
        <f>'[1]2 zpf inv'!E13/10^6</f>
        <v>167.86786601</v>
      </c>
      <c r="F16" s="45">
        <f>'[1]2 zpf inv'!F13</f>
        <v>2.8542888954554654E-3</v>
      </c>
      <c r="G16" s="43">
        <f>'[1]2 zpf inv'!G13/10^6</f>
        <v>0</v>
      </c>
      <c r="H16" s="45">
        <f>'[1]2 zpf inv'!H13</f>
        <v>0</v>
      </c>
      <c r="J16" s="46"/>
      <c r="K16" s="47"/>
      <c r="L16" s="46"/>
      <c r="M16" s="47"/>
      <c r="N16" s="46"/>
    </row>
    <row r="17" spans="2:14" ht="21.75" customHeight="1" x14ac:dyDescent="0.2">
      <c r="B17" s="36" t="s">
        <v>130</v>
      </c>
      <c r="C17" s="43">
        <f>'[1]2 zpf inv'!C14/10^6</f>
        <v>10912.29274744</v>
      </c>
      <c r="D17" s="45">
        <f>'[1]2 zpf inv'!D14</f>
        <v>0.20914856414751656</v>
      </c>
      <c r="E17" s="43">
        <f>'[1]2 zpf inv'!E14/10^6</f>
        <v>16823.72790011</v>
      </c>
      <c r="F17" s="45">
        <f>'[1]2 zpf inv'!F14</f>
        <v>0.28605700940159506</v>
      </c>
      <c r="G17" s="43">
        <f>'[1]2 zpf inv'!G14/10^6</f>
        <v>1626.14563069</v>
      </c>
      <c r="H17" s="45">
        <f>'[1]2 zpf inv'!H14</f>
        <v>0.28199189517853879</v>
      </c>
      <c r="J17" s="46"/>
      <c r="K17" s="47"/>
      <c r="L17" s="46"/>
      <c r="M17" s="47"/>
      <c r="N17" s="46"/>
    </row>
    <row r="18" spans="2:14" ht="33.75" x14ac:dyDescent="0.2">
      <c r="B18" s="36" t="s">
        <v>165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163</v>
      </c>
      <c r="C19" s="67">
        <f>'[1]2 zpf inv'!C16/10^6</f>
        <v>48231.89369533</v>
      </c>
      <c r="D19" s="68">
        <f>'[1]2 zpf inv'!D16</f>
        <v>0.92442821558837507</v>
      </c>
      <c r="E19" s="67">
        <f>'[1]2 zpf inv'!E16/10^6</f>
        <v>56440.823641069997</v>
      </c>
      <c r="F19" s="68">
        <f>'[1]2 zpf inv'!F16</f>
        <v>0.95967393878391039</v>
      </c>
      <c r="G19" s="67">
        <f>'[1]2 zpf inv'!G16/10^6</f>
        <v>5438.6349066299999</v>
      </c>
      <c r="H19" s="68">
        <f>'[1]2 zpf inv'!H16</f>
        <v>0.94312030580803274</v>
      </c>
      <c r="J19" s="46"/>
      <c r="K19" s="47"/>
      <c r="L19" s="46"/>
      <c r="M19" s="47"/>
      <c r="N19" s="46"/>
    </row>
    <row r="20" spans="2:14" x14ac:dyDescent="0.2">
      <c r="B20" s="34" t="s">
        <v>123</v>
      </c>
      <c r="C20" s="43">
        <f>'[1]2 zpf inv'!C17/10^6</f>
        <v>3599.48749236</v>
      </c>
      <c r="D20" s="45">
        <f>'[1]2 zpf inv'!D17</f>
        <v>6.8988952012000476E-2</v>
      </c>
      <c r="E20" s="43">
        <f>'[1]2 zpf inv'!E17/10^6</f>
        <v>2300.3019069499996</v>
      </c>
      <c r="F20" s="45">
        <f>'[1]2 zpf inv'!F17</f>
        <v>3.9112465924903646E-2</v>
      </c>
      <c r="G20" s="43">
        <f>'[1]2 zpf inv'!G17/10^6</f>
        <v>313.54973585000005</v>
      </c>
      <c r="H20" s="45">
        <f>'[1]2 zpf inv'!H17</f>
        <v>5.4373041735231505E-2</v>
      </c>
      <c r="J20" s="46"/>
      <c r="K20" s="47"/>
      <c r="L20" s="46"/>
      <c r="M20" s="47"/>
      <c r="N20" s="46"/>
    </row>
    <row r="21" spans="2:14" ht="11.25" customHeight="1" x14ac:dyDescent="0.2">
      <c r="B21" s="39" t="s">
        <v>124</v>
      </c>
      <c r="C21" s="43">
        <f>'[1]2 zpf inv'!C18/10^6</f>
        <v>328.98503777999997</v>
      </c>
      <c r="D21" s="45">
        <f>'[1]2 zpf inv'!D18</f>
        <v>6.305434602077129E-3</v>
      </c>
      <c r="E21" s="43">
        <f>'[1]2 zpf inv'!E18/10^6</f>
        <v>53.578361999999998</v>
      </c>
      <c r="F21" s="45">
        <f>'[1]2 zpf inv'!F18</f>
        <v>9.1100296517847594E-4</v>
      </c>
      <c r="G21" s="43">
        <f>'[1]2 zpf inv'!G18/10^6</f>
        <v>12.55402533</v>
      </c>
      <c r="H21" s="45">
        <f>'[1]2 zpf inv'!H18</f>
        <v>2.1770088287996351E-3</v>
      </c>
      <c r="J21" s="46"/>
      <c r="K21" s="47"/>
      <c r="L21" s="46"/>
      <c r="M21" s="47"/>
      <c r="N21" s="46"/>
    </row>
    <row r="22" spans="2:14" x14ac:dyDescent="0.2">
      <c r="B22" s="39" t="s">
        <v>125</v>
      </c>
      <c r="C22" s="43">
        <f>'[1]2 zpf inv'!C19/10^6</f>
        <v>14.473185539999999</v>
      </c>
      <c r="D22" s="45">
        <f>'[1]2 zpf inv'!D19</f>
        <v>2.773977975473337E-4</v>
      </c>
      <c r="E22" s="43">
        <f>'[1]2 zpf inv'!E19/10^6</f>
        <v>17.796211209999999</v>
      </c>
      <c r="F22" s="45">
        <f>'[1]2 zpf inv'!F19</f>
        <v>3.0259232600751088E-4</v>
      </c>
      <c r="G22" s="43">
        <f>'[1]2 zpf inv'!G19/10^6</f>
        <v>1.900936</v>
      </c>
      <c r="H22" s="45">
        <f>'[1]2 zpf inv'!H19</f>
        <v>3.2964362793611339E-4</v>
      </c>
      <c r="J22" s="46"/>
      <c r="K22" s="47"/>
      <c r="L22" s="46"/>
      <c r="M22" s="47"/>
      <c r="N22" s="46"/>
    </row>
    <row r="23" spans="2:14" x14ac:dyDescent="0.2">
      <c r="B23" s="38" t="s">
        <v>121</v>
      </c>
      <c r="C23" s="42">
        <f>'[1]2 zpf inv'!C20/10^6</f>
        <v>52174.839411010005</v>
      </c>
      <c r="D23" s="44">
        <f>'[1]2 zpf inv'!D20</f>
        <v>1</v>
      </c>
      <c r="E23" s="42">
        <f>'[1]2 zpf inv'!E20/10^6</f>
        <v>58812.500121229998</v>
      </c>
      <c r="F23" s="44">
        <f>'[1]2 zpf inv'!F20</f>
        <v>1</v>
      </c>
      <c r="G23" s="42">
        <f>'[1]2 zpf inv'!G20/10^6</f>
        <v>5766.6396038100002</v>
      </c>
      <c r="H23" s="44">
        <f>'[1]2 zpf inv'!H20</f>
        <v>1</v>
      </c>
      <c r="J23" s="46"/>
      <c r="K23" s="47"/>
      <c r="L23" s="46"/>
      <c r="M23" s="47"/>
      <c r="N23" s="46"/>
    </row>
    <row r="24" spans="2:14" x14ac:dyDescent="0.2">
      <c r="B24" s="37" t="s">
        <v>122</v>
      </c>
      <c r="C24" s="43">
        <f>'[1]2 zpf inv'!C21/10^6</f>
        <v>18.62376068</v>
      </c>
      <c r="D24" s="45">
        <f>'[1]2 zpf inv'!D21</f>
        <v>3.5694907526768522E-4</v>
      </c>
      <c r="E24" s="43">
        <f>'[1]2 zpf inv'!E21/10^6</f>
        <v>19.300052190000002</v>
      </c>
      <c r="F24" s="45">
        <f>'[1]2 zpf inv'!F21</f>
        <v>3.2816241700687565E-4</v>
      </c>
      <c r="G24" s="43">
        <f>'[1]2 zpf inv'!G21/10^6</f>
        <v>10.00257131</v>
      </c>
      <c r="H24" s="45">
        <f>'[1]2 zpf inv'!H21</f>
        <v>1.734558078398264E-3</v>
      </c>
      <c r="J24" s="46"/>
      <c r="K24" s="47"/>
      <c r="L24" s="46"/>
      <c r="M24" s="47"/>
      <c r="N24" s="46"/>
    </row>
    <row r="25" spans="2:14" x14ac:dyDescent="0.2">
      <c r="B25" s="48" t="s">
        <v>131</v>
      </c>
      <c r="C25" s="49">
        <f>'[1]2 zpf inv'!C22/10^6</f>
        <v>52156.215623895107</v>
      </c>
      <c r="D25" s="50">
        <f>'[1]2 zpf inv'!D22</f>
        <v>0.99964305041807244</v>
      </c>
      <c r="E25" s="49">
        <f>'[1]2 zpf inv'!E22/10^6</f>
        <v>58793.200157154999</v>
      </c>
      <c r="F25" s="50">
        <f>'[1]2 zpf inv'!F22</f>
        <v>0.99967183908122914</v>
      </c>
      <c r="G25" s="49">
        <f>'[1]2 zpf inv'!G22/10^6</f>
        <v>5756.63701517551</v>
      </c>
      <c r="H25" s="50">
        <f>'[1]2 zpf inv'!H22</f>
        <v>0.99826543891734076</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88</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B71" sqref="B7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172</v>
      </c>
      <c r="C2" s="117"/>
      <c r="D2" s="117"/>
      <c r="E2" s="117"/>
      <c r="F2" s="117"/>
      <c r="G2" s="27"/>
    </row>
    <row r="3" spans="2:7" ht="2.25" customHeight="1" x14ac:dyDescent="0.2"/>
    <row r="4" spans="2:7" x14ac:dyDescent="0.2">
      <c r="B4" s="11" t="s">
        <v>33</v>
      </c>
    </row>
    <row r="5" spans="2:7" ht="11.25" customHeight="1" x14ac:dyDescent="0.2">
      <c r="B5" s="55" t="s">
        <v>94</v>
      </c>
    </row>
    <row r="6" spans="2:7" ht="6" hidden="1" customHeight="1" x14ac:dyDescent="0.2">
      <c r="B6" s="22"/>
    </row>
    <row r="7" spans="2:7" ht="25.5" customHeight="1" x14ac:dyDescent="0.2">
      <c r="B7" s="118" t="s">
        <v>132</v>
      </c>
      <c r="C7" s="118" t="s">
        <v>133</v>
      </c>
      <c r="D7" s="118" t="s">
        <v>134</v>
      </c>
      <c r="E7" s="118" t="s">
        <v>135</v>
      </c>
    </row>
    <row r="8" spans="2:7" ht="25.5" customHeight="1" x14ac:dyDescent="0.2">
      <c r="B8" s="121"/>
      <c r="C8" s="121"/>
      <c r="D8" s="121"/>
      <c r="E8" s="121"/>
    </row>
    <row r="9" spans="2:7" x14ac:dyDescent="0.2">
      <c r="B9" s="12">
        <f>'[1]3 dpf'!B5</f>
        <v>44926</v>
      </c>
      <c r="C9" s="13"/>
      <c r="D9" s="13"/>
      <c r="E9" s="13"/>
    </row>
    <row r="10" spans="2:7" x14ac:dyDescent="0.2">
      <c r="B10" s="14" t="s">
        <v>65</v>
      </c>
      <c r="C10" s="15">
        <f>'[1]3 dpf'!C6</f>
        <v>8808</v>
      </c>
      <c r="D10" s="15">
        <f>'[1]3 dpf'!D6</f>
        <v>4206</v>
      </c>
      <c r="E10" s="15">
        <f>'[1]3 dpf'!E6</f>
        <v>13014</v>
      </c>
    </row>
    <row r="11" spans="2:7" x14ac:dyDescent="0.2">
      <c r="B11" s="14" t="s">
        <v>66</v>
      </c>
      <c r="C11" s="15">
        <f>'[1]3 dpf'!C7</f>
        <v>4714</v>
      </c>
      <c r="D11" s="15">
        <f>'[1]3 dpf'!D7</f>
        <v>11508</v>
      </c>
      <c r="E11" s="15">
        <f>'[1]3 dpf'!E7</f>
        <v>16222</v>
      </c>
    </row>
    <row r="12" spans="2:7" x14ac:dyDescent="0.2">
      <c r="B12" s="14" t="s">
        <v>184</v>
      </c>
      <c r="C12" s="15">
        <f>'[1]3 dpf'!C8</f>
        <v>82</v>
      </c>
      <c r="D12" s="15">
        <f>'[1]3 dpf'!D8</f>
        <v>92</v>
      </c>
      <c r="E12" s="15">
        <f>'[1]3 dpf'!E8</f>
        <v>174</v>
      </c>
    </row>
    <row r="13" spans="2:7" x14ac:dyDescent="0.2">
      <c r="B13" s="14" t="s">
        <v>201</v>
      </c>
      <c r="C13" s="15">
        <f>'[1]3 dpf'!C9</f>
        <v>24</v>
      </c>
      <c r="D13" s="15">
        <f>'[1]3 dpf'!D9</f>
        <v>68</v>
      </c>
      <c r="E13" s="15">
        <f>'[1]3 dpf'!E9</f>
        <v>92</v>
      </c>
    </row>
    <row r="14" spans="2:7" x14ac:dyDescent="0.2">
      <c r="B14" s="16" t="s">
        <v>4</v>
      </c>
      <c r="C14" s="17">
        <f>'[1]3 dpf'!C10</f>
        <v>13628</v>
      </c>
      <c r="D14" s="17">
        <f>'[1]3 dpf'!D10</f>
        <v>15874</v>
      </c>
      <c r="E14" s="17">
        <f>'[1]3 dpf'!E10</f>
        <v>29502</v>
      </c>
    </row>
    <row r="15" spans="2:7" x14ac:dyDescent="0.2">
      <c r="B15" s="18">
        <f>'[1]3 dpf'!$B11</f>
        <v>44957</v>
      </c>
      <c r="C15" s="19"/>
      <c r="D15" s="19"/>
      <c r="E15" s="19"/>
    </row>
    <row r="16" spans="2:7" x14ac:dyDescent="0.2">
      <c r="B16" s="20" t="s">
        <v>67</v>
      </c>
      <c r="C16" s="21">
        <f>'[1]3 dpf'!C12</f>
        <v>8856</v>
      </c>
      <c r="D16" s="21">
        <f>'[1]3 dpf'!D12</f>
        <v>4205</v>
      </c>
      <c r="E16" s="21">
        <f>'[1]3 dpf'!E12</f>
        <v>13061</v>
      </c>
    </row>
    <row r="17" spans="2:7" x14ac:dyDescent="0.2">
      <c r="B17" s="20" t="s">
        <v>66</v>
      </c>
      <c r="C17" s="21">
        <f>'[1]3 dpf'!C13</f>
        <v>4736</v>
      </c>
      <c r="D17" s="21">
        <f>'[1]3 dpf'!D13</f>
        <v>11499</v>
      </c>
      <c r="E17" s="21">
        <f>'[1]3 dpf'!E13</f>
        <v>16235</v>
      </c>
    </row>
    <row r="18" spans="2:7" x14ac:dyDescent="0.2">
      <c r="B18" s="86" t="s">
        <v>184</v>
      </c>
      <c r="C18" s="21">
        <f>'[1]3 dpf'!C14</f>
        <v>83</v>
      </c>
      <c r="D18" s="21">
        <f>'[1]3 dpf'!D14</f>
        <v>75</v>
      </c>
      <c r="E18" s="21">
        <f>'[1]3 dpf'!E14</f>
        <v>158</v>
      </c>
    </row>
    <row r="19" spans="2:7" x14ac:dyDescent="0.2">
      <c r="B19" s="86" t="s">
        <v>201</v>
      </c>
      <c r="C19" s="21">
        <f>'[1]3 dpf'!C15</f>
        <v>33</v>
      </c>
      <c r="D19" s="21">
        <f>'[1]3 dpf'!D15</f>
        <v>71</v>
      </c>
      <c r="E19" s="21">
        <f>'[1]3 dpf'!E15</f>
        <v>104</v>
      </c>
    </row>
    <row r="20" spans="2:7" x14ac:dyDescent="0.2">
      <c r="B20" s="16" t="s">
        <v>4</v>
      </c>
      <c r="C20" s="17">
        <f>'[1]3 dpf'!C16</f>
        <v>13708</v>
      </c>
      <c r="D20" s="17">
        <f>'[1]3 dpf'!D16</f>
        <v>15850</v>
      </c>
      <c r="E20" s="17">
        <f>'[1]3 dpf'!E16</f>
        <v>29558</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80</v>
      </c>
      <c r="C23" s="58"/>
      <c r="D23" s="58"/>
      <c r="E23" s="58"/>
      <c r="F23" s="58"/>
      <c r="G23" s="58"/>
    </row>
    <row r="24" spans="2:7" ht="7.5" hidden="1" customHeight="1" x14ac:dyDescent="0.2">
      <c r="B24" s="58"/>
      <c r="C24" s="58"/>
      <c r="D24" s="58"/>
      <c r="E24" s="58"/>
      <c r="F24" s="58"/>
      <c r="G24" s="58"/>
    </row>
    <row r="25" spans="2:7" ht="16.5" customHeight="1" x14ac:dyDescent="0.2">
      <c r="B25" s="118" t="s">
        <v>132</v>
      </c>
      <c r="C25" s="118" t="s">
        <v>136</v>
      </c>
      <c r="D25" s="29"/>
      <c r="E25" s="29"/>
      <c r="F25" s="29"/>
      <c r="G25" s="29"/>
    </row>
    <row r="26" spans="2:7" ht="20.25" customHeight="1" x14ac:dyDescent="0.2">
      <c r="B26" s="121"/>
      <c r="C26" s="121"/>
      <c r="D26" s="59"/>
      <c r="E26" s="59"/>
      <c r="F26" s="59"/>
      <c r="G26" s="59"/>
    </row>
    <row r="27" spans="2:7" x14ac:dyDescent="0.2">
      <c r="B27" s="12">
        <f>'[1]3 dpf'!$B$38</f>
        <v>44926</v>
      </c>
      <c r="C27" s="13"/>
      <c r="D27" s="59"/>
      <c r="E27" s="59"/>
      <c r="F27" s="59"/>
      <c r="G27" s="59"/>
    </row>
    <row r="28" spans="2:7" x14ac:dyDescent="0.2">
      <c r="B28" s="14" t="s">
        <v>67</v>
      </c>
      <c r="C28" s="15">
        <f>'[1]3 dpf'!C39</f>
        <v>1233</v>
      </c>
      <c r="D28" s="59"/>
      <c r="E28" s="59"/>
      <c r="F28" s="59"/>
      <c r="G28" s="59"/>
    </row>
    <row r="29" spans="2:7" x14ac:dyDescent="0.2">
      <c r="B29" s="14" t="s">
        <v>66</v>
      </c>
      <c r="C29" s="15">
        <f>'[1]3 dpf'!C40</f>
        <v>2883</v>
      </c>
      <c r="D29" s="29"/>
      <c r="E29" s="29"/>
      <c r="F29" s="29"/>
      <c r="G29" s="29"/>
    </row>
    <row r="30" spans="2:7" x14ac:dyDescent="0.2">
      <c r="B30" s="14" t="s">
        <v>184</v>
      </c>
      <c r="C30" s="15">
        <f>'[1]3 dpf'!C41</f>
        <v>5</v>
      </c>
      <c r="D30" s="29"/>
      <c r="E30" s="29"/>
      <c r="F30" s="29"/>
      <c r="G30" s="29"/>
    </row>
    <row r="31" spans="2:7" x14ac:dyDescent="0.2">
      <c r="B31" s="14" t="s">
        <v>202</v>
      </c>
      <c r="C31" s="15">
        <f>'[1]3 dpf'!C42</f>
        <v>14</v>
      </c>
      <c r="D31" s="29"/>
      <c r="E31" s="29"/>
      <c r="F31" s="29"/>
      <c r="G31" s="29"/>
    </row>
    <row r="32" spans="2:7" x14ac:dyDescent="0.2">
      <c r="B32" s="16" t="s">
        <v>4</v>
      </c>
      <c r="C32" s="17">
        <f>'[1]3 dpf'!C43</f>
        <v>4135</v>
      </c>
      <c r="D32" s="58"/>
      <c r="E32" s="58"/>
      <c r="F32" s="58"/>
      <c r="G32" s="58"/>
    </row>
    <row r="33" spans="2:7" x14ac:dyDescent="0.2">
      <c r="B33" s="12">
        <f>'[1]3 dpf'!$B$44</f>
        <v>44957</v>
      </c>
      <c r="C33" s="15"/>
      <c r="D33" s="58"/>
      <c r="E33" s="58"/>
      <c r="F33" s="58"/>
      <c r="G33" s="58"/>
    </row>
    <row r="34" spans="2:7" x14ac:dyDescent="0.2">
      <c r="B34" s="14" t="s">
        <v>65</v>
      </c>
      <c r="C34" s="15">
        <f>'[1]3 dpf'!C45</f>
        <v>1233</v>
      </c>
      <c r="D34" s="30"/>
      <c r="E34" s="30"/>
      <c r="F34" s="30"/>
      <c r="G34" s="30"/>
    </row>
    <row r="35" spans="2:7" ht="13.5" customHeight="1" x14ac:dyDescent="0.2">
      <c r="B35" s="14" t="s">
        <v>66</v>
      </c>
      <c r="C35" s="15">
        <f>'[1]3 dpf'!C46</f>
        <v>2881</v>
      </c>
      <c r="D35" s="59"/>
      <c r="E35" s="59"/>
      <c r="F35" s="59"/>
      <c r="G35" s="59"/>
    </row>
    <row r="36" spans="2:7" ht="13.5" customHeight="1" x14ac:dyDescent="0.2">
      <c r="B36" s="14" t="s">
        <v>184</v>
      </c>
      <c r="C36" s="15">
        <f>'[1]3 dpf'!C47</f>
        <v>5</v>
      </c>
      <c r="D36" s="59"/>
      <c r="E36" s="59"/>
      <c r="F36" s="59"/>
      <c r="G36" s="59"/>
    </row>
    <row r="37" spans="2:7" ht="13.5" customHeight="1" x14ac:dyDescent="0.2">
      <c r="B37" s="14" t="s">
        <v>202</v>
      </c>
      <c r="C37" s="15">
        <f>'[1]3 dpf'!C48</f>
        <v>16</v>
      </c>
      <c r="D37" s="59"/>
      <c r="E37" s="59"/>
      <c r="F37" s="59"/>
      <c r="G37" s="59"/>
    </row>
    <row r="38" spans="2:7" x14ac:dyDescent="0.2">
      <c r="B38" s="16" t="s">
        <v>4</v>
      </c>
      <c r="C38" s="17">
        <f>'[1]3 dpf'!C49</f>
        <v>4135</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96</v>
      </c>
    </row>
    <row r="63" spans="2:2" x14ac:dyDescent="0.2">
      <c r="B63" s="26" t="s">
        <v>171</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O35" sqref="O35"/>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173</v>
      </c>
      <c r="C2" s="117"/>
      <c r="D2" s="117"/>
      <c r="E2" s="117"/>
      <c r="F2" s="117"/>
      <c r="G2" s="117"/>
      <c r="H2" s="117"/>
      <c r="I2" s="117"/>
      <c r="J2" s="117"/>
    </row>
    <row r="4" spans="2:10" x14ac:dyDescent="0.2">
      <c r="B4" s="6" t="s">
        <v>55</v>
      </c>
    </row>
    <row r="5" spans="2:10" x14ac:dyDescent="0.2">
      <c r="B5" s="32" t="s">
        <v>97</v>
      </c>
    </row>
    <row r="6" spans="2:10" ht="35.25" customHeight="1" x14ac:dyDescent="0.2">
      <c r="B6" s="122" t="s">
        <v>137</v>
      </c>
      <c r="C6" s="123" t="s">
        <v>138</v>
      </c>
      <c r="D6" s="123"/>
      <c r="E6" s="123"/>
      <c r="F6" s="84"/>
      <c r="G6" s="128" t="s">
        <v>139</v>
      </c>
      <c r="H6" s="122"/>
      <c r="I6" s="122"/>
      <c r="J6" s="122"/>
    </row>
    <row r="7" spans="2:10" ht="33.75" customHeight="1" x14ac:dyDescent="0.2">
      <c r="B7" s="123"/>
      <c r="C7" s="84" t="s">
        <v>68</v>
      </c>
      <c r="D7" s="84" t="s">
        <v>69</v>
      </c>
      <c r="E7" s="84" t="s">
        <v>187</v>
      </c>
      <c r="F7" s="84" t="s">
        <v>199</v>
      </c>
      <c r="G7" s="81" t="s">
        <v>68</v>
      </c>
      <c r="H7" s="82" t="s">
        <v>69</v>
      </c>
      <c r="I7" s="82" t="s">
        <v>186</v>
      </c>
      <c r="J7" s="82" t="s">
        <v>199</v>
      </c>
    </row>
    <row r="8" spans="2:10" x14ac:dyDescent="0.2">
      <c r="B8" s="76">
        <f>'[1]3 dpf'!B55</f>
        <v>44926</v>
      </c>
      <c r="C8" s="7">
        <f>'[1]3 dpf'!C55</f>
        <v>1490.0310039034</v>
      </c>
      <c r="D8" s="7">
        <f>'[1]3 dpf'!D55</f>
        <v>1530.4354220585301</v>
      </c>
      <c r="E8" s="95">
        <f>'[1]3 dpf'!E55</f>
        <v>8.5497268043560002</v>
      </c>
      <c r="F8" s="95">
        <f>'[1]3 dpf'!F55</f>
        <v>23.176996809134</v>
      </c>
      <c r="G8" s="96">
        <f>'[1]3 dpf'!G55</f>
        <v>204.936103</v>
      </c>
      <c r="H8" s="87">
        <f>'[1]3 dpf'!H55</f>
        <v>201.60054200000002</v>
      </c>
      <c r="I8" s="87">
        <f>'[1]3 dpf'!I55</f>
        <v>101.94539</v>
      </c>
      <c r="J8" s="87">
        <f>'[1]3 dpf'!J55</f>
        <v>98.791715999999994</v>
      </c>
    </row>
    <row r="9" spans="2:10" x14ac:dyDescent="0.2">
      <c r="B9" s="76">
        <f>'[1]3 dpf'!B56</f>
        <v>44936</v>
      </c>
      <c r="C9" s="7">
        <f>'[1]3 dpf'!C56</f>
        <v>1508.5440752833599</v>
      </c>
      <c r="D9" s="7">
        <f>'[1]3 dpf'!D56</f>
        <v>1546.2905961623699</v>
      </c>
      <c r="E9" s="7">
        <f>'[1]3 dpf'!E56</f>
        <v>8.6753722838199998</v>
      </c>
      <c r="F9" s="7">
        <f>'[1]3 dpf'!F56</f>
        <v>23.332826414454999</v>
      </c>
      <c r="G9" s="97">
        <f>'[1]3 dpf'!G56</f>
        <v>207.24207000000001</v>
      </c>
      <c r="H9" s="87">
        <f>'[1]3 dpf'!H56</f>
        <v>203.51195999999999</v>
      </c>
      <c r="I9" s="87">
        <f>'[1]3 dpf'!I56</f>
        <v>102.67542400000001</v>
      </c>
      <c r="J9" s="87">
        <f>'[1]3 dpf'!J56</f>
        <v>99.385333000000003</v>
      </c>
    </row>
    <row r="10" spans="2:10" x14ac:dyDescent="0.2">
      <c r="B10" s="76">
        <f>'[1]3 dpf'!B57</f>
        <v>44946</v>
      </c>
      <c r="C10" s="7">
        <f>'[1]3 dpf'!C57</f>
        <v>1520.5579140869502</v>
      </c>
      <c r="D10" s="7">
        <f>'[1]3 dpf'!D57</f>
        <v>1554.6958987354201</v>
      </c>
      <c r="E10" s="7">
        <f>'[1]3 dpf'!E57</f>
        <v>8.7472339999380004</v>
      </c>
      <c r="F10" s="7">
        <f>'[1]3 dpf'!F57</f>
        <v>23.469143378677</v>
      </c>
      <c r="G10" s="97">
        <f>'[1]3 dpf'!G57</f>
        <v>208.74910299999999</v>
      </c>
      <c r="H10" s="87">
        <f>'[1]3 dpf'!H57</f>
        <v>204.460769</v>
      </c>
      <c r="I10" s="87">
        <f>'[1]3 dpf'!I57</f>
        <v>102.968406</v>
      </c>
      <c r="J10" s="87">
        <f>'[1]3 dpf'!J57</f>
        <v>99.841001999999989</v>
      </c>
    </row>
    <row r="11" spans="2:10" x14ac:dyDescent="0.2">
      <c r="B11" s="76">
        <f>'[1]3 dpf'!B58</f>
        <v>44957</v>
      </c>
      <c r="C11" s="7">
        <f>'[1]3 dpf'!C58</f>
        <v>1536.2754911628399</v>
      </c>
      <c r="D11" s="7">
        <f>'[1]3 dpf'!D58</f>
        <v>1560.27823410565</v>
      </c>
      <c r="E11" s="7">
        <f>'[1]3 dpf'!E58</f>
        <v>8.7990861630940014</v>
      </c>
      <c r="F11" s="7">
        <f>'[1]3 dpf'!F58</f>
        <v>24.327097781083999</v>
      </c>
      <c r="G11" s="97">
        <f>'[1]3 dpf'!G58</f>
        <v>210.18467200000001</v>
      </c>
      <c r="H11" s="87">
        <f>'[1]3 dpf'!H58</f>
        <v>205.226315</v>
      </c>
      <c r="I11" s="87">
        <f>'[1]3 dpf'!I58</f>
        <v>103.47578300000001</v>
      </c>
      <c r="J11" s="87">
        <f>'[1]3 dpf'!J58</f>
        <v>100.42304300000001</v>
      </c>
    </row>
    <row r="12" spans="2:10" x14ac:dyDescent="0.2">
      <c r="B12" s="5"/>
    </row>
    <row r="13" spans="2:10" ht="12.75" x14ac:dyDescent="0.2">
      <c r="B13" s="2" t="s">
        <v>36</v>
      </c>
    </row>
    <row r="14" spans="2:10" ht="12.75" x14ac:dyDescent="0.2">
      <c r="B14" s="33" t="s">
        <v>140</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141</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171</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abSelected="1" zoomScaleNormal="100" workbookViewId="0">
      <selection activeCell="B2" sqref="B2"/>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173</v>
      </c>
      <c r="C2" s="75"/>
      <c r="D2" s="75"/>
      <c r="E2" s="75"/>
      <c r="F2" s="75"/>
      <c r="G2" s="75"/>
      <c r="H2" s="74"/>
      <c r="I2" s="74"/>
      <c r="J2" s="74"/>
      <c r="K2" s="27"/>
    </row>
    <row r="3" spans="2:12" ht="7.5" customHeight="1" x14ac:dyDescent="0.2"/>
    <row r="4" spans="2:12" x14ac:dyDescent="0.2">
      <c r="B4" s="6" t="s">
        <v>38</v>
      </c>
      <c r="I4" s="126">
        <f>'[1]1 zpf '!B33</f>
        <v>44957</v>
      </c>
      <c r="J4" s="126"/>
    </row>
    <row r="5" spans="2:12" ht="12.75" customHeight="1" x14ac:dyDescent="0.2">
      <c r="B5" s="32" t="s">
        <v>154</v>
      </c>
      <c r="G5" s="127" t="s">
        <v>155</v>
      </c>
      <c r="H5" s="127"/>
      <c r="I5" s="127"/>
      <c r="J5" s="127"/>
    </row>
    <row r="6" spans="2:12" ht="21" customHeight="1" x14ac:dyDescent="0.2">
      <c r="B6" s="85" t="s">
        <v>153</v>
      </c>
      <c r="C6" s="125" t="s">
        <v>39</v>
      </c>
      <c r="D6" s="125"/>
      <c r="E6" s="125" t="s">
        <v>40</v>
      </c>
      <c r="F6" s="125"/>
      <c r="G6" s="125" t="s">
        <v>185</v>
      </c>
      <c r="H6" s="125"/>
      <c r="I6" s="125" t="s">
        <v>198</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118</v>
      </c>
      <c r="D8" s="54" t="s">
        <v>152</v>
      </c>
      <c r="E8" s="53" t="s">
        <v>118</v>
      </c>
      <c r="F8" s="54" t="s">
        <v>152</v>
      </c>
      <c r="G8" s="53" t="s">
        <v>118</v>
      </c>
      <c r="H8" s="54" t="s">
        <v>152</v>
      </c>
      <c r="I8" s="53" t="s">
        <v>118</v>
      </c>
      <c r="J8" s="54" t="s">
        <v>152</v>
      </c>
    </row>
    <row r="9" spans="2:12" x14ac:dyDescent="0.2">
      <c r="B9" s="40" t="s">
        <v>167</v>
      </c>
      <c r="C9" s="49">
        <f>'[1]4 dpf inv'!C5/10^6</f>
        <v>939.74037024999996</v>
      </c>
      <c r="D9" s="50">
        <f>'[1]4 dpf inv'!D5</f>
        <v>0.6109770753671574</v>
      </c>
      <c r="E9" s="49">
        <f>'[1]4 dpf inv'!E5/10^6</f>
        <v>956.80298817999994</v>
      </c>
      <c r="F9" s="50">
        <f>'[1]4 dpf inv'!F5</f>
        <v>0.61266752410712122</v>
      </c>
      <c r="G9" s="88">
        <f>'[1]4 dpf inv'!G5/10^6</f>
        <v>6.2584526600000006</v>
      </c>
      <c r="H9" s="50">
        <f>'[1]4 dpf inv'!H5</f>
        <v>0.71073433519086437</v>
      </c>
      <c r="I9" s="88">
        <f>'[1]4 dpf inv'!I5/10^6</f>
        <v>14.444892830000001</v>
      </c>
      <c r="J9" s="50">
        <f>'[1]4 dpf inv'!J5</f>
        <v>0.56709269956918662</v>
      </c>
      <c r="K9" s="47"/>
    </row>
    <row r="10" spans="2:12" ht="23.25" customHeight="1" x14ac:dyDescent="0.2">
      <c r="B10" s="36" t="s">
        <v>128</v>
      </c>
      <c r="C10" s="99">
        <f>'[1]4 dpf inv'!C6/10^6</f>
        <v>173.1163</v>
      </c>
      <c r="D10" s="100">
        <f>'[1]4 dpf inv'!D6</f>
        <v>0.11255246025478859</v>
      </c>
      <c r="E10" s="99">
        <f>'[1]4 dpf inv'!E6/10^6</f>
        <v>28.464815999999999</v>
      </c>
      <c r="F10" s="100">
        <f>'[1]4 dpf inv'!F6</f>
        <v>1.8226812163345738E-2</v>
      </c>
      <c r="G10" s="101">
        <f>'[1]4 dpf inv'!G6/10^6</f>
        <v>0</v>
      </c>
      <c r="H10" s="100">
        <f>'[1]4 dpf inv'!H6</f>
        <v>0</v>
      </c>
      <c r="I10" s="101">
        <f>'[1]4 dpf inv'!I6/10^6</f>
        <v>0.37174200000000002</v>
      </c>
      <c r="J10" s="100">
        <f>'[1]4 dpf inv'!J6</f>
        <v>1.459423595621433E-2</v>
      </c>
      <c r="K10" s="47"/>
      <c r="L10" s="46"/>
    </row>
    <row r="11" spans="2:12" ht="21" customHeight="1" x14ac:dyDescent="0.2">
      <c r="B11" s="36" t="s">
        <v>151</v>
      </c>
      <c r="C11" s="99">
        <f>'[1]4 dpf inv'!C7/10^6</f>
        <v>766.48136954999995</v>
      </c>
      <c r="D11" s="100">
        <f>'[1]4 dpf inv'!D7</f>
        <v>0.49833183751219434</v>
      </c>
      <c r="E11" s="99">
        <f>'[1]4 dpf inv'!E7/10^6</f>
        <v>928.13657538999996</v>
      </c>
      <c r="F11" s="100">
        <f>'[1]4 dpf inv'!F7</f>
        <v>0.59431162392072057</v>
      </c>
      <c r="G11" s="101">
        <f>'[1]4 dpf inv'!G7/10^6</f>
        <v>5.8714319900000005</v>
      </c>
      <c r="H11" s="100">
        <f>'[1]4 dpf inv'!H7</f>
        <v>0.6667827558563052</v>
      </c>
      <c r="I11" s="101">
        <f>'[1]4 dpf inv'!I7/10^6</f>
        <v>14.073150829999999</v>
      </c>
      <c r="J11" s="100">
        <f>'[1]4 dpf inv'!J7</f>
        <v>0.55249846361297228</v>
      </c>
      <c r="K11" s="47"/>
      <c r="L11" s="46"/>
    </row>
    <row r="12" spans="2:12" ht="21.75" customHeight="1" x14ac:dyDescent="0.2">
      <c r="B12" s="36" t="s">
        <v>150</v>
      </c>
      <c r="C12" s="99">
        <f>'[1]4 dpf inv'!C8/10^6</f>
        <v>0.14270070000000001</v>
      </c>
      <c r="D12" s="100">
        <f>'[1]4 dpf inv'!D8</f>
        <v>9.2777600174452152E-5</v>
      </c>
      <c r="E12" s="99">
        <f>'[1]4 dpf inv'!E8/10^6</f>
        <v>0.20159679</v>
      </c>
      <c r="F12" s="100">
        <f>'[1]4 dpf inv'!F8</f>
        <v>1.290880230549692E-4</v>
      </c>
      <c r="G12" s="101">
        <f>'[1]4 dpf inv'!G8/10^6</f>
        <v>0.38702067000000001</v>
      </c>
      <c r="H12" s="100">
        <f>'[1]4 dpf inv'!H8</f>
        <v>4.3951579334559177E-2</v>
      </c>
      <c r="I12" s="101">
        <f>'[1]4 dpf inv'!I8/10^6</f>
        <v>0</v>
      </c>
      <c r="J12" s="100">
        <f>'[1]4 dpf inv'!J8</f>
        <v>0</v>
      </c>
      <c r="K12" s="47"/>
      <c r="L12" s="46"/>
    </row>
    <row r="13" spans="2:12" ht="26.25" customHeight="1" x14ac:dyDescent="0.2">
      <c r="B13" s="36" t="s">
        <v>188</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168</v>
      </c>
      <c r="C14" s="67">
        <f>'[1]4 dpf inv'!C10/10^6</f>
        <v>464.16025288999998</v>
      </c>
      <c r="D14" s="68">
        <f>'[1]4 dpf inv'!D10</f>
        <v>0.30177619562833968</v>
      </c>
      <c r="E14" s="67">
        <f>'[1]4 dpf inv'!E10/10^6</f>
        <v>451.28055875999996</v>
      </c>
      <c r="F14" s="68">
        <f>'[1]4 dpf inv'!F10</f>
        <v>0.28896747400328282</v>
      </c>
      <c r="G14" s="89">
        <f>'[1]4 dpf inv'!G10/10^6</f>
        <v>2.4955802500000002</v>
      </c>
      <c r="H14" s="68">
        <f>'[1]4 dpf inv'!H10</f>
        <v>0.28340784316153972</v>
      </c>
      <c r="I14" s="89">
        <f>'[1]4 dpf inv'!I10/10^6</f>
        <v>8.1386585999999994</v>
      </c>
      <c r="J14" s="68">
        <f>'[1]4 dpf inv'!J10</f>
        <v>0.31951596530785592</v>
      </c>
      <c r="K14" s="47"/>
      <c r="L14" s="46"/>
    </row>
    <row r="15" spans="2:12" ht="22.5" x14ac:dyDescent="0.2">
      <c r="B15" s="36" t="s">
        <v>149</v>
      </c>
      <c r="C15" s="99">
        <f>'[1]4 dpf inv'!C11/10^6</f>
        <v>152.28865725</v>
      </c>
      <c r="D15" s="100">
        <f>'[1]4 dpf inv'!D11</f>
        <v>9.9011260305273088E-2</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148</v>
      </c>
      <c r="C16" s="99">
        <f>'[1]4 dpf inv'!C12/10^6</f>
        <v>28.747798879999998</v>
      </c>
      <c r="D16" s="100">
        <f>'[1]4 dpf inv'!D12</f>
        <v>1.8690530532675755E-2</v>
      </c>
      <c r="E16" s="99">
        <f>'[1]4 dpf inv'!E12/10^6</f>
        <v>0</v>
      </c>
      <c r="F16" s="100">
        <f>'[1]4 dpf inv'!F12</f>
        <v>0</v>
      </c>
      <c r="G16" s="101">
        <f>'[1]4 dpf inv'!G12/10^6</f>
        <v>0</v>
      </c>
      <c r="H16" s="100">
        <f>'[1]4 dpf inv'!H12</f>
        <v>0</v>
      </c>
      <c r="I16" s="101">
        <f>'[1]4 dpf inv'!I12/10^6</f>
        <v>1.12014251</v>
      </c>
      <c r="J16" s="100">
        <f>'[1]4 dpf inv'!J12</f>
        <v>4.3975725356634902E-2</v>
      </c>
      <c r="K16" s="73"/>
      <c r="L16" s="73"/>
    </row>
    <row r="17" spans="2:14" ht="22.5" x14ac:dyDescent="0.2">
      <c r="B17" s="36" t="s">
        <v>147</v>
      </c>
      <c r="C17" s="99">
        <f>'[1]4 dpf inv'!C13/10^6</f>
        <v>283.12379676</v>
      </c>
      <c r="D17" s="100">
        <f>'[1]4 dpf inv'!D13</f>
        <v>0.18407440479039086</v>
      </c>
      <c r="E17" s="99">
        <f>'[1]4 dpf inv'!E13/10^6</f>
        <v>451.28055875999996</v>
      </c>
      <c r="F17" s="100">
        <f>'[1]4 dpf inv'!F13</f>
        <v>0.28896747400328282</v>
      </c>
      <c r="G17" s="101">
        <f>'[1]4 dpf inv'!G13/10^6</f>
        <v>2.4955802500000002</v>
      </c>
      <c r="H17" s="100">
        <f>'[1]4 dpf inv'!H13</f>
        <v>0.28340784316153972</v>
      </c>
      <c r="I17" s="101">
        <f>'[1]4 dpf inv'!I13/10^6</f>
        <v>7.0185160899999994</v>
      </c>
      <c r="J17" s="100">
        <f>'[1]4 dpf inv'!J13</f>
        <v>0.27554023995122107</v>
      </c>
      <c r="K17" s="36"/>
      <c r="L17" s="36"/>
    </row>
    <row r="18" spans="2:14" ht="19.5" customHeight="1" x14ac:dyDescent="0.2">
      <c r="B18" s="36" t="s">
        <v>166</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146</v>
      </c>
      <c r="C19" s="67">
        <f>'[1]4 dpf inv'!C15/10^6</f>
        <v>1403.9006231399999</v>
      </c>
      <c r="D19" s="68">
        <f>'[1]4 dpf inv'!D15</f>
        <v>0.91275327099549708</v>
      </c>
      <c r="E19" s="67">
        <f>'[1]4 dpf inv'!E15/10^6</f>
        <v>1408.0835469400001</v>
      </c>
      <c r="F19" s="68">
        <f>'[1]4 dpf inv'!F15</f>
        <v>0.90163499811040415</v>
      </c>
      <c r="G19" s="89">
        <f>'[1]4 dpf inv'!G15/10^6</f>
        <v>8.7540329099999994</v>
      </c>
      <c r="H19" s="68">
        <f>'[1]4 dpf inv'!H15</f>
        <v>0.99414217835240415</v>
      </c>
      <c r="I19" s="89">
        <f>'[1]4 dpf inv'!I15/10^6</f>
        <v>22.58355143</v>
      </c>
      <c r="J19" s="68">
        <f>'[1]4 dpf inv'!J15</f>
        <v>0.8866086648770426</v>
      </c>
      <c r="K19" s="47"/>
      <c r="L19" s="46"/>
    </row>
    <row r="20" spans="2:14" x14ac:dyDescent="0.2">
      <c r="B20" s="34" t="s">
        <v>145</v>
      </c>
      <c r="C20" s="99">
        <f>'[1]4 dpf inv'!C16/10^6</f>
        <v>125.46033751</v>
      </c>
      <c r="D20" s="100">
        <f>'[1]4 dpf inv'!D16</f>
        <v>8.1568689090204885E-2</v>
      </c>
      <c r="E20" s="99">
        <f>'[1]4 dpf inv'!E16/10^6</f>
        <v>149.08028984000001</v>
      </c>
      <c r="F20" s="100">
        <f>'[1]4 dpf inv'!F16</f>
        <v>9.5460249599745167E-2</v>
      </c>
      <c r="G20" s="101">
        <f>'[1]4 dpf inv'!G16/10^6</f>
        <v>0</v>
      </c>
      <c r="H20" s="100">
        <f>'[1]4 dpf inv'!H16</f>
        <v>0</v>
      </c>
      <c r="I20" s="101">
        <f>'[1]4 dpf inv'!I16/10^6</f>
        <v>2.21454021</v>
      </c>
      <c r="J20" s="100">
        <f>'[1]4 dpf inv'!J16</f>
        <v>8.6940734055512794E-2</v>
      </c>
      <c r="K20" s="47"/>
      <c r="L20" s="46"/>
    </row>
    <row r="21" spans="2:14" ht="11.25" customHeight="1" x14ac:dyDescent="0.2">
      <c r="B21" s="39" t="s">
        <v>144</v>
      </c>
      <c r="C21" s="99">
        <f>'[1]4 dpf inv'!C17/10^6</f>
        <v>8.6988440399999991</v>
      </c>
      <c r="D21" s="100">
        <f>'[1]4 dpf inv'!D17</f>
        <v>5.6555985662511531E-3</v>
      </c>
      <c r="E21" s="99">
        <f>'[1]4 dpf inv'!E17/10^6</f>
        <v>4.4588361299999999</v>
      </c>
      <c r="F21" s="100">
        <f>'[1]4 dpf inv'!F17</f>
        <v>2.8551165975796025E-3</v>
      </c>
      <c r="G21" s="101">
        <f>'[1]4 dpf inv'!G17/10^6</f>
        <v>5.1581720000000005E-2</v>
      </c>
      <c r="H21" s="100">
        <f>'[1]4 dpf inv'!H17</f>
        <v>5.8578216475957678E-3</v>
      </c>
      <c r="I21" s="101">
        <f>'[1]4 dpf inv'!I17/10^6</f>
        <v>0.108519</v>
      </c>
      <c r="J21" s="100">
        <f>'[1]4 dpf inv'!J17</f>
        <v>4.2603523188997289E-3</v>
      </c>
      <c r="K21" s="47"/>
      <c r="L21" s="46"/>
    </row>
    <row r="22" spans="2:14" x14ac:dyDescent="0.2">
      <c r="B22" s="39" t="s">
        <v>143</v>
      </c>
      <c r="C22" s="99">
        <f>'[1]4 dpf inv'!C18/10^6</f>
        <v>3.4516910000000005E-2</v>
      </c>
      <c r="D22" s="100">
        <f>'[1]4 dpf inv'!D18</f>
        <v>2.2441348046909016E-5</v>
      </c>
      <c r="E22" s="99">
        <f>'[1]4 dpf inv'!E18/10^6</f>
        <v>7.7516070000000006E-2</v>
      </c>
      <c r="F22" s="100">
        <f>'[1]4 dpf inv'!F18</f>
        <v>4.9635692271144829E-5</v>
      </c>
      <c r="G22" s="101">
        <f>'[1]4 dpf inv'!G18/10^6</f>
        <v>0</v>
      </c>
      <c r="H22" s="100">
        <f>'[1]4 dpf inv'!H18</f>
        <v>0</v>
      </c>
      <c r="I22" s="101">
        <f>'[1]4 dpf inv'!I18/10^6</f>
        <v>0.56522640000000002</v>
      </c>
      <c r="J22" s="100">
        <f>'[1]4 dpf inv'!J18</f>
        <v>2.2190248748544916E-2</v>
      </c>
      <c r="K22" s="47"/>
      <c r="L22" s="46"/>
    </row>
    <row r="23" spans="2:14" x14ac:dyDescent="0.2">
      <c r="B23" s="38" t="s">
        <v>64</v>
      </c>
      <c r="C23" s="66">
        <f>'[1]4 dpf inv'!C19/10^6</f>
        <v>1538.0943215999998</v>
      </c>
      <c r="D23" s="102">
        <f>'[1]4 dpf inv'!D19</f>
        <v>1</v>
      </c>
      <c r="E23" s="66">
        <f>'[1]4 dpf inv'!E19/10^6</f>
        <v>1561.7001889800001</v>
      </c>
      <c r="F23" s="102">
        <f>'[1]4 dpf inv'!F19</f>
        <v>1.0000000000000002</v>
      </c>
      <c r="G23" s="90">
        <f>'[1]4 dpf inv'!G19/10^6</f>
        <v>8.8056146300000009</v>
      </c>
      <c r="H23" s="102">
        <f>'[1]4 dpf inv'!H19</f>
        <v>0.99999999999999989</v>
      </c>
      <c r="I23" s="90">
        <f>'[1]4 dpf inv'!I19/10^6</f>
        <v>25.47183704</v>
      </c>
      <c r="J23" s="102">
        <f>'[1]4 dpf inv'!J19</f>
        <v>1</v>
      </c>
      <c r="K23" s="47"/>
      <c r="L23" s="46"/>
    </row>
    <row r="24" spans="2:14" x14ac:dyDescent="0.2">
      <c r="B24" s="37" t="s">
        <v>122</v>
      </c>
      <c r="C24" s="99">
        <f>'[1]4 dpf inv'!C20/10^6</f>
        <v>1.81883266</v>
      </c>
      <c r="D24" s="100">
        <f>'[1]4 dpf inv'!D20</f>
        <v>1.182523486666255E-3</v>
      </c>
      <c r="E24" s="99">
        <f>'[1]4 dpf inv'!E20/10^6</f>
        <v>1.42195859</v>
      </c>
      <c r="F24" s="100">
        <f>'[1]4 dpf inv'!F20</f>
        <v>9.1051957349683752E-4</v>
      </c>
      <c r="G24" s="101">
        <f>'[1]4 dpf inv'!G20/10^6</f>
        <v>6.5284999999999996E-3</v>
      </c>
      <c r="H24" s="100">
        <f>'[1]4 dpf inv'!H20</f>
        <v>7.4140196616803331E-4</v>
      </c>
      <c r="I24" s="101">
        <f>'[1]4 dpf inv'!I20/10^6</f>
        <v>1.1447391899999999</v>
      </c>
      <c r="J24" s="100">
        <f>'[1]4 dpf inv'!J20</f>
        <v>4.4941367526902171E-2</v>
      </c>
      <c r="K24" s="47"/>
      <c r="L24" s="46"/>
    </row>
    <row r="25" spans="2:14" x14ac:dyDescent="0.2">
      <c r="B25" s="48" t="s">
        <v>131</v>
      </c>
      <c r="C25" s="67">
        <f>'[1]4 dpf inv'!C21/10^6</f>
        <v>1536.2754911628399</v>
      </c>
      <c r="D25" s="68">
        <f>'[1]4 dpf inv'!D21</f>
        <v>0.99881747795852471</v>
      </c>
      <c r="E25" s="67">
        <f>'[1]4 dpf inv'!E21/10^6</f>
        <v>1560.27823410565</v>
      </c>
      <c r="F25" s="68">
        <f>'[1]4 dpf inv'!F21</f>
        <v>0.99908948280573695</v>
      </c>
      <c r="G25" s="89">
        <f>'[1]4 dpf inv'!G21/10^6</f>
        <v>8.7990861630940014</v>
      </c>
      <c r="H25" s="68">
        <f>'[1]4 dpf inv'!H21</f>
        <v>0.9992586017921159</v>
      </c>
      <c r="I25" s="89">
        <f>'[1]4 dpf inv'!I21/10^6</f>
        <v>24.327097781083999</v>
      </c>
      <c r="J25" s="68">
        <f>'[1]4 dpf inv'!J21</f>
        <v>0.95505862976752154</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142</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170</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2023-02-10T07:31:40Z</cp:lastPrinted>
  <dcterms:created xsi:type="dcterms:W3CDTF">2006-04-20T10:37:43Z</dcterms:created>
  <dcterms:modified xsi:type="dcterms:W3CDTF">2023-02-10T07:49:02Z</dcterms:modified>
</cp:coreProperties>
</file>