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32021\"/>
    </mc:Choice>
  </mc:AlternateContent>
  <xr:revisionPtr revIDLastSave="0" documentId="13_ncr:1_{21A6847D-F614-42E3-AF54-08076E78A0C6}" xr6:coauthVersionLast="46" xr6:coauthVersionMax="46"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30" l="1"/>
  <c r="G25" i="30"/>
  <c r="H24" i="30"/>
  <c r="G24" i="30"/>
  <c r="H23" i="30"/>
  <c r="G23" i="30"/>
  <c r="H22" i="30"/>
  <c r="G22" i="30"/>
  <c r="H21" i="30"/>
  <c r="G21" i="30"/>
  <c r="H20" i="30"/>
  <c r="G20" i="30"/>
  <c r="H19" i="30"/>
  <c r="G19" i="30"/>
  <c r="H18" i="30"/>
  <c r="G18" i="30"/>
  <c r="H17" i="30"/>
  <c r="G17" i="30"/>
  <c r="H16" i="30"/>
  <c r="G16" i="30"/>
  <c r="H15" i="30"/>
  <c r="G15" i="30"/>
  <c r="H14" i="30"/>
  <c r="G14" i="30"/>
  <c r="H13" i="30"/>
  <c r="G13" i="30"/>
  <c r="H12" i="30"/>
  <c r="G12" i="30"/>
  <c r="H11" i="30"/>
  <c r="G11" i="30"/>
  <c r="H10" i="30"/>
  <c r="G10" i="30"/>
  <c r="H9" i="30"/>
  <c r="G9" i="30"/>
  <c r="G10" i="29"/>
  <c r="H10" i="29"/>
  <c r="G11" i="29"/>
  <c r="H11" i="29"/>
  <c r="H9" i="29"/>
  <c r="F10" i="29"/>
  <c r="F11" i="29"/>
  <c r="F8" i="29"/>
  <c r="G8" i="29"/>
  <c r="G9" i="29"/>
  <c r="F9" i="29"/>
  <c r="D10" i="29"/>
  <c r="E10" i="29"/>
  <c r="D11" i="29"/>
  <c r="E11" i="29"/>
  <c r="E9" i="29"/>
  <c r="D9" i="29"/>
  <c r="D8" i="29"/>
  <c r="C9" i="29"/>
  <c r="C10" i="29"/>
  <c r="C11" i="29"/>
  <c r="C8" i="29"/>
  <c r="B9" i="29"/>
  <c r="B10" i="29"/>
  <c r="B11" i="29"/>
  <c r="B8" i="29"/>
  <c r="C32" i="28"/>
  <c r="C30" i="28"/>
  <c r="C31" i="28"/>
  <c r="C29" i="28"/>
  <c r="C27" i="28"/>
  <c r="C26" i="28"/>
  <c r="C25" i="28"/>
  <c r="B28" i="28"/>
  <c r="B24" i="28"/>
  <c r="D17" i="28" l="1"/>
  <c r="E17" i="28"/>
  <c r="C17" i="28"/>
  <c r="D16" i="28"/>
  <c r="E16" i="28"/>
  <c r="C16" i="28"/>
  <c r="F25" i="30"/>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<sst xmlns="http://schemas.openxmlformats.org/spreadsheetml/2006/main" count="279" uniqueCount="192">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</sst>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
    <numFmt numFmtId="173"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1">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172" fontId="7" fillId="55" borderId="0" xfId="2304" applyNumberFormat="1" applyFont="1" applyFill="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3" fontId="39" fillId="55" borderId="0" xfId="0" applyNumberFormat="1" applyFont="1" applyFill="1" applyBorder="1" applyAlignment="1">
      <alignment horizontal="right" vertical="center"/>
    </xf>
    <xf numFmtId="173" fontId="38" fillId="55" borderId="0" xfId="449"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38" fillId="0" borderId="0" xfId="0" applyFont="1" applyAlignment="1">
      <alignment horizontal="left" vertical="center" wrapText="1"/>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0.1158739495121224</c:v>
                </c:pt>
                <c:pt idx="1">
                  <c:v>0.12546133773864723</c:v>
                </c:pt>
                <c:pt idx="2">
                  <c:v>2.3317754661038245E-2</c:v>
                </c:pt>
                <c:pt idx="3">
                  <c:v>0.11720571340899821</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0.32245042664109774</c:v>
                </c:pt>
                <c:pt idx="1">
                  <c:v>0.33286151420150556</c:v>
                </c:pt>
                <c:pt idx="2">
                  <c:v>0.21810141213126288</c:v>
                </c:pt>
                <c:pt idx="3">
                  <c:v>0.32375360643039169</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0.5112199759888485</c:v>
                </c:pt>
                <c:pt idx="1">
                  <c:v>0.49320617995457022</c:v>
                </c:pt>
                <c:pt idx="2">
                  <c:v>0.59234132368460723</c:v>
                </c:pt>
                <c:pt idx="3">
                  <c:v>0.50526323667538575</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5.0455647857931336E-2</c:v>
                </c:pt>
                <c:pt idx="1">
                  <c:v>4.8470968105276992E-2</c:v>
                </c:pt>
                <c:pt idx="2">
                  <c:v>0.16623950952309161</c:v>
                </c:pt>
                <c:pt idx="3">
                  <c:v>5.3777443485224397E-2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64232832"/>
        <c:axId val="64385408"/>
      </c:barChart>
      <c:catAx>
        <c:axId val="6423283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64385408"/>
        <c:crosses val="autoZero"/>
        <c:auto val="1"/>
        <c:lblAlgn val="ctr"/>
        <c:lblOffset val="100"/>
        <c:tickLblSkip val="1"/>
        <c:tickMarkSkip val="1"/>
        <c:noMultiLvlLbl val="0"/>
      </c:catAx>
      <c:valAx>
        <c:axId val="64385408"/>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64232832"/>
        <c:crosses val="autoZero"/>
        <c:crossBetween val="between"/>
      </c:valAx>
    </c:plotArea>
    <c:legend>
      <c:legendPos val="b"/>
      <c:layout>
        <c:manualLayout>
          <c:xMode val="edge"/>
          <c:yMode val="edge"/>
          <c:x val="0.10549259773900811"/>
          <c:y val="0.744901574803152"/>
          <c:w val="0.85719177259705526"/>
          <c:h val="0.21946939871152596"/>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44255</c:v>
                </c:pt>
                <c:pt idx="1">
                  <c:v>44265</c:v>
                </c:pt>
                <c:pt idx="2">
                  <c:v>44275</c:v>
                </c:pt>
                <c:pt idx="3">
                  <c:v>44286</c:v>
                </c:pt>
              </c:numCache>
            </c:numRef>
          </c:cat>
          <c:val>
            <c:numRef>
              <c:f>'[1]1 zpf '!$C$44:$C$47</c:f>
              <c:numCache>
                <c:formatCode>General</c:formatCode>
                <c:ptCount val="4"/>
                <c:pt idx="0">
                  <c:v>41614.865720321803</c:v>
                </c:pt>
                <c:pt idx="1">
                  <c:v>42282.5710939614</c:v>
                </c:pt>
                <c:pt idx="2">
                  <c:v>42396.271785344703</c:v>
                </c:pt>
                <c:pt idx="3">
                  <c:v>42548.439056940901</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44255</c:v>
                </c:pt>
                <c:pt idx="1">
                  <c:v>44265</c:v>
                </c:pt>
                <c:pt idx="2">
                  <c:v>44275</c:v>
                </c:pt>
                <c:pt idx="3">
                  <c:v>44286</c:v>
                </c:pt>
              </c:numCache>
            </c:numRef>
          </c:cat>
          <c:val>
            <c:numRef>
              <c:f>'[1]1 zpf '!$D$44:$D$47</c:f>
              <c:numCache>
                <c:formatCode>General</c:formatCode>
                <c:ptCount val="4"/>
                <c:pt idx="0">
                  <c:v>46992.903412260595</c:v>
                </c:pt>
                <c:pt idx="1">
                  <c:v>47760.307321020598</c:v>
                </c:pt>
                <c:pt idx="2">
                  <c:v>47946.204161424503</c:v>
                </c:pt>
                <c:pt idx="3">
                  <c:v>48237.836626175595</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44255</c:v>
                </c:pt>
                <c:pt idx="1">
                  <c:v>44265</c:v>
                </c:pt>
                <c:pt idx="2">
                  <c:v>44275</c:v>
                </c:pt>
                <c:pt idx="3">
                  <c:v>44286</c:v>
                </c:pt>
              </c:numCache>
            </c:numRef>
          </c:cat>
          <c:val>
            <c:numRef>
              <c:f>'[1]1 zpf '!$E$44:$E$47</c:f>
              <c:numCache>
                <c:formatCode>General</c:formatCode>
                <c:ptCount val="4"/>
                <c:pt idx="0">
                  <c:v>1260.9150824435699</c:v>
                </c:pt>
                <c:pt idx="1">
                  <c:v>1283.9487799957499</c:v>
                </c:pt>
                <c:pt idx="2">
                  <c:v>1405.8747103272701</c:v>
                </c:pt>
                <c:pt idx="3">
                  <c:v>1416.33636109694</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81339136"/>
        <c:axId val="81341056"/>
      </c:barChart>
      <c:catAx>
        <c:axId val="8133913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1341056"/>
        <c:crosses val="autoZero"/>
        <c:auto val="0"/>
        <c:lblAlgn val="ctr"/>
        <c:lblOffset val="100"/>
        <c:noMultiLvlLbl val="0"/>
      </c:catAx>
      <c:valAx>
        <c:axId val="81341056"/>
        <c:scaling>
          <c:orientation val="minMax"/>
          <c:max val="5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1339136"/>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44255</c:v>
                </c:pt>
                <c:pt idx="1">
                  <c:v>44256</c:v>
                </c:pt>
                <c:pt idx="2">
                  <c:v>44257</c:v>
                </c:pt>
                <c:pt idx="3">
                  <c:v>44258</c:v>
                </c:pt>
                <c:pt idx="4">
                  <c:v>44259</c:v>
                </c:pt>
                <c:pt idx="5">
                  <c:v>44260</c:v>
                </c:pt>
                <c:pt idx="6">
                  <c:v>44261</c:v>
                </c:pt>
                <c:pt idx="7">
                  <c:v>44262</c:v>
                </c:pt>
                <c:pt idx="8">
                  <c:v>44263</c:v>
                </c:pt>
                <c:pt idx="9">
                  <c:v>44264</c:v>
                </c:pt>
                <c:pt idx="10">
                  <c:v>44265</c:v>
                </c:pt>
                <c:pt idx="11">
                  <c:v>44266</c:v>
                </c:pt>
                <c:pt idx="12">
                  <c:v>44267</c:v>
                </c:pt>
                <c:pt idx="13">
                  <c:v>44268</c:v>
                </c:pt>
                <c:pt idx="14">
                  <c:v>44269</c:v>
                </c:pt>
                <c:pt idx="15">
                  <c:v>44270</c:v>
                </c:pt>
                <c:pt idx="16">
                  <c:v>44271</c:v>
                </c:pt>
                <c:pt idx="17">
                  <c:v>44272</c:v>
                </c:pt>
                <c:pt idx="18">
                  <c:v>44273</c:v>
                </c:pt>
                <c:pt idx="19">
                  <c:v>44274</c:v>
                </c:pt>
                <c:pt idx="20">
                  <c:v>44275</c:v>
                </c:pt>
                <c:pt idx="21">
                  <c:v>44276</c:v>
                </c:pt>
                <c:pt idx="22">
                  <c:v>44277</c:v>
                </c:pt>
                <c:pt idx="23">
                  <c:v>44278</c:v>
                </c:pt>
                <c:pt idx="24">
                  <c:v>44279</c:v>
                </c:pt>
                <c:pt idx="25">
                  <c:v>44280</c:v>
                </c:pt>
                <c:pt idx="26">
                  <c:v>44281</c:v>
                </c:pt>
                <c:pt idx="27">
                  <c:v>44282</c:v>
                </c:pt>
                <c:pt idx="28">
                  <c:v>44283</c:v>
                </c:pt>
                <c:pt idx="29">
                  <c:v>44284</c:v>
                </c:pt>
                <c:pt idx="30">
                  <c:v>44285</c:v>
                </c:pt>
                <c:pt idx="31">
                  <c:v>44286</c:v>
                </c:pt>
              </c:numCache>
            </c:numRef>
          </c:cat>
          <c:val>
            <c:numRef>
              <c:f>'[1]1 zpf '!$C$76:$C$107</c:f>
              <c:numCache>
                <c:formatCode>General</c:formatCode>
                <c:ptCount val="32"/>
                <c:pt idx="0">
                  <c:v>223.40209999999999</c:v>
                </c:pt>
                <c:pt idx="1">
                  <c:v>224.602135</c:v>
                </c:pt>
                <c:pt idx="2">
                  <c:v>224.66276999999999</c:v>
                </c:pt>
                <c:pt idx="3">
                  <c:v>224.35523499999999</c:v>
                </c:pt>
                <c:pt idx="4">
                  <c:v>223.832686</c:v>
                </c:pt>
                <c:pt idx="5">
                  <c:v>224.430015</c:v>
                </c:pt>
                <c:pt idx="6">
                  <c:v>224.814851</c:v>
                </c:pt>
                <c:pt idx="7">
                  <c:v>224.827517</c:v>
                </c:pt>
                <c:pt idx="8">
                  <c:v>224.73979199999999</c:v>
                </c:pt>
                <c:pt idx="9">
                  <c:v>225.711861</c:v>
                </c:pt>
                <c:pt idx="10">
                  <c:v>225.917497</c:v>
                </c:pt>
                <c:pt idx="11">
                  <c:v>226.39075500000001</c:v>
                </c:pt>
                <c:pt idx="12">
                  <c:v>225.950276</c:v>
                </c:pt>
                <c:pt idx="13">
                  <c:v>226.09729899999999</c:v>
                </c:pt>
                <c:pt idx="14">
                  <c:v>226.10967400000001</c:v>
                </c:pt>
                <c:pt idx="15">
                  <c:v>226.271265</c:v>
                </c:pt>
                <c:pt idx="16">
                  <c:v>226.40176299999999</c:v>
                </c:pt>
                <c:pt idx="17">
                  <c:v>226.56000700000001</c:v>
                </c:pt>
                <c:pt idx="18">
                  <c:v>226.081784</c:v>
                </c:pt>
                <c:pt idx="19">
                  <c:v>226.00266199999999</c:v>
                </c:pt>
                <c:pt idx="20">
                  <c:v>226.09583799999999</c:v>
                </c:pt>
                <c:pt idx="21">
                  <c:v>226.10821100000001</c:v>
                </c:pt>
                <c:pt idx="22">
                  <c:v>226.065934</c:v>
                </c:pt>
                <c:pt idx="23">
                  <c:v>225.39195599999999</c:v>
                </c:pt>
                <c:pt idx="24">
                  <c:v>225.27796699999999</c:v>
                </c:pt>
                <c:pt idx="25">
                  <c:v>225.74581599999999</c:v>
                </c:pt>
                <c:pt idx="26">
                  <c:v>226.556938</c:v>
                </c:pt>
                <c:pt idx="27">
                  <c:v>226.638329</c:v>
                </c:pt>
                <c:pt idx="28">
                  <c:v>226.650677</c:v>
                </c:pt>
                <c:pt idx="29">
                  <c:v>226.58423099999999</c:v>
                </c:pt>
                <c:pt idx="30">
                  <c:v>226.58612400000001</c:v>
                </c:pt>
                <c:pt idx="31">
                  <c:v>226.76876200000001</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44255</c:v>
                </c:pt>
                <c:pt idx="1">
                  <c:v>44256</c:v>
                </c:pt>
                <c:pt idx="2">
                  <c:v>44257</c:v>
                </c:pt>
                <c:pt idx="3">
                  <c:v>44258</c:v>
                </c:pt>
                <c:pt idx="4">
                  <c:v>44259</c:v>
                </c:pt>
                <c:pt idx="5">
                  <c:v>44260</c:v>
                </c:pt>
                <c:pt idx="6">
                  <c:v>44261</c:v>
                </c:pt>
                <c:pt idx="7">
                  <c:v>44262</c:v>
                </c:pt>
                <c:pt idx="8">
                  <c:v>44263</c:v>
                </c:pt>
                <c:pt idx="9">
                  <c:v>44264</c:v>
                </c:pt>
                <c:pt idx="10">
                  <c:v>44265</c:v>
                </c:pt>
                <c:pt idx="11">
                  <c:v>44266</c:v>
                </c:pt>
                <c:pt idx="12">
                  <c:v>44267</c:v>
                </c:pt>
                <c:pt idx="13">
                  <c:v>44268</c:v>
                </c:pt>
                <c:pt idx="14">
                  <c:v>44269</c:v>
                </c:pt>
                <c:pt idx="15">
                  <c:v>44270</c:v>
                </c:pt>
                <c:pt idx="16">
                  <c:v>44271</c:v>
                </c:pt>
                <c:pt idx="17">
                  <c:v>44272</c:v>
                </c:pt>
                <c:pt idx="18">
                  <c:v>44273</c:v>
                </c:pt>
                <c:pt idx="19">
                  <c:v>44274</c:v>
                </c:pt>
                <c:pt idx="20">
                  <c:v>44275</c:v>
                </c:pt>
                <c:pt idx="21">
                  <c:v>44276</c:v>
                </c:pt>
                <c:pt idx="22">
                  <c:v>44277</c:v>
                </c:pt>
                <c:pt idx="23">
                  <c:v>44278</c:v>
                </c:pt>
                <c:pt idx="24">
                  <c:v>44279</c:v>
                </c:pt>
                <c:pt idx="25">
                  <c:v>44280</c:v>
                </c:pt>
                <c:pt idx="26">
                  <c:v>44281</c:v>
                </c:pt>
                <c:pt idx="27">
                  <c:v>44282</c:v>
                </c:pt>
                <c:pt idx="28">
                  <c:v>44283</c:v>
                </c:pt>
                <c:pt idx="29">
                  <c:v>44284</c:v>
                </c:pt>
                <c:pt idx="30">
                  <c:v>44285</c:v>
                </c:pt>
                <c:pt idx="31">
                  <c:v>44286</c:v>
                </c:pt>
              </c:numCache>
            </c:numRef>
          </c:cat>
          <c:val>
            <c:numRef>
              <c:f>'[1]1 zpf '!$D$76:$D$107</c:f>
              <c:numCache>
                <c:formatCode>General</c:formatCode>
                <c:ptCount val="32"/>
                <c:pt idx="0">
                  <c:v>231.32176899999999</c:v>
                </c:pt>
                <c:pt idx="1">
                  <c:v>232.87667500000001</c:v>
                </c:pt>
                <c:pt idx="2">
                  <c:v>232.859275</c:v>
                </c:pt>
                <c:pt idx="3">
                  <c:v>232.37077199999999</c:v>
                </c:pt>
                <c:pt idx="4">
                  <c:v>231.437781</c:v>
                </c:pt>
                <c:pt idx="5">
                  <c:v>232.350356</c:v>
                </c:pt>
                <c:pt idx="6">
                  <c:v>232.86569499999999</c:v>
                </c:pt>
                <c:pt idx="7">
                  <c:v>232.87876700000001</c:v>
                </c:pt>
                <c:pt idx="8">
                  <c:v>232.496904</c:v>
                </c:pt>
                <c:pt idx="9">
                  <c:v>233.85598899999999</c:v>
                </c:pt>
                <c:pt idx="10">
                  <c:v>234.07314</c:v>
                </c:pt>
                <c:pt idx="11">
                  <c:v>234.90361200000001</c:v>
                </c:pt>
                <c:pt idx="12">
                  <c:v>234.47180399999999</c:v>
                </c:pt>
                <c:pt idx="13">
                  <c:v>234.67932200000001</c:v>
                </c:pt>
                <c:pt idx="14">
                  <c:v>234.69232700000001</c:v>
                </c:pt>
                <c:pt idx="15">
                  <c:v>234.998919</c:v>
                </c:pt>
                <c:pt idx="16">
                  <c:v>235.05217099999999</c:v>
                </c:pt>
                <c:pt idx="17">
                  <c:v>235.250125</c:v>
                </c:pt>
                <c:pt idx="18">
                  <c:v>234.47467399999999</c:v>
                </c:pt>
                <c:pt idx="19">
                  <c:v>234.45284599999999</c:v>
                </c:pt>
                <c:pt idx="20">
                  <c:v>234.577358</c:v>
                </c:pt>
                <c:pt idx="21">
                  <c:v>234.590395</c:v>
                </c:pt>
                <c:pt idx="22">
                  <c:v>234.906419</c:v>
                </c:pt>
                <c:pt idx="23">
                  <c:v>233.99716100000001</c:v>
                </c:pt>
                <c:pt idx="24">
                  <c:v>233.69911099999999</c:v>
                </c:pt>
                <c:pt idx="25">
                  <c:v>234.40779800000001</c:v>
                </c:pt>
                <c:pt idx="26">
                  <c:v>235.650766</c:v>
                </c:pt>
                <c:pt idx="27">
                  <c:v>235.77207000000001</c:v>
                </c:pt>
                <c:pt idx="28">
                  <c:v>235.78507400000001</c:v>
                </c:pt>
                <c:pt idx="29">
                  <c:v>235.55658700000001</c:v>
                </c:pt>
                <c:pt idx="30">
                  <c:v>235.55503899999999</c:v>
                </c:pt>
                <c:pt idx="31">
                  <c:v>235.87794400000001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44255</c:v>
                </c:pt>
                <c:pt idx="1">
                  <c:v>44256</c:v>
                </c:pt>
                <c:pt idx="2">
                  <c:v>44257</c:v>
                </c:pt>
                <c:pt idx="3">
                  <c:v>44258</c:v>
                </c:pt>
                <c:pt idx="4">
                  <c:v>44259</c:v>
                </c:pt>
                <c:pt idx="5">
                  <c:v>44260</c:v>
                </c:pt>
                <c:pt idx="6">
                  <c:v>44261</c:v>
                </c:pt>
                <c:pt idx="7">
                  <c:v>44262</c:v>
                </c:pt>
                <c:pt idx="8">
                  <c:v>44263</c:v>
                </c:pt>
                <c:pt idx="9">
                  <c:v>44264</c:v>
                </c:pt>
                <c:pt idx="10">
                  <c:v>44265</c:v>
                </c:pt>
                <c:pt idx="11">
                  <c:v>44266</c:v>
                </c:pt>
                <c:pt idx="12">
                  <c:v>44267</c:v>
                </c:pt>
                <c:pt idx="13">
                  <c:v>44268</c:v>
                </c:pt>
                <c:pt idx="14">
                  <c:v>44269</c:v>
                </c:pt>
                <c:pt idx="15">
                  <c:v>44270</c:v>
                </c:pt>
                <c:pt idx="16">
                  <c:v>44271</c:v>
                </c:pt>
                <c:pt idx="17">
                  <c:v>44272</c:v>
                </c:pt>
                <c:pt idx="18">
                  <c:v>44273</c:v>
                </c:pt>
                <c:pt idx="19">
                  <c:v>44274</c:v>
                </c:pt>
                <c:pt idx="20">
                  <c:v>44275</c:v>
                </c:pt>
                <c:pt idx="21">
                  <c:v>44276</c:v>
                </c:pt>
                <c:pt idx="22">
                  <c:v>44277</c:v>
                </c:pt>
                <c:pt idx="23">
                  <c:v>44278</c:v>
                </c:pt>
                <c:pt idx="24">
                  <c:v>44279</c:v>
                </c:pt>
                <c:pt idx="25">
                  <c:v>44280</c:v>
                </c:pt>
                <c:pt idx="26">
                  <c:v>44281</c:v>
                </c:pt>
                <c:pt idx="27">
                  <c:v>44282</c:v>
                </c:pt>
                <c:pt idx="28">
                  <c:v>44283</c:v>
                </c:pt>
                <c:pt idx="29">
                  <c:v>44284</c:v>
                </c:pt>
                <c:pt idx="30">
                  <c:v>44285</c:v>
                </c:pt>
                <c:pt idx="31">
                  <c:v>44286</c:v>
                </c:pt>
              </c:numCache>
            </c:numRef>
          </c:cat>
          <c:val>
            <c:numRef>
              <c:f>'[1]1 zpf '!$E$76:$E$107</c:f>
              <c:numCache>
                <c:formatCode>General</c:formatCode>
                <c:ptCount val="32"/>
                <c:pt idx="0">
                  <c:v>102.095905</c:v>
                </c:pt>
                <c:pt idx="1">
                  <c:v>102.531014</c:v>
                </c:pt>
                <c:pt idx="2">
                  <c:v>102.496925</c:v>
                </c:pt>
                <c:pt idx="3">
                  <c:v>102.31704499999999</c:v>
                </c:pt>
                <c:pt idx="4">
                  <c:v>101.965504</c:v>
                </c:pt>
                <c:pt idx="5">
                  <c:v>101.984054</c:v>
                </c:pt>
                <c:pt idx="6">
                  <c:v>102.119698</c:v>
                </c:pt>
                <c:pt idx="7">
                  <c:v>102.12402299999999</c:v>
                </c:pt>
                <c:pt idx="8">
                  <c:v>102.20081</c:v>
                </c:pt>
                <c:pt idx="9">
                  <c:v>102.700971</c:v>
                </c:pt>
                <c:pt idx="10">
                  <c:v>102.77141899999999</c:v>
                </c:pt>
                <c:pt idx="11">
                  <c:v>102.996075</c:v>
                </c:pt>
                <c:pt idx="12">
                  <c:v>102.683652</c:v>
                </c:pt>
                <c:pt idx="13">
                  <c:v>102.73593200000001</c:v>
                </c:pt>
                <c:pt idx="14">
                  <c:v>102.740043</c:v>
                </c:pt>
                <c:pt idx="15">
                  <c:v>102.90597099999999</c:v>
                </c:pt>
                <c:pt idx="16">
                  <c:v>103.076819</c:v>
                </c:pt>
                <c:pt idx="17">
                  <c:v>103.038301</c:v>
                </c:pt>
                <c:pt idx="18">
                  <c:v>102.98014499999999</c:v>
                </c:pt>
                <c:pt idx="19">
                  <c:v>102.95971900000001</c:v>
                </c:pt>
                <c:pt idx="20">
                  <c:v>102.989693</c:v>
                </c:pt>
                <c:pt idx="21">
                  <c:v>102.993471</c:v>
                </c:pt>
                <c:pt idx="22">
                  <c:v>103.20624599999999</c:v>
                </c:pt>
                <c:pt idx="23">
                  <c:v>103.056223</c:v>
                </c:pt>
                <c:pt idx="24">
                  <c:v>103.03411800000001</c:v>
                </c:pt>
                <c:pt idx="25">
                  <c:v>103.154477</c:v>
                </c:pt>
                <c:pt idx="26">
                  <c:v>103.47207</c:v>
                </c:pt>
                <c:pt idx="27">
                  <c:v>103.499353</c:v>
                </c:pt>
                <c:pt idx="28">
                  <c:v>103.503124</c:v>
                </c:pt>
                <c:pt idx="29">
                  <c:v>103.508296</c:v>
                </c:pt>
                <c:pt idx="30">
                  <c:v>103.539051</c:v>
                </c:pt>
                <c:pt idx="31">
                  <c:v>103.621892</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82356480"/>
        <c:axId val="82372480"/>
      </c:lineChart>
      <c:dateAx>
        <c:axId val="82356480"/>
        <c:scaling>
          <c:orientation val="minMax"/>
          <c:max val="44286"/>
          <c:min val="44255"/>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372480"/>
        <c:crosses val="autoZero"/>
        <c:auto val="0"/>
        <c:lblOffset val="100"/>
        <c:baseTimeUnit val="days"/>
        <c:majorUnit val="10"/>
        <c:majorTimeUnit val="days"/>
      </c:dateAx>
      <c:valAx>
        <c:axId val="82372480"/>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356480"/>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3766233766233771E-2"/>
          <c:w val="0.87519747235387702"/>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3.7370707393577285E-2</c:v>
                </c:pt>
                <c:pt idx="1">
                  <c:v>1.7359225559378053E-2</c:v>
                </c:pt>
                <c:pt idx="2">
                  <c:v>8.8314483091824839E-3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0.55192649509029901</c:v>
                </c:pt>
                <c:pt idx="1">
                  <c:v>0.62247432356511623</c:v>
                </c:pt>
                <c:pt idx="2">
                  <c:v>0.46318642329593412</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06E-3"/>
                  <c:y val="-1.111111111111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1"/>
              <c:delete val="1"/>
              <c:extLst>
                <c:ext xmlns:c15="http://schemas.microsoft.com/office/drawing/2012/chart" uri="{CE6537A1-D6FC-4f65-9D91-7224C49458BB}"/>
                <c:ext xmlns:c16="http://schemas.microsoft.com/office/drawing/2014/chart" uri="{C3380CC4-5D6E-409C-BE32-E72D297353CC}">
                  <c16:uniqueId val="{00000003-C4D1-4761-9443-302B6DAA71F7}"/>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3.7586556884066074E-3</c:v>
                </c:pt>
                <c:pt idx="1">
                  <c:v>1.7161035020346498E-3</c:v>
                </c:pt>
                <c:pt idx="2">
                  <c:v>1.9607315209582588E-2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17E-17"/>
                  <c:y val="2.9629629629629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1.8831086790992324E-2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0.1046535415020893</c:v>
                </c:pt>
                <c:pt idx="1">
                  <c:v>0</c:v>
                </c:pt>
                <c:pt idx="2">
                  <c:v>1.0972044274145016E-2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0.17088490570622344</c:v>
                </c:pt>
                <c:pt idx="1">
                  <c:v>0.28636807718374685</c:v>
                </c:pt>
                <c:pt idx="2">
                  <c:v>0.25342820801386784</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0.1278179314469706</c:v>
                </c:pt>
                <c:pt idx="1">
                  <c:v>5.611537468320088E-2</c:v>
                </c:pt>
                <c:pt idx="2">
                  <c:v>0.14353051633158734</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48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3.4738399965467885E-3</c:v>
                </c:pt>
                <c:pt idx="1">
                  <c:v>1.5700671943602543E-2</c:v>
                </c:pt>
                <c:pt idx="2">
                  <c:v>8.1612957774708089E-2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1.139231758871528E-4</c:v>
                </c:pt>
                <c:pt idx="1">
                  <c:v>2.6622356292092494E-4</c:v>
                </c:pt>
                <c:pt idx="2">
                  <c:v>0</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3849344"/>
        <c:axId val="163851264"/>
      </c:barChart>
      <c:catAx>
        <c:axId val="16384934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3851264"/>
        <c:crosses val="autoZero"/>
        <c:auto val="1"/>
        <c:lblAlgn val="ctr"/>
        <c:lblOffset val="100"/>
        <c:noMultiLvlLbl val="0"/>
      </c:catAx>
      <c:valAx>
        <c:axId val="163851264"/>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3849344"/>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dpf'!$C$24</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dpf'!$B$25:$B$28</c:f>
              <c:strCache>
                <c:ptCount val="4"/>
                <c:pt idx="0">
                  <c:v>САВАд</c:v>
                </c:pt>
                <c:pt idx="1">
                  <c:v>КБПд</c:v>
                </c:pt>
                <c:pt idx="2">
                  <c:v>ТРИГЛАВд</c:v>
                </c:pt>
                <c:pt idx="3">
                  <c:v>Вкупно</c:v>
                </c:pt>
              </c:strCache>
            </c:strRef>
          </c:cat>
          <c:val>
            <c:numRef>
              <c:f>'[1]3 dpf'!$C$25:$C$28</c:f>
              <c:numCache>
                <c:formatCode>General</c:formatCode>
                <c:ptCount val="4"/>
                <c:pt idx="0">
                  <c:v>0.68233401840764896</c:v>
                </c:pt>
                <c:pt idx="1">
                  <c:v>0.23991521494336623</c:v>
                </c:pt>
                <c:pt idx="2">
                  <c:v>1</c:v>
                </c:pt>
                <c:pt idx="3">
                  <c:v>0.42836496405887498</c:v>
                </c:pt>
              </c:numCache>
            </c:numRef>
          </c:val>
          <c:extLst>
            <c:ext xmlns:c16="http://schemas.microsoft.com/office/drawing/2014/chart" uri="{C3380CC4-5D6E-409C-BE32-E72D297353CC}">
              <c16:uniqueId val="{00000003-2C51-4570-B952-262F743F1932}"/>
            </c:ext>
          </c:extLst>
        </c:ser>
        <c:ser>
          <c:idx val="1"/>
          <c:order val="1"/>
          <c:tx>
            <c:strRef>
              <c:f>'[1]3 dpf'!$D$24</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dpf'!$B$25:$B$28</c:f>
              <c:strCache>
                <c:ptCount val="4"/>
                <c:pt idx="0">
                  <c:v>САВАд</c:v>
                </c:pt>
                <c:pt idx="1">
                  <c:v>КБПд</c:v>
                </c:pt>
                <c:pt idx="2">
                  <c:v>ТРИГЛАВд</c:v>
                </c:pt>
                <c:pt idx="3">
                  <c:v>Вкупно</c:v>
                </c:pt>
              </c:strCache>
            </c:strRef>
          </c:cat>
          <c:val>
            <c:numRef>
              <c:f>'[1]3 dpf'!$D$25:$D$28</c:f>
              <c:numCache>
                <c:formatCode>General</c:formatCode>
                <c:ptCount val="4"/>
                <c:pt idx="0">
                  <c:v>0.31766598159235099</c:v>
                </c:pt>
                <c:pt idx="1">
                  <c:v>0.76008478505663379</c:v>
                </c:pt>
                <c:pt idx="2">
                  <c:v>0</c:v>
                </c:pt>
                <c:pt idx="3">
                  <c:v>0.57163503594112497</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5596160"/>
        <c:axId val="166378880"/>
      </c:barChart>
      <c:catAx>
        <c:axId val="16559616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6378880"/>
        <c:crosses val="autoZero"/>
        <c:auto val="1"/>
        <c:lblAlgn val="ctr"/>
        <c:lblOffset val="100"/>
        <c:tickLblSkip val="1"/>
        <c:tickMarkSkip val="1"/>
        <c:noMultiLvlLbl val="0"/>
      </c:catAx>
      <c:valAx>
        <c:axId val="16637888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5596160"/>
        <c:crosses val="autoZero"/>
        <c:crossBetween val="between"/>
      </c:valAx>
    </c:plotArea>
    <c:legend>
      <c:legendPos val="b"/>
      <c:layout>
        <c:manualLayout>
          <c:xMode val="edge"/>
          <c:yMode val="edge"/>
          <c:x val="2.8308858652942356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2E-2"/>
          <c:w val="0.65953576083756427"/>
          <c:h val="0.7334729080932787"/>
        </c:manualLayout>
      </c:layout>
      <c:barChart>
        <c:barDir val="col"/>
        <c:grouping val="clustered"/>
        <c:varyColors val="0"/>
        <c:ser>
          <c:idx val="0"/>
          <c:order val="0"/>
          <c:tx>
            <c:strRef>
              <c:f>'[1]3 dpf'!$C$45</c:f>
              <c:strCache>
                <c:ptCount val="1"/>
                <c:pt idx="0">
                  <c:v>САВАд</c:v>
                </c:pt>
              </c:strCache>
            </c:strRef>
          </c:tx>
          <c:spPr>
            <a:solidFill>
              <a:srgbClr val="002060"/>
            </a:solidFill>
            <a:ln>
              <a:noFill/>
            </a:ln>
          </c:spPr>
          <c:invertIfNegative val="0"/>
          <c:cat>
            <c:numRef>
              <c:f>'[1]3 dpf'!$B$46:$B$49</c:f>
              <c:numCache>
                <c:formatCode>General</c:formatCode>
                <c:ptCount val="4"/>
                <c:pt idx="0">
                  <c:v>44255</c:v>
                </c:pt>
                <c:pt idx="1">
                  <c:v>44265</c:v>
                </c:pt>
                <c:pt idx="2">
                  <c:v>44275</c:v>
                </c:pt>
                <c:pt idx="3">
                  <c:v>44286</c:v>
                </c:pt>
              </c:numCache>
            </c:numRef>
          </c:cat>
          <c:val>
            <c:numRef>
              <c:f>'[1]3 dpf'!$C$46:$C$49</c:f>
              <c:numCache>
                <c:formatCode>General</c:formatCode>
                <c:ptCount val="4"/>
                <c:pt idx="0">
                  <c:v>1174.62915280788</c:v>
                </c:pt>
                <c:pt idx="1">
                  <c:v>1190.99133784219</c:v>
                </c:pt>
                <c:pt idx="2">
                  <c:v>1190.1946770894401</c:v>
                </c:pt>
                <c:pt idx="3">
                  <c:v>1197.1670058836999</c:v>
                </c:pt>
              </c:numCache>
            </c:numRef>
          </c:val>
          <c:extLst>
            <c:ext xmlns:c16="http://schemas.microsoft.com/office/drawing/2014/chart" uri="{C3380CC4-5D6E-409C-BE32-E72D297353CC}">
              <c16:uniqueId val="{00000000-B9D4-47D8-894C-E3C151016F85}"/>
            </c:ext>
          </c:extLst>
        </c:ser>
        <c:ser>
          <c:idx val="1"/>
          <c:order val="1"/>
          <c:tx>
            <c:strRef>
              <c:f>'[1]3 dpf'!$D$45</c:f>
              <c:strCache>
                <c:ptCount val="1"/>
                <c:pt idx="0">
                  <c:v>КБПд</c:v>
                </c:pt>
              </c:strCache>
            </c:strRef>
          </c:tx>
          <c:spPr>
            <a:solidFill>
              <a:srgbClr val="8EB4E3"/>
            </a:solidFill>
            <a:ln>
              <a:solidFill>
                <a:srgbClr val="1F497D">
                  <a:lumMod val="40000"/>
                  <a:lumOff val="60000"/>
                </a:srgbClr>
              </a:solidFill>
            </a:ln>
          </c:spPr>
          <c:invertIfNegative val="0"/>
          <c:cat>
            <c:numRef>
              <c:f>'[1]3 dpf'!$B$46:$B$49</c:f>
              <c:numCache>
                <c:formatCode>General</c:formatCode>
                <c:ptCount val="4"/>
                <c:pt idx="0">
                  <c:v>44255</c:v>
                </c:pt>
                <c:pt idx="1">
                  <c:v>44265</c:v>
                </c:pt>
                <c:pt idx="2">
                  <c:v>44275</c:v>
                </c:pt>
                <c:pt idx="3">
                  <c:v>44286</c:v>
                </c:pt>
              </c:numCache>
            </c:numRef>
          </c:cat>
          <c:val>
            <c:numRef>
              <c:f>'[1]3 dpf'!$D$46:$D$49</c:f>
              <c:numCache>
                <c:formatCode>General</c:formatCode>
                <c:ptCount val="4"/>
                <c:pt idx="0">
                  <c:v>1193.2295454283399</c:v>
                </c:pt>
                <c:pt idx="1">
                  <c:v>1216.2359256198599</c:v>
                </c:pt>
                <c:pt idx="2">
                  <c:v>1221.00756687743</c:v>
                </c:pt>
                <c:pt idx="3">
                  <c:v>1230.3719703814002</c:v>
                </c:pt>
              </c:numCache>
            </c:numRef>
          </c:val>
          <c:extLst>
            <c:ext xmlns:c16="http://schemas.microsoft.com/office/drawing/2014/chart" uri="{C3380CC4-5D6E-409C-BE32-E72D297353CC}">
              <c16:uniqueId val="{00000001-B9D4-47D8-894C-E3C151016F85}"/>
            </c:ext>
          </c:extLst>
        </c:ser>
        <c:ser>
          <c:idx val="2"/>
          <c:order val="2"/>
          <c:tx>
            <c:strRef>
              <c:f>'[1]3 dpf'!$E$45</c:f>
              <c:strCache>
                <c:ptCount val="1"/>
                <c:pt idx="0">
                  <c:v>ТРИГЛАВд</c:v>
                </c:pt>
              </c:strCache>
            </c:strRef>
          </c:tx>
          <c:invertIfNegative val="0"/>
          <c:cat>
            <c:numRef>
              <c:f>'[1]3 dpf'!$B$46:$B$49</c:f>
              <c:numCache>
                <c:formatCode>General</c:formatCode>
                <c:ptCount val="4"/>
                <c:pt idx="0">
                  <c:v>44255</c:v>
                </c:pt>
                <c:pt idx="1">
                  <c:v>44265</c:v>
                </c:pt>
                <c:pt idx="2">
                  <c:v>44275</c:v>
                </c:pt>
                <c:pt idx="3">
                  <c:v>44286</c:v>
                </c:pt>
              </c:numCache>
            </c:numRef>
          </c:cat>
          <c:val>
            <c:numRef>
              <c:f>'[1]3 dpf'!$E$46:$E$49</c:f>
              <c:numCache>
                <c:formatCode>General</c:formatCode>
                <c:ptCount val="4"/>
                <c:pt idx="0">
                  <c:v>0</c:v>
                </c:pt>
                <c:pt idx="1">
                  <c:v>0.12332992499699999</c:v>
                </c:pt>
                <c:pt idx="2">
                  <c:v>0.123430642952</c:v>
                </c:pt>
                <c:pt idx="3">
                  <c:v>0.12344822672900001</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7971072"/>
        <c:axId val="168145280"/>
      </c:barChart>
      <c:catAx>
        <c:axId val="1679710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145280"/>
        <c:crosses val="autoZero"/>
        <c:auto val="0"/>
        <c:lblAlgn val="ctr"/>
        <c:lblOffset val="100"/>
        <c:noMultiLvlLbl val="0"/>
      </c:catAx>
      <c:valAx>
        <c:axId val="168145280"/>
        <c:scaling>
          <c:orientation val="minMax"/>
          <c:max val="14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28"/>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971072"/>
        <c:crosses val="autoZero"/>
        <c:crossBetween val="between"/>
        <c:majorUnit val="200"/>
      </c:valAx>
    </c:plotArea>
    <c:legend>
      <c:legendPos val="r"/>
      <c:layout>
        <c:manualLayout>
          <c:xMode val="edge"/>
          <c:yMode val="edge"/>
          <c:x val="0.87591239961803968"/>
          <c:y val="0.15384610036328294"/>
          <c:w val="0.12408760038196021"/>
          <c:h val="0.57150232048808469"/>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292"/>
        </c:manualLayout>
      </c:layout>
      <c:lineChart>
        <c:grouping val="standard"/>
        <c:varyColors val="0"/>
        <c:ser>
          <c:idx val="0"/>
          <c:order val="0"/>
          <c:tx>
            <c:strRef>
              <c:f>'[1]3 dpf'!$C$75</c:f>
              <c:strCache>
                <c:ptCount val="1"/>
                <c:pt idx="0">
                  <c:v>САВАд</c:v>
                </c:pt>
              </c:strCache>
            </c:strRef>
          </c:tx>
          <c:spPr>
            <a:ln w="22225">
              <a:solidFill>
                <a:srgbClr val="002060"/>
              </a:solidFill>
            </a:ln>
          </c:spPr>
          <c:marker>
            <c:symbol val="none"/>
          </c:marker>
          <c:cat>
            <c:numRef>
              <c:f>'[1]3 dpf'!$B$76:$B$107</c:f>
              <c:numCache>
                <c:formatCode>General</c:formatCode>
                <c:ptCount val="32"/>
                <c:pt idx="0">
                  <c:v>44255</c:v>
                </c:pt>
                <c:pt idx="1">
                  <c:v>44256</c:v>
                </c:pt>
                <c:pt idx="2">
                  <c:v>44257</c:v>
                </c:pt>
                <c:pt idx="3">
                  <c:v>44258</c:v>
                </c:pt>
                <c:pt idx="4">
                  <c:v>44259</c:v>
                </c:pt>
                <c:pt idx="5">
                  <c:v>44260</c:v>
                </c:pt>
                <c:pt idx="6">
                  <c:v>44261</c:v>
                </c:pt>
                <c:pt idx="7">
                  <c:v>44262</c:v>
                </c:pt>
                <c:pt idx="8">
                  <c:v>44263</c:v>
                </c:pt>
                <c:pt idx="9">
                  <c:v>44264</c:v>
                </c:pt>
                <c:pt idx="10">
                  <c:v>44265</c:v>
                </c:pt>
                <c:pt idx="11">
                  <c:v>44266</c:v>
                </c:pt>
                <c:pt idx="12">
                  <c:v>44267</c:v>
                </c:pt>
                <c:pt idx="13">
                  <c:v>44268</c:v>
                </c:pt>
                <c:pt idx="14">
                  <c:v>44269</c:v>
                </c:pt>
                <c:pt idx="15">
                  <c:v>44270</c:v>
                </c:pt>
                <c:pt idx="16">
                  <c:v>44271</c:v>
                </c:pt>
                <c:pt idx="17">
                  <c:v>44272</c:v>
                </c:pt>
                <c:pt idx="18">
                  <c:v>44273</c:v>
                </c:pt>
                <c:pt idx="19">
                  <c:v>44274</c:v>
                </c:pt>
                <c:pt idx="20">
                  <c:v>44275</c:v>
                </c:pt>
                <c:pt idx="21">
                  <c:v>44276</c:v>
                </c:pt>
                <c:pt idx="22">
                  <c:v>44277</c:v>
                </c:pt>
                <c:pt idx="23">
                  <c:v>44278</c:v>
                </c:pt>
                <c:pt idx="24">
                  <c:v>44279</c:v>
                </c:pt>
                <c:pt idx="25">
                  <c:v>44280</c:v>
                </c:pt>
                <c:pt idx="26">
                  <c:v>44281</c:v>
                </c:pt>
                <c:pt idx="27">
                  <c:v>44282</c:v>
                </c:pt>
                <c:pt idx="28">
                  <c:v>44283</c:v>
                </c:pt>
                <c:pt idx="29">
                  <c:v>44284</c:v>
                </c:pt>
                <c:pt idx="30">
                  <c:v>44285</c:v>
                </c:pt>
                <c:pt idx="31">
                  <c:v>44286</c:v>
                </c:pt>
              </c:numCache>
            </c:numRef>
          </c:cat>
          <c:val>
            <c:numRef>
              <c:f>'[1]3 dpf'!$C$76:$C$107</c:f>
              <c:numCache>
                <c:formatCode>General</c:formatCode>
                <c:ptCount val="32"/>
                <c:pt idx="0">
                  <c:v>194.778279</c:v>
                </c:pt>
                <c:pt idx="1">
                  <c:v>195.86930000000001</c:v>
                </c:pt>
                <c:pt idx="2">
                  <c:v>195.98115200000001</c:v>
                </c:pt>
                <c:pt idx="3">
                  <c:v>195.66928799999999</c:v>
                </c:pt>
                <c:pt idx="4">
                  <c:v>195.21298200000001</c:v>
                </c:pt>
                <c:pt idx="5">
                  <c:v>195.74152000000001</c:v>
                </c:pt>
                <c:pt idx="6">
                  <c:v>196.08277899999999</c:v>
                </c:pt>
                <c:pt idx="7">
                  <c:v>196.08740499999999</c:v>
                </c:pt>
                <c:pt idx="8">
                  <c:v>196.08373</c:v>
                </c:pt>
                <c:pt idx="9">
                  <c:v>196.85594900000001</c:v>
                </c:pt>
                <c:pt idx="10">
                  <c:v>197.03052600000001</c:v>
                </c:pt>
                <c:pt idx="11">
                  <c:v>197.402051</c:v>
                </c:pt>
                <c:pt idx="12">
                  <c:v>196.86361099999999</c:v>
                </c:pt>
                <c:pt idx="13">
                  <c:v>196.98831100000001</c:v>
                </c:pt>
                <c:pt idx="14">
                  <c:v>196.99242100000001</c:v>
                </c:pt>
                <c:pt idx="15">
                  <c:v>196.99624800000001</c:v>
                </c:pt>
                <c:pt idx="16">
                  <c:v>197.037125</c:v>
                </c:pt>
                <c:pt idx="17">
                  <c:v>197.076132</c:v>
                </c:pt>
                <c:pt idx="18">
                  <c:v>196.582324</c:v>
                </c:pt>
                <c:pt idx="19">
                  <c:v>196.491017</c:v>
                </c:pt>
                <c:pt idx="20">
                  <c:v>196.56820999999999</c:v>
                </c:pt>
                <c:pt idx="21">
                  <c:v>196.57262499999999</c:v>
                </c:pt>
                <c:pt idx="22">
                  <c:v>196.42119299999999</c:v>
                </c:pt>
                <c:pt idx="23">
                  <c:v>195.733329</c:v>
                </c:pt>
                <c:pt idx="24">
                  <c:v>195.63360700000001</c:v>
                </c:pt>
                <c:pt idx="25">
                  <c:v>195.98701800000001</c:v>
                </c:pt>
                <c:pt idx="26">
                  <c:v>196.794771</c:v>
                </c:pt>
                <c:pt idx="27">
                  <c:v>196.860761</c:v>
                </c:pt>
                <c:pt idx="28">
                  <c:v>196.86491899999999</c:v>
                </c:pt>
                <c:pt idx="29">
                  <c:v>196.79306399999999</c:v>
                </c:pt>
                <c:pt idx="30">
                  <c:v>196.784086</c:v>
                </c:pt>
                <c:pt idx="31">
                  <c:v>196.94788500000001</c:v>
                </c:pt>
              </c:numCache>
            </c:numRef>
          </c:val>
          <c:smooth val="0"/>
          <c:extLst>
            <c:ext xmlns:c16="http://schemas.microsoft.com/office/drawing/2014/chart" uri="{C3380CC4-5D6E-409C-BE32-E72D297353CC}">
              <c16:uniqueId val="{00000000-EAEF-49DF-8F7B-FDE5F50F266D}"/>
            </c:ext>
          </c:extLst>
        </c:ser>
        <c:ser>
          <c:idx val="1"/>
          <c:order val="1"/>
          <c:tx>
            <c:strRef>
              <c:f>'[1]3 dpf'!$D$75</c:f>
              <c:strCache>
                <c:ptCount val="1"/>
                <c:pt idx="0">
                  <c:v>КБПд</c:v>
                </c:pt>
              </c:strCache>
            </c:strRef>
          </c:tx>
          <c:spPr>
            <a:ln w="22225">
              <a:solidFill>
                <a:srgbClr val="8EB4E3"/>
              </a:solidFill>
            </a:ln>
          </c:spPr>
          <c:marker>
            <c:symbol val="none"/>
          </c:marker>
          <c:cat>
            <c:numRef>
              <c:f>'[1]3 dpf'!$B$76:$B$107</c:f>
              <c:numCache>
                <c:formatCode>General</c:formatCode>
                <c:ptCount val="32"/>
                <c:pt idx="0">
                  <c:v>44255</c:v>
                </c:pt>
                <c:pt idx="1">
                  <c:v>44256</c:v>
                </c:pt>
                <c:pt idx="2">
                  <c:v>44257</c:v>
                </c:pt>
                <c:pt idx="3">
                  <c:v>44258</c:v>
                </c:pt>
                <c:pt idx="4">
                  <c:v>44259</c:v>
                </c:pt>
                <c:pt idx="5">
                  <c:v>44260</c:v>
                </c:pt>
                <c:pt idx="6">
                  <c:v>44261</c:v>
                </c:pt>
                <c:pt idx="7">
                  <c:v>44262</c:v>
                </c:pt>
                <c:pt idx="8">
                  <c:v>44263</c:v>
                </c:pt>
                <c:pt idx="9">
                  <c:v>44264</c:v>
                </c:pt>
                <c:pt idx="10">
                  <c:v>44265</c:v>
                </c:pt>
                <c:pt idx="11">
                  <c:v>44266</c:v>
                </c:pt>
                <c:pt idx="12">
                  <c:v>44267</c:v>
                </c:pt>
                <c:pt idx="13">
                  <c:v>44268</c:v>
                </c:pt>
                <c:pt idx="14">
                  <c:v>44269</c:v>
                </c:pt>
                <c:pt idx="15">
                  <c:v>44270</c:v>
                </c:pt>
                <c:pt idx="16">
                  <c:v>44271</c:v>
                </c:pt>
                <c:pt idx="17">
                  <c:v>44272</c:v>
                </c:pt>
                <c:pt idx="18">
                  <c:v>44273</c:v>
                </c:pt>
                <c:pt idx="19">
                  <c:v>44274</c:v>
                </c:pt>
                <c:pt idx="20">
                  <c:v>44275</c:v>
                </c:pt>
                <c:pt idx="21">
                  <c:v>44276</c:v>
                </c:pt>
                <c:pt idx="22">
                  <c:v>44277</c:v>
                </c:pt>
                <c:pt idx="23">
                  <c:v>44278</c:v>
                </c:pt>
                <c:pt idx="24">
                  <c:v>44279</c:v>
                </c:pt>
                <c:pt idx="25">
                  <c:v>44280</c:v>
                </c:pt>
                <c:pt idx="26">
                  <c:v>44281</c:v>
                </c:pt>
                <c:pt idx="27">
                  <c:v>44282</c:v>
                </c:pt>
                <c:pt idx="28">
                  <c:v>44283</c:v>
                </c:pt>
                <c:pt idx="29">
                  <c:v>44284</c:v>
                </c:pt>
                <c:pt idx="30">
                  <c:v>44285</c:v>
                </c:pt>
                <c:pt idx="31">
                  <c:v>44286</c:v>
                </c:pt>
              </c:numCache>
            </c:numRef>
          </c:cat>
          <c:val>
            <c:numRef>
              <c:f>'[1]3 dpf'!$D$76:$D$107</c:f>
              <c:numCache>
                <c:formatCode>General</c:formatCode>
                <c:ptCount val="32"/>
                <c:pt idx="0">
                  <c:v>191.08171899999999</c:v>
                </c:pt>
                <c:pt idx="1">
                  <c:v>192.34063699999999</c:v>
                </c:pt>
                <c:pt idx="2">
                  <c:v>192.36970600000001</c:v>
                </c:pt>
                <c:pt idx="3">
                  <c:v>191.97906900000001</c:v>
                </c:pt>
                <c:pt idx="4">
                  <c:v>191.19834900000001</c:v>
                </c:pt>
                <c:pt idx="5">
                  <c:v>191.94898900000001</c:v>
                </c:pt>
                <c:pt idx="6">
                  <c:v>192.37171699999999</c:v>
                </c:pt>
                <c:pt idx="7">
                  <c:v>192.37890100000001</c:v>
                </c:pt>
                <c:pt idx="8">
                  <c:v>191.951663</c:v>
                </c:pt>
                <c:pt idx="9">
                  <c:v>193.08832100000001</c:v>
                </c:pt>
                <c:pt idx="10">
                  <c:v>193.233779</c:v>
                </c:pt>
                <c:pt idx="11">
                  <c:v>193.91091599999999</c:v>
                </c:pt>
                <c:pt idx="12">
                  <c:v>193.534153</c:v>
                </c:pt>
                <c:pt idx="13">
                  <c:v>193.70597799999999</c:v>
                </c:pt>
                <c:pt idx="14">
                  <c:v>193.71303700000001</c:v>
                </c:pt>
                <c:pt idx="15">
                  <c:v>193.96417700000001</c:v>
                </c:pt>
                <c:pt idx="16">
                  <c:v>194.02780999999999</c:v>
                </c:pt>
                <c:pt idx="17">
                  <c:v>194.17856800000001</c:v>
                </c:pt>
                <c:pt idx="18">
                  <c:v>193.53942699999999</c:v>
                </c:pt>
                <c:pt idx="19">
                  <c:v>193.53737599999999</c:v>
                </c:pt>
                <c:pt idx="20">
                  <c:v>193.639028</c:v>
                </c:pt>
                <c:pt idx="21">
                  <c:v>193.64617200000001</c:v>
                </c:pt>
                <c:pt idx="22">
                  <c:v>193.914523</c:v>
                </c:pt>
                <c:pt idx="23">
                  <c:v>193.18425300000001</c:v>
                </c:pt>
                <c:pt idx="24">
                  <c:v>192.95986500000001</c:v>
                </c:pt>
                <c:pt idx="25">
                  <c:v>193.531171</c:v>
                </c:pt>
                <c:pt idx="26">
                  <c:v>194.55622</c:v>
                </c:pt>
                <c:pt idx="27">
                  <c:v>194.65526</c:v>
                </c:pt>
                <c:pt idx="28">
                  <c:v>194.66230999999999</c:v>
                </c:pt>
                <c:pt idx="29">
                  <c:v>194.50012000000001</c:v>
                </c:pt>
                <c:pt idx="30">
                  <c:v>194.45101199999999</c:v>
                </c:pt>
                <c:pt idx="31">
                  <c:v>194.717556</c:v>
                </c:pt>
              </c:numCache>
            </c:numRef>
          </c:val>
          <c:smooth val="0"/>
          <c:extLst>
            <c:ext xmlns:c16="http://schemas.microsoft.com/office/drawing/2014/chart" uri="{C3380CC4-5D6E-409C-BE32-E72D297353CC}">
              <c16:uniqueId val="{00000001-EAEF-49DF-8F7B-FDE5F50F266D}"/>
            </c:ext>
          </c:extLst>
        </c:ser>
        <c:ser>
          <c:idx val="2"/>
          <c:order val="2"/>
          <c:tx>
            <c:strRef>
              <c:f>'[1]3 dpf'!$E$75</c:f>
              <c:strCache>
                <c:ptCount val="1"/>
                <c:pt idx="0">
                  <c:v>ТРИГЛАВд</c:v>
                </c:pt>
              </c:strCache>
            </c:strRef>
          </c:tx>
          <c:spPr>
            <a:ln w="22225">
              <a:solidFill>
                <a:schemeClr val="accent4">
                  <a:lumMod val="75000"/>
                </a:schemeClr>
              </a:solidFill>
            </a:ln>
          </c:spPr>
          <c:marker>
            <c:symbol val="none"/>
          </c:marker>
          <c:cat>
            <c:numRef>
              <c:f>'[1]3 dpf'!$B$76:$B$107</c:f>
              <c:numCache>
                <c:formatCode>General</c:formatCode>
                <c:ptCount val="32"/>
                <c:pt idx="0">
                  <c:v>44255</c:v>
                </c:pt>
                <c:pt idx="1">
                  <c:v>44256</c:v>
                </c:pt>
                <c:pt idx="2">
                  <c:v>44257</c:v>
                </c:pt>
                <c:pt idx="3">
                  <c:v>44258</c:v>
                </c:pt>
                <c:pt idx="4">
                  <c:v>44259</c:v>
                </c:pt>
                <c:pt idx="5">
                  <c:v>44260</c:v>
                </c:pt>
                <c:pt idx="6">
                  <c:v>44261</c:v>
                </c:pt>
                <c:pt idx="7">
                  <c:v>44262</c:v>
                </c:pt>
                <c:pt idx="8">
                  <c:v>44263</c:v>
                </c:pt>
                <c:pt idx="9">
                  <c:v>44264</c:v>
                </c:pt>
                <c:pt idx="10">
                  <c:v>44265</c:v>
                </c:pt>
                <c:pt idx="11">
                  <c:v>44266</c:v>
                </c:pt>
                <c:pt idx="12">
                  <c:v>44267</c:v>
                </c:pt>
                <c:pt idx="13">
                  <c:v>44268</c:v>
                </c:pt>
                <c:pt idx="14">
                  <c:v>44269</c:v>
                </c:pt>
                <c:pt idx="15">
                  <c:v>44270</c:v>
                </c:pt>
                <c:pt idx="16">
                  <c:v>44271</c:v>
                </c:pt>
                <c:pt idx="17">
                  <c:v>44272</c:v>
                </c:pt>
                <c:pt idx="18">
                  <c:v>44273</c:v>
                </c:pt>
                <c:pt idx="19">
                  <c:v>44274</c:v>
                </c:pt>
                <c:pt idx="20">
                  <c:v>44275</c:v>
                </c:pt>
                <c:pt idx="21">
                  <c:v>44276</c:v>
                </c:pt>
                <c:pt idx="22">
                  <c:v>44277</c:v>
                </c:pt>
                <c:pt idx="23">
                  <c:v>44278</c:v>
                </c:pt>
                <c:pt idx="24">
                  <c:v>44279</c:v>
                </c:pt>
                <c:pt idx="25">
                  <c:v>44280</c:v>
                </c:pt>
                <c:pt idx="26">
                  <c:v>44281</c:v>
                </c:pt>
                <c:pt idx="27">
                  <c:v>44282</c:v>
                </c:pt>
                <c:pt idx="28">
                  <c:v>44283</c:v>
                </c:pt>
                <c:pt idx="29">
                  <c:v>44284</c:v>
                </c:pt>
                <c:pt idx="30">
                  <c:v>44285</c:v>
                </c:pt>
                <c:pt idx="31">
                  <c:v>44286</c:v>
                </c:pt>
              </c:numCache>
            </c:numRef>
          </c:cat>
          <c:val>
            <c:numRef>
              <c:f>'[1]3 dpf'!$E$76:$E$107</c:f>
              <c:numCache>
                <c:formatCode>General</c:formatCode>
                <c:ptCount val="32"/>
                <c:pt idx="1">
                  <c:v>100</c:v>
                </c:pt>
                <c:pt idx="2">
                  <c:v>99.998148999999998</c:v>
                </c:pt>
                <c:pt idx="3">
                  <c:v>99.996003999999999</c:v>
                </c:pt>
                <c:pt idx="4">
                  <c:v>99.993859</c:v>
                </c:pt>
                <c:pt idx="5">
                  <c:v>99.991714000000002</c:v>
                </c:pt>
                <c:pt idx="6">
                  <c:v>99.989568000000006</c:v>
                </c:pt>
                <c:pt idx="7">
                  <c:v>99.987423000000007</c:v>
                </c:pt>
                <c:pt idx="8">
                  <c:v>99.985277999999994</c:v>
                </c:pt>
                <c:pt idx="9">
                  <c:v>99.983132999999995</c:v>
                </c:pt>
                <c:pt idx="10">
                  <c:v>100.010452</c:v>
                </c:pt>
                <c:pt idx="11">
                  <c:v>100.018851</c:v>
                </c:pt>
                <c:pt idx="12">
                  <c:v>100.026993</c:v>
                </c:pt>
                <c:pt idx="13">
                  <c:v>100.03513599999999</c:v>
                </c:pt>
                <c:pt idx="14">
                  <c:v>100.043278</c:v>
                </c:pt>
                <c:pt idx="15">
                  <c:v>100.051419</c:v>
                </c:pt>
                <c:pt idx="16">
                  <c:v>100.059561</c:v>
                </c:pt>
                <c:pt idx="17">
                  <c:v>100.06770299999999</c:v>
                </c:pt>
                <c:pt idx="18">
                  <c:v>100.076905</c:v>
                </c:pt>
                <c:pt idx="19">
                  <c:v>100.08519699999999</c:v>
                </c:pt>
                <c:pt idx="20">
                  <c:v>100.09212599999999</c:v>
                </c:pt>
                <c:pt idx="21">
                  <c:v>100.100266</c:v>
                </c:pt>
                <c:pt idx="22">
                  <c:v>100.108407</c:v>
                </c:pt>
                <c:pt idx="23">
                  <c:v>100.116547</c:v>
                </c:pt>
                <c:pt idx="24">
                  <c:v>100.12468699999999</c:v>
                </c:pt>
                <c:pt idx="25">
                  <c:v>100.131917</c:v>
                </c:pt>
                <c:pt idx="26">
                  <c:v>100.140967</c:v>
                </c:pt>
                <c:pt idx="27">
                  <c:v>100.147589</c:v>
                </c:pt>
                <c:pt idx="28">
                  <c:v>100.155728</c:v>
                </c:pt>
                <c:pt idx="29">
                  <c:v>100.163867</c:v>
                </c:pt>
                <c:pt idx="30">
                  <c:v>100.175496</c:v>
                </c:pt>
                <c:pt idx="31">
                  <c:v>100.106385</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526208"/>
        <c:axId val="168529280"/>
      </c:lineChart>
      <c:dateAx>
        <c:axId val="16852620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9280"/>
        <c:crosses val="autoZero"/>
        <c:auto val="0"/>
        <c:lblOffset val="100"/>
        <c:baseTimeUnit val="days"/>
        <c:majorUnit val="10"/>
        <c:majorTimeUnit val="days"/>
      </c:dateAx>
      <c:valAx>
        <c:axId val="168529280"/>
        <c:scaling>
          <c:orientation val="minMax"/>
          <c:max val="20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1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6208"/>
        <c:crosses val="autoZero"/>
        <c:crossBetween val="midCat"/>
        <c:majorUnit val="10"/>
        <c:minorUnit val="0.30000000000000032"/>
      </c:valAx>
    </c:plotArea>
    <c:legend>
      <c:legendPos val="t"/>
      <c:layout>
        <c:manualLayout>
          <c:xMode val="edge"/>
          <c:yMode val="edge"/>
          <c:x val="3.5063947026502403E-2"/>
          <c:y val="2.8385782880818826E-2"/>
          <c:w val="0.90937044400265077"/>
          <c:h val="6.7481631685671395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36E-2"/>
          <c:y val="4.3052800218154552E-2"/>
          <c:w val="0.87519747235387635"/>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0.12870918133925704</c:v>
                </c:pt>
                <c:pt idx="1">
                  <c:v>2.4885786614010082E-2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0.44347205056679095</c:v>
                </c:pt>
                <c:pt idx="1">
                  <c:v>0.54779827115223734</c:v>
                </c:pt>
                <c:pt idx="2">
                  <c:v>0.93391347453822615</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6-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1.0920434838911291E-4</c:v>
                </c:pt>
                <c:pt idx="1">
                  <c:v>0</c:v>
                </c:pt>
                <c:pt idx="2">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0.11700492131910513</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D-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0.17166440866555399</c:v>
                </c:pt>
                <c:pt idx="1">
                  <c:v>0.28445424115906975</c:v>
                </c:pt>
                <c:pt idx="2">
                  <c:v>0</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0.1333722612476167</c:v>
                </c:pt>
                <c:pt idx="1">
                  <c:v>0.12079861677451328</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5.5653834975070331E-3</c:v>
                </c:pt>
                <c:pt idx="1">
                  <c:v>2.1043120429483673E-2</c:v>
                </c:pt>
                <c:pt idx="2">
                  <c:v>6.6086525461773876E-2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14-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1.0258901578002002E-4</c:v>
                </c:pt>
                <c:pt idx="1">
                  <c:v>1.0199638706858199E-3</c:v>
                </c:pt>
                <c:pt idx="2">
                  <c:v>0</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6943744"/>
        <c:crosses val="autoZero"/>
        <c:crossBetween val="between"/>
      </c:valAx>
      <c:spPr>
        <a:noFill/>
        <a:ln w="25400">
          <a:noFill/>
        </a:ln>
      </c:spPr>
    </c:plotArea>
    <c:legend>
      <c:legendPos val="b"/>
      <c:layout>
        <c:manualLayout>
          <c:xMode val="edge"/>
          <c:yMode val="edge"/>
          <c:x val="7.990579376630054E-2"/>
          <c:y val="0.65027426117190001"/>
          <c:w val="0.36068631231522602"/>
          <c:h val="0.3020227017077410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03 2021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03 2021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0.30154</cdr:x>
      <cdr:y>0.03675</cdr:y>
    </cdr:from>
    <cdr:to>
      <cdr:x>0.38966</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444678" y="104669"/>
          <a:ext cx="422222" cy="2001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35</xdr:row>
      <xdr:rowOff>28575</xdr:rowOff>
    </xdr:from>
    <xdr:to>
      <xdr:col>4</xdr:col>
      <xdr:colOff>657225</xdr:colOff>
      <xdr:row>57</xdr:row>
      <xdr:rowOff>28575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3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44255</v>
          </cell>
        </row>
        <row r="6">
          <cell r="C6">
            <v>28774</v>
          </cell>
          <cell r="D6">
            <v>80117</v>
          </cell>
          <cell r="E6">
            <v>126227</v>
          </cell>
          <cell r="F6">
            <v>12767</v>
          </cell>
          <cell r="G6">
            <v>219111</v>
          </cell>
          <cell r="H6">
            <v>247885</v>
          </cell>
        </row>
        <row r="7">
          <cell r="C7">
            <v>33439</v>
          </cell>
          <cell r="D7">
            <v>88738</v>
          </cell>
          <cell r="E7">
            <v>130743</v>
          </cell>
          <cell r="F7">
            <v>13151</v>
          </cell>
          <cell r="G7">
            <v>232632</v>
          </cell>
          <cell r="H7">
            <v>266071</v>
          </cell>
        </row>
        <row r="8">
          <cell r="C8">
            <v>436</v>
          </cell>
          <cell r="D8">
            <v>3790</v>
          </cell>
          <cell r="E8">
            <v>11240</v>
          </cell>
          <cell r="F8">
            <v>3431</v>
          </cell>
          <cell r="G8">
            <v>18461</v>
          </cell>
          <cell r="H8">
            <v>18897</v>
          </cell>
        </row>
        <row r="9">
          <cell r="C9">
            <v>62649</v>
          </cell>
          <cell r="D9">
            <v>172645</v>
          </cell>
          <cell r="E9">
            <v>268210</v>
          </cell>
          <cell r="F9">
            <v>29349</v>
          </cell>
          <cell r="G9">
            <v>470204</v>
          </cell>
          <cell r="H9">
            <v>532853</v>
          </cell>
        </row>
        <row r="10">
          <cell r="B10">
            <v>44286</v>
          </cell>
        </row>
        <row r="11">
          <cell r="C11">
            <v>28762</v>
          </cell>
          <cell r="D11">
            <v>80038</v>
          </cell>
          <cell r="E11">
            <v>126894</v>
          </cell>
          <cell r="F11">
            <v>12524</v>
          </cell>
          <cell r="G11">
            <v>219456</v>
          </cell>
          <cell r="H11">
            <v>248218</v>
          </cell>
        </row>
        <row r="12">
          <cell r="C12">
            <v>33416</v>
          </cell>
          <cell r="D12">
            <v>88656</v>
          </cell>
          <cell r="E12">
            <v>131363</v>
          </cell>
          <cell r="F12">
            <v>12910</v>
          </cell>
          <cell r="G12">
            <v>232929</v>
          </cell>
          <cell r="H12">
            <v>266345</v>
          </cell>
        </row>
        <row r="13">
          <cell r="C13">
            <v>464</v>
          </cell>
          <cell r="D13">
            <v>4340</v>
          </cell>
          <cell r="E13">
            <v>11787</v>
          </cell>
          <cell r="F13">
            <v>3308</v>
          </cell>
          <cell r="G13">
            <v>19435</v>
          </cell>
          <cell r="H13">
            <v>19899</v>
          </cell>
        </row>
        <row r="14">
          <cell r="C14">
            <v>62642</v>
          </cell>
          <cell r="D14">
            <v>173034</v>
          </cell>
          <cell r="E14">
            <v>270044</v>
          </cell>
          <cell r="F14">
            <v>28742</v>
          </cell>
          <cell r="G14">
            <v>471820</v>
          </cell>
          <cell r="H14">
            <v>534462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44286</v>
          </cell>
        </row>
        <row r="34">
          <cell r="B34" t="str">
            <v>САВАз</v>
          </cell>
          <cell r="C34">
            <v>0.1158739495121224</v>
          </cell>
          <cell r="D34">
            <v>0.32245042664109774</v>
          </cell>
          <cell r="E34">
            <v>0.5112199759888485</v>
          </cell>
          <cell r="F34">
            <v>5.0455647857931336E-2</v>
          </cell>
        </row>
        <row r="35">
          <cell r="B35" t="str">
            <v>КБПз</v>
          </cell>
          <cell r="C35">
            <v>0.12546133773864723</v>
          </cell>
          <cell r="D35">
            <v>0.33286151420150556</v>
          </cell>
          <cell r="E35">
            <v>0.49320617995457022</v>
          </cell>
          <cell r="F35">
            <v>4.8470968105276992E-2</v>
          </cell>
        </row>
        <row r="36">
          <cell r="B36" t="str">
            <v>ТИГЛАВз</v>
          </cell>
          <cell r="C36">
            <v>2.3317754661038245E-2</v>
          </cell>
          <cell r="D36">
            <v>0.21810141213126288</v>
          </cell>
          <cell r="E36">
            <v>0.59234132368460723</v>
          </cell>
          <cell r="F36">
            <v>0.16623950952309161</v>
          </cell>
        </row>
        <row r="37">
          <cell r="B37" t="str">
            <v>Вкупно</v>
          </cell>
          <cell r="C37">
            <v>0.11720571340899821</v>
          </cell>
          <cell r="D37">
            <v>0.32375360643039169</v>
          </cell>
          <cell r="E37">
            <v>0.50526323667538575</v>
          </cell>
          <cell r="F37">
            <v>5.3777443485224397E-2</v>
          </cell>
        </row>
        <row r="43">
          <cell r="C43" t="str">
            <v>САВАз</v>
          </cell>
          <cell r="D43" t="str">
            <v>КБПз</v>
          </cell>
          <cell r="E43" t="str">
            <v>ТРИГЛАВз</v>
          </cell>
        </row>
        <row r="44">
          <cell r="B44">
            <v>44255</v>
          </cell>
          <cell r="C44">
            <v>41614.865720321803</v>
          </cell>
          <cell r="D44">
            <v>46992.903412260595</v>
          </cell>
          <cell r="E44">
            <v>1260.9150824435699</v>
          </cell>
          <cell r="F44">
            <v>223.40209999999999</v>
          </cell>
          <cell r="G44">
            <v>231.32176899999999</v>
          </cell>
          <cell r="H44">
            <v>102.095905</v>
          </cell>
        </row>
        <row r="45">
          <cell r="B45">
            <v>44265</v>
          </cell>
          <cell r="C45">
            <v>42282.5710939614</v>
          </cell>
          <cell r="D45">
            <v>47760.307321020598</v>
          </cell>
          <cell r="E45">
            <v>1283.9487799957499</v>
          </cell>
          <cell r="F45">
            <v>225.917497</v>
          </cell>
          <cell r="G45">
            <v>234.07314</v>
          </cell>
          <cell r="H45">
            <v>102.77141899999999</v>
          </cell>
        </row>
        <row r="46">
          <cell r="B46">
            <v>44275</v>
          </cell>
          <cell r="C46">
            <v>42396.271785344703</v>
          </cell>
          <cell r="D46">
            <v>47946.204161424503</v>
          </cell>
          <cell r="E46">
            <v>1405.8747103272701</v>
          </cell>
          <cell r="F46">
            <v>226.09583799999999</v>
          </cell>
          <cell r="G46">
            <v>234.577358</v>
          </cell>
          <cell r="H46">
            <v>102.989693</v>
          </cell>
        </row>
        <row r="47">
          <cell r="B47">
            <v>44286</v>
          </cell>
          <cell r="C47">
            <v>42548.439056940901</v>
          </cell>
          <cell r="D47">
            <v>48237.836626175595</v>
          </cell>
          <cell r="E47">
            <v>1416.33636109694</v>
          </cell>
          <cell r="F47">
            <v>226.76876200000001</v>
          </cell>
          <cell r="G47">
            <v>235.87794400000001</v>
          </cell>
          <cell r="H47">
            <v>103.621892</v>
          </cell>
        </row>
        <row r="75">
          <cell r="C75" t="str">
            <v>САВАз</v>
          </cell>
          <cell r="D75" t="str">
            <v>КБПз</v>
          </cell>
          <cell r="E75" t="str">
            <v>ТРИГЛАВз</v>
          </cell>
        </row>
        <row r="76">
          <cell r="B76">
            <v>44255</v>
          </cell>
          <cell r="C76">
            <v>223.40209999999999</v>
          </cell>
          <cell r="D76">
            <v>231.32176899999999</v>
          </cell>
          <cell r="E76">
            <v>102.095905</v>
          </cell>
        </row>
        <row r="77">
          <cell r="B77">
            <v>44256</v>
          </cell>
          <cell r="C77">
            <v>224.602135</v>
          </cell>
          <cell r="D77">
            <v>232.87667500000001</v>
          </cell>
          <cell r="E77">
            <v>102.531014</v>
          </cell>
        </row>
        <row r="78">
          <cell r="B78">
            <v>44257</v>
          </cell>
          <cell r="C78">
            <v>224.66276999999999</v>
          </cell>
          <cell r="D78">
            <v>232.859275</v>
          </cell>
          <cell r="E78">
            <v>102.496925</v>
          </cell>
        </row>
        <row r="79">
          <cell r="B79">
            <v>44258</v>
          </cell>
          <cell r="C79">
            <v>224.35523499999999</v>
          </cell>
          <cell r="D79">
            <v>232.37077199999999</v>
          </cell>
          <cell r="E79">
            <v>102.31704499999999</v>
          </cell>
        </row>
        <row r="80">
          <cell r="B80">
            <v>44259</v>
          </cell>
          <cell r="C80">
            <v>223.832686</v>
          </cell>
          <cell r="D80">
            <v>231.437781</v>
          </cell>
          <cell r="E80">
            <v>101.965504</v>
          </cell>
        </row>
        <row r="81">
          <cell r="B81">
            <v>44260</v>
          </cell>
          <cell r="C81">
            <v>224.430015</v>
          </cell>
          <cell r="D81">
            <v>232.350356</v>
          </cell>
          <cell r="E81">
            <v>101.984054</v>
          </cell>
        </row>
        <row r="82">
          <cell r="B82">
            <v>44261</v>
          </cell>
          <cell r="C82">
            <v>224.814851</v>
          </cell>
          <cell r="D82">
            <v>232.86569499999999</v>
          </cell>
          <cell r="E82">
            <v>102.119698</v>
          </cell>
        </row>
        <row r="83">
          <cell r="B83">
            <v>44262</v>
          </cell>
          <cell r="C83">
            <v>224.827517</v>
          </cell>
          <cell r="D83">
            <v>232.87876700000001</v>
          </cell>
          <cell r="E83">
            <v>102.12402299999999</v>
          </cell>
        </row>
        <row r="84">
          <cell r="B84">
            <v>44263</v>
          </cell>
          <cell r="C84">
            <v>224.73979199999999</v>
          </cell>
          <cell r="D84">
            <v>232.496904</v>
          </cell>
          <cell r="E84">
            <v>102.20081</v>
          </cell>
        </row>
        <row r="85">
          <cell r="B85">
            <v>44264</v>
          </cell>
          <cell r="C85">
            <v>225.711861</v>
          </cell>
          <cell r="D85">
            <v>233.85598899999999</v>
          </cell>
          <cell r="E85">
            <v>102.700971</v>
          </cell>
        </row>
        <row r="86">
          <cell r="B86">
            <v>44265</v>
          </cell>
          <cell r="C86">
            <v>225.917497</v>
          </cell>
          <cell r="D86">
            <v>234.07314</v>
          </cell>
          <cell r="E86">
            <v>102.77141899999999</v>
          </cell>
        </row>
        <row r="87">
          <cell r="B87">
            <v>44266</v>
          </cell>
          <cell r="C87">
            <v>226.39075500000001</v>
          </cell>
          <cell r="D87">
            <v>234.90361200000001</v>
          </cell>
          <cell r="E87">
            <v>102.996075</v>
          </cell>
        </row>
        <row r="88">
          <cell r="B88">
            <v>44267</v>
          </cell>
          <cell r="C88">
            <v>225.950276</v>
          </cell>
          <cell r="D88">
            <v>234.47180399999999</v>
          </cell>
          <cell r="E88">
            <v>102.683652</v>
          </cell>
        </row>
        <row r="89">
          <cell r="B89">
            <v>44268</v>
          </cell>
          <cell r="C89">
            <v>226.09729899999999</v>
          </cell>
          <cell r="D89">
            <v>234.67932200000001</v>
          </cell>
          <cell r="E89">
            <v>102.73593200000001</v>
          </cell>
        </row>
        <row r="90">
          <cell r="B90">
            <v>44269</v>
          </cell>
          <cell r="C90">
            <v>226.10967400000001</v>
          </cell>
          <cell r="D90">
            <v>234.69232700000001</v>
          </cell>
          <cell r="E90">
            <v>102.740043</v>
          </cell>
        </row>
        <row r="91">
          <cell r="B91">
            <v>44270</v>
          </cell>
          <cell r="C91">
            <v>226.271265</v>
          </cell>
          <cell r="D91">
            <v>234.998919</v>
          </cell>
          <cell r="E91">
            <v>102.90597099999999</v>
          </cell>
        </row>
        <row r="92">
          <cell r="B92">
            <v>44271</v>
          </cell>
          <cell r="C92">
            <v>226.40176299999999</v>
          </cell>
          <cell r="D92">
            <v>235.05217099999999</v>
          </cell>
          <cell r="E92">
            <v>103.076819</v>
          </cell>
        </row>
        <row r="93">
          <cell r="B93">
            <v>44272</v>
          </cell>
          <cell r="C93">
            <v>226.56000700000001</v>
          </cell>
          <cell r="D93">
            <v>235.250125</v>
          </cell>
          <cell r="E93">
            <v>103.038301</v>
          </cell>
        </row>
        <row r="94">
          <cell r="B94">
            <v>44273</v>
          </cell>
          <cell r="C94">
            <v>226.081784</v>
          </cell>
          <cell r="D94">
            <v>234.47467399999999</v>
          </cell>
          <cell r="E94">
            <v>102.98014499999999</v>
          </cell>
        </row>
        <row r="95">
          <cell r="B95">
            <v>44274</v>
          </cell>
          <cell r="C95">
            <v>226.00266199999999</v>
          </cell>
          <cell r="D95">
            <v>234.45284599999999</v>
          </cell>
          <cell r="E95">
            <v>102.95971900000001</v>
          </cell>
        </row>
        <row r="96">
          <cell r="B96">
            <v>44275</v>
          </cell>
          <cell r="C96">
            <v>226.09583799999999</v>
          </cell>
          <cell r="D96">
            <v>234.577358</v>
          </cell>
          <cell r="E96">
            <v>102.989693</v>
          </cell>
        </row>
        <row r="97">
          <cell r="B97">
            <v>44276</v>
          </cell>
          <cell r="C97">
            <v>226.10821100000001</v>
          </cell>
          <cell r="D97">
            <v>234.590395</v>
          </cell>
          <cell r="E97">
            <v>102.993471</v>
          </cell>
        </row>
        <row r="98">
          <cell r="B98">
            <v>44277</v>
          </cell>
          <cell r="C98">
            <v>226.065934</v>
          </cell>
          <cell r="D98">
            <v>234.906419</v>
          </cell>
          <cell r="E98">
            <v>103.20624599999999</v>
          </cell>
        </row>
        <row r="99">
          <cell r="B99">
            <v>44278</v>
          </cell>
          <cell r="C99">
            <v>225.39195599999999</v>
          </cell>
          <cell r="D99">
            <v>233.99716100000001</v>
          </cell>
          <cell r="E99">
            <v>103.056223</v>
          </cell>
        </row>
        <row r="100">
          <cell r="B100">
            <v>44279</v>
          </cell>
          <cell r="C100">
            <v>225.27796699999999</v>
          </cell>
          <cell r="D100">
            <v>233.69911099999999</v>
          </cell>
          <cell r="E100">
            <v>103.03411800000001</v>
          </cell>
        </row>
        <row r="101">
          <cell r="B101">
            <v>44280</v>
          </cell>
          <cell r="C101">
            <v>225.74581599999999</v>
          </cell>
          <cell r="D101">
            <v>234.40779800000001</v>
          </cell>
          <cell r="E101">
            <v>103.154477</v>
          </cell>
        </row>
        <row r="102">
          <cell r="B102">
            <v>44281</v>
          </cell>
          <cell r="C102">
            <v>226.556938</v>
          </cell>
          <cell r="D102">
            <v>235.650766</v>
          </cell>
          <cell r="E102">
            <v>103.47207</v>
          </cell>
        </row>
        <row r="103">
          <cell r="B103">
            <v>44282</v>
          </cell>
          <cell r="C103">
            <v>226.638329</v>
          </cell>
          <cell r="D103">
            <v>235.77207000000001</v>
          </cell>
          <cell r="E103">
            <v>103.499353</v>
          </cell>
        </row>
        <row r="104">
          <cell r="B104">
            <v>44283</v>
          </cell>
          <cell r="C104">
            <v>226.650677</v>
          </cell>
          <cell r="D104">
            <v>235.78507400000001</v>
          </cell>
          <cell r="E104">
            <v>103.503124</v>
          </cell>
        </row>
        <row r="105">
          <cell r="B105">
            <v>44284</v>
          </cell>
          <cell r="C105">
            <v>226.58423099999999</v>
          </cell>
          <cell r="D105">
            <v>235.55658700000001</v>
          </cell>
          <cell r="E105">
            <v>103.508296</v>
          </cell>
        </row>
        <row r="106">
          <cell r="B106">
            <v>44285</v>
          </cell>
          <cell r="C106">
            <v>226.58612400000001</v>
          </cell>
          <cell r="D106">
            <v>235.55503899999999</v>
          </cell>
          <cell r="E106">
            <v>103.539051</v>
          </cell>
        </row>
        <row r="107">
          <cell r="B107">
            <v>44286</v>
          </cell>
          <cell r="C107">
            <v>226.76876200000001</v>
          </cell>
          <cell r="D107">
            <v>235.87794400000001</v>
          </cell>
          <cell r="E107">
            <v>103.621892</v>
          </cell>
        </row>
      </sheetData>
      <sheetData sheetId="1">
        <row r="6">
          <cell r="C6">
            <v>25303865337.529999</v>
          </cell>
          <cell r="D6">
            <v>0.59305585817228279</v>
          </cell>
          <cell r="E6">
            <v>31029121061.950005</v>
          </cell>
          <cell r="F6">
            <v>0.64154965262652897</v>
          </cell>
          <cell r="G6">
            <v>723184413.08000004</v>
          </cell>
          <cell r="H6">
            <v>0.51045627360569157</v>
          </cell>
        </row>
        <row r="7">
          <cell r="C7">
            <v>1594492887.01</v>
          </cell>
          <cell r="D7">
            <v>3.7370707393577285E-2</v>
          </cell>
          <cell r="E7">
            <v>839594424.55999994</v>
          </cell>
          <cell r="F7">
            <v>1.7359225559378053E-2</v>
          </cell>
          <cell r="G7">
            <v>12511876.32</v>
          </cell>
          <cell r="H7">
            <v>8.8314483091824839E-3</v>
          </cell>
        </row>
        <row r="8">
          <cell r="C8">
            <v>23549002198.580002</v>
          </cell>
          <cell r="D8">
            <v>0.55192649509029901</v>
          </cell>
          <cell r="E8">
            <v>30106525761.150002</v>
          </cell>
          <cell r="F8">
            <v>0.62247432356511623</v>
          </cell>
          <cell r="G8">
            <v>656215270.52999997</v>
          </cell>
          <cell r="H8">
            <v>0.46318642329593412</v>
          </cell>
        </row>
        <row r="9">
          <cell r="C9">
            <v>160370251.94</v>
          </cell>
          <cell r="D9">
            <v>3.7586556884066074E-3</v>
          </cell>
          <cell r="E9">
            <v>83000876.239999995</v>
          </cell>
          <cell r="F9">
            <v>1.7161035020346498E-3</v>
          </cell>
          <cell r="G9">
            <v>27778490.489999998</v>
          </cell>
          <cell r="H9">
            <v>1.9607315209582588E-2</v>
          </cell>
        </row>
        <row r="10">
          <cell r="C10">
            <v>0</v>
          </cell>
          <cell r="D10">
            <v>0</v>
          </cell>
          <cell r="E10">
            <v>0</v>
          </cell>
          <cell r="F10">
            <v>0</v>
          </cell>
          <cell r="G10">
            <v>26678775.739999998</v>
          </cell>
          <cell r="H10">
            <v>1.8831086790992324E-2</v>
          </cell>
        </row>
        <row r="11">
          <cell r="C11">
            <v>11756376178.389999</v>
          </cell>
          <cell r="D11">
            <v>0.27553844720831272</v>
          </cell>
          <cell r="E11">
            <v>13850447426.530001</v>
          </cell>
          <cell r="F11">
            <v>0.28636807718374685</v>
          </cell>
          <cell r="G11">
            <v>374586720.06999999</v>
          </cell>
          <cell r="H11">
            <v>0.26440025228801284</v>
          </cell>
        </row>
        <row r="12">
          <cell r="C12">
            <v>4465244015</v>
          </cell>
          <cell r="D12">
            <v>0.1046535415020893</v>
          </cell>
          <cell r="E12">
            <v>0</v>
          </cell>
          <cell r="F12">
            <v>0</v>
          </cell>
          <cell r="G12">
            <v>15544546.73</v>
          </cell>
          <cell r="H12">
            <v>1.0972044274145016E-2</v>
          </cell>
        </row>
        <row r="13">
          <cell r="C13">
            <v>0</v>
          </cell>
          <cell r="D13">
            <v>0</v>
          </cell>
          <cell r="E13">
            <v>0</v>
          </cell>
          <cell r="F13">
            <v>0</v>
          </cell>
          <cell r="G13">
            <v>0</v>
          </cell>
          <cell r="H13">
            <v>0</v>
          </cell>
        </row>
        <row r="14">
          <cell r="C14">
            <v>7291132163.3900003</v>
          </cell>
          <cell r="D14">
            <v>0.17088490570622344</v>
          </cell>
          <cell r="E14">
            <v>13850447426.530001</v>
          </cell>
          <cell r="F14">
            <v>0.28636807718374685</v>
          </cell>
          <cell r="G14">
            <v>359042173.33999997</v>
          </cell>
          <cell r="H14">
            <v>0.25342820801386784</v>
          </cell>
        </row>
        <row r="15">
          <cell r="C15">
            <v>0</v>
          </cell>
          <cell r="D15">
            <v>0</v>
          </cell>
          <cell r="E15">
            <v>0</v>
          </cell>
          <cell r="F15">
            <v>0</v>
          </cell>
          <cell r="G15">
            <v>0</v>
          </cell>
          <cell r="H15">
            <v>0</v>
          </cell>
        </row>
        <row r="16">
          <cell r="C16">
            <v>37060241515.919998</v>
          </cell>
          <cell r="D16">
            <v>0.86859430538059557</v>
          </cell>
          <cell r="E16">
            <v>44879568488.480003</v>
          </cell>
          <cell r="F16">
            <v>0.92791772981027576</v>
          </cell>
          <cell r="G16">
            <v>1097771133.1500001</v>
          </cell>
          <cell r="H16">
            <v>0.77485652589370446</v>
          </cell>
        </row>
        <row r="17">
          <cell r="C17">
            <v>5453597128.3100004</v>
          </cell>
          <cell r="D17">
            <v>0.1278179314469706</v>
          </cell>
          <cell r="E17">
            <v>2714070138.3800001</v>
          </cell>
          <cell r="F17">
            <v>5.611537468320088E-2</v>
          </cell>
          <cell r="G17">
            <v>203345590.16999999</v>
          </cell>
          <cell r="H17">
            <v>0.14353051633158734</v>
          </cell>
        </row>
        <row r="18">
          <cell r="C18">
            <v>148218044.33000001</v>
          </cell>
          <cell r="D18">
            <v>3.4738399965467885E-3</v>
          </cell>
          <cell r="E18">
            <v>759376999.88999999</v>
          </cell>
          <cell r="F18">
            <v>1.5700671943602543E-2</v>
          </cell>
          <cell r="G18">
            <v>115624436.45</v>
          </cell>
          <cell r="H18">
            <v>8.1612957774708089E-2</v>
          </cell>
        </row>
        <row r="19">
          <cell r="C19">
            <v>4860750.74</v>
          </cell>
          <cell r="D19">
            <v>1.139231758871528E-4</v>
          </cell>
          <cell r="E19">
            <v>12876140.029999999</v>
          </cell>
          <cell r="F19">
            <v>2.6622356292092494E-4</v>
          </cell>
          <cell r="G19">
            <v>0</v>
          </cell>
          <cell r="H19">
            <v>0</v>
          </cell>
        </row>
        <row r="20">
          <cell r="C20">
            <v>42666917439.299995</v>
          </cell>
          <cell r="D20">
            <v>1.0000000000000002</v>
          </cell>
          <cell r="E20">
            <v>48365891766.779999</v>
          </cell>
          <cell r="F20">
            <v>1.0000000000000002</v>
          </cell>
          <cell r="G20">
            <v>1416741159.7700002</v>
          </cell>
          <cell r="H20">
            <v>0.99999999999999989</v>
          </cell>
        </row>
        <row r="21">
          <cell r="C21">
            <v>118478417.27</v>
          </cell>
          <cell r="D21">
            <v>2.7768215840423224E-3</v>
          </cell>
          <cell r="E21">
            <v>128055213.22</v>
          </cell>
          <cell r="F21">
            <v>2.6476346975567279E-3</v>
          </cell>
          <cell r="G21">
            <v>404804.04</v>
          </cell>
          <cell r="H21">
            <v>2.8572900364221617E-4</v>
          </cell>
        </row>
        <row r="22">
          <cell r="C22">
            <v>42548439056.940903</v>
          </cell>
          <cell r="D22">
            <v>0.99722317923417725</v>
          </cell>
          <cell r="E22">
            <v>48237836626.175598</v>
          </cell>
          <cell r="F22">
            <v>0.99735236680382366</v>
          </cell>
          <cell r="G22">
            <v>1416336361.09694</v>
          </cell>
          <cell r="H22">
            <v>0.99971427478458674</v>
          </cell>
        </row>
        <row r="26">
          <cell r="D26" t="str">
            <v>САВАз</v>
          </cell>
          <cell r="F26" t="str">
            <v>КБПз</v>
          </cell>
          <cell r="H26" t="str">
            <v>ТРИГЛАВз</v>
          </cell>
        </row>
        <row r="27">
          <cell r="B27" t="str">
            <v xml:space="preserve">Акции од домашни издавачи </v>
          </cell>
          <cell r="D27">
            <v>3.7370707393577285E-2</v>
          </cell>
          <cell r="F27">
            <v>1.7359225559378053E-2</v>
          </cell>
          <cell r="H27">
            <v>8.8314483091824839E-3</v>
          </cell>
        </row>
        <row r="28">
          <cell r="B28" t="str">
            <v xml:space="preserve">Обврзници од домашни издавачи </v>
          </cell>
          <cell r="D28">
            <v>0.55192649509029901</v>
          </cell>
          <cell r="F28">
            <v>0.62247432356511623</v>
          </cell>
          <cell r="H28">
            <v>0.46318642329593412</v>
          </cell>
        </row>
        <row r="29">
          <cell r="B29" t="str">
            <v xml:space="preserve">Инвестициски фондови од домашни издавачи </v>
          </cell>
          <cell r="D29">
            <v>3.7586556884066074E-3</v>
          </cell>
          <cell r="F29">
            <v>1.7161035020346498E-3</v>
          </cell>
          <cell r="H29">
            <v>1.9607315209582588E-2</v>
          </cell>
        </row>
        <row r="30">
          <cell r="B30" t="str">
            <v xml:space="preserve">Краткорочни хартии од домашни издавачи </v>
          </cell>
          <cell r="D30">
            <v>0</v>
          </cell>
          <cell r="F30">
            <v>0</v>
          </cell>
          <cell r="H30">
            <v>1.8831086790992324E-2</v>
          </cell>
        </row>
        <row r="31">
          <cell r="B31" t="str">
            <v xml:space="preserve">Акции од странски издавачи </v>
          </cell>
          <cell r="D31">
            <v>0.1046535415020893</v>
          </cell>
          <cell r="F31">
            <v>0</v>
          </cell>
          <cell r="H31">
            <v>1.0972044274145016E-2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0.17088490570622344</v>
          </cell>
          <cell r="F33">
            <v>0.28636807718374685</v>
          </cell>
          <cell r="H33">
            <v>0.25342820801386784</v>
          </cell>
        </row>
        <row r="34">
          <cell r="B34" t="str">
            <v xml:space="preserve">Депозити </v>
          </cell>
          <cell r="D34">
            <v>0.1278179314469706</v>
          </cell>
          <cell r="F34">
            <v>5.611537468320088E-2</v>
          </cell>
          <cell r="H34">
            <v>0.14353051633158734</v>
          </cell>
        </row>
        <row r="35">
          <cell r="B35" t="str">
            <v xml:space="preserve">Парични средства </v>
          </cell>
          <cell r="D35">
            <v>3.4738399965467885E-3</v>
          </cell>
          <cell r="F35">
            <v>1.5700671943602543E-2</v>
          </cell>
          <cell r="H35">
            <v>8.1612957774708089E-2</v>
          </cell>
        </row>
        <row r="36">
          <cell r="B36" t="str">
            <v>Побарувања</v>
          </cell>
          <cell r="D36">
            <v>1.139231758871528E-4</v>
          </cell>
          <cell r="F36">
            <v>2.6622356292092494E-4</v>
          </cell>
          <cell r="H36">
            <v>0</v>
          </cell>
        </row>
      </sheetData>
      <sheetData sheetId="2">
        <row r="5">
          <cell r="B5">
            <v>44255</v>
          </cell>
        </row>
        <row r="6">
          <cell r="C6">
            <v>7593</v>
          </cell>
          <cell r="D6">
            <v>3561</v>
          </cell>
          <cell r="E6">
            <v>11154</v>
          </cell>
        </row>
        <row r="7">
          <cell r="C7">
            <v>3573</v>
          </cell>
          <cell r="D7">
            <v>11505</v>
          </cell>
          <cell r="E7">
            <v>15078</v>
          </cell>
        </row>
        <row r="8">
          <cell r="C8">
            <v>11166</v>
          </cell>
          <cell r="D8">
            <v>15066</v>
          </cell>
          <cell r="E8">
            <v>26232</v>
          </cell>
        </row>
        <row r="9">
          <cell r="B9">
            <v>44286</v>
          </cell>
        </row>
        <row r="10">
          <cell r="C10">
            <v>7636</v>
          </cell>
          <cell r="D10">
            <v>3555</v>
          </cell>
          <cell r="E10">
            <v>11191</v>
          </cell>
        </row>
        <row r="11">
          <cell r="C11">
            <v>3622</v>
          </cell>
          <cell r="D11">
            <v>11475</v>
          </cell>
          <cell r="E11">
            <v>15097</v>
          </cell>
        </row>
        <row r="12">
          <cell r="C12">
            <v>5</v>
          </cell>
          <cell r="D12">
            <v>0</v>
          </cell>
          <cell r="E12">
            <v>5</v>
          </cell>
        </row>
        <row r="13">
          <cell r="C13">
            <v>11263</v>
          </cell>
          <cell r="D13">
            <v>15030</v>
          </cell>
          <cell r="E13">
            <v>26293</v>
          </cell>
        </row>
        <row r="24">
          <cell r="C24" t="str">
            <v xml:space="preserve">Со доброволна индивидуална сметка </v>
          </cell>
          <cell r="D24" t="str">
            <v>Во пензиска шема со професионална сметка</v>
          </cell>
        </row>
        <row r="25">
          <cell r="B25" t="str">
            <v>САВАд</v>
          </cell>
          <cell r="C25">
            <v>0.68233401840764896</v>
          </cell>
          <cell r="D25">
            <v>0.31766598159235099</v>
          </cell>
        </row>
        <row r="26">
          <cell r="B26" t="str">
            <v>КБПд</v>
          </cell>
          <cell r="C26">
            <v>0.23991521494336623</v>
          </cell>
          <cell r="D26">
            <v>0.76008478505663379</v>
          </cell>
        </row>
        <row r="27">
          <cell r="B27" t="str">
            <v>ТРИГЛАВд</v>
          </cell>
          <cell r="C27">
            <v>1</v>
          </cell>
          <cell r="D27">
            <v>0</v>
          </cell>
        </row>
        <row r="28">
          <cell r="B28" t="str">
            <v>Вкупно</v>
          </cell>
          <cell r="C28">
            <v>0.42836496405887498</v>
          </cell>
          <cell r="D28">
            <v>0.57163503594112497</v>
          </cell>
        </row>
        <row r="32">
          <cell r="B32">
            <v>44255</v>
          </cell>
        </row>
        <row r="33">
          <cell r="C33">
            <v>1201</v>
          </cell>
        </row>
        <row r="34">
          <cell r="C34">
            <v>2884</v>
          </cell>
        </row>
        <row r="35">
          <cell r="C35">
            <v>4085</v>
          </cell>
        </row>
        <row r="36">
          <cell r="B36">
            <v>44286</v>
          </cell>
        </row>
        <row r="37">
          <cell r="C37">
            <v>1202</v>
          </cell>
        </row>
        <row r="38">
          <cell r="C38">
            <v>2886</v>
          </cell>
        </row>
        <row r="39">
          <cell r="C39">
            <v>0</v>
          </cell>
        </row>
        <row r="40">
          <cell r="C40">
            <v>4088</v>
          </cell>
        </row>
        <row r="45">
          <cell r="C45" t="str">
            <v>САВАд</v>
          </cell>
          <cell r="D45" t="str">
            <v>КБПд</v>
          </cell>
          <cell r="E45" t="str">
            <v>ТРИГЛАВд</v>
          </cell>
        </row>
        <row r="46">
          <cell r="B46">
            <v>44255</v>
          </cell>
          <cell r="C46">
            <v>1174.62915280788</v>
          </cell>
          <cell r="D46">
            <v>1193.2295454283399</v>
          </cell>
          <cell r="E46">
            <v>0</v>
          </cell>
          <cell r="F46">
            <v>194.778279</v>
          </cell>
          <cell r="G46">
            <v>191.08171899999999</v>
          </cell>
        </row>
        <row r="47">
          <cell r="B47">
            <v>44265</v>
          </cell>
          <cell r="C47">
            <v>1190.99133784219</v>
          </cell>
          <cell r="D47">
            <v>1216.2359256198599</v>
          </cell>
          <cell r="E47">
            <v>0.12332992499699999</v>
          </cell>
          <cell r="F47">
            <v>197.03052600000001</v>
          </cell>
          <cell r="G47">
            <v>193.233779</v>
          </cell>
          <cell r="H47">
            <v>100.010452</v>
          </cell>
        </row>
        <row r="48">
          <cell r="B48">
            <v>44275</v>
          </cell>
          <cell r="C48">
            <v>1190.1946770894401</v>
          </cell>
          <cell r="D48">
            <v>1221.00756687743</v>
          </cell>
          <cell r="E48">
            <v>0.123430642952</v>
          </cell>
          <cell r="F48">
            <v>196.56820999999999</v>
          </cell>
          <cell r="G48">
            <v>193.639028</v>
          </cell>
          <cell r="H48">
            <v>100.09212599999999</v>
          </cell>
        </row>
        <row r="49">
          <cell r="B49">
            <v>44286</v>
          </cell>
          <cell r="C49">
            <v>1197.1670058836999</v>
          </cell>
          <cell r="D49">
            <v>1230.3719703814002</v>
          </cell>
          <cell r="E49">
            <v>0.12344822672900001</v>
          </cell>
          <cell r="F49">
            <v>196.94788500000001</v>
          </cell>
          <cell r="G49">
            <v>194.717556</v>
          </cell>
          <cell r="H49">
            <v>100.106385</v>
          </cell>
        </row>
        <row r="75">
          <cell r="C75" t="str">
            <v>САВАд</v>
          </cell>
          <cell r="D75" t="str">
            <v>КБПд</v>
          </cell>
          <cell r="E75" t="str">
            <v>ТРИГЛАВд</v>
          </cell>
        </row>
        <row r="76">
          <cell r="B76">
            <v>44255</v>
          </cell>
          <cell r="C76">
            <v>194.778279</v>
          </cell>
          <cell r="D76">
            <v>191.08171899999999</v>
          </cell>
        </row>
        <row r="77">
          <cell r="B77">
            <v>44256</v>
          </cell>
          <cell r="C77">
            <v>195.86930000000001</v>
          </cell>
          <cell r="D77">
            <v>192.34063699999999</v>
          </cell>
          <cell r="E77">
            <v>100</v>
          </cell>
        </row>
        <row r="78">
          <cell r="B78">
            <v>44257</v>
          </cell>
          <cell r="C78">
            <v>195.98115200000001</v>
          </cell>
          <cell r="D78">
            <v>192.36970600000001</v>
          </cell>
          <cell r="E78">
            <v>99.998148999999998</v>
          </cell>
        </row>
        <row r="79">
          <cell r="B79">
            <v>44258</v>
          </cell>
          <cell r="C79">
            <v>195.66928799999999</v>
          </cell>
          <cell r="D79">
            <v>191.97906900000001</v>
          </cell>
          <cell r="E79">
            <v>99.996003999999999</v>
          </cell>
        </row>
        <row r="80">
          <cell r="B80">
            <v>44259</v>
          </cell>
          <cell r="C80">
            <v>195.21298200000001</v>
          </cell>
          <cell r="D80">
            <v>191.19834900000001</v>
          </cell>
          <cell r="E80">
            <v>99.993859</v>
          </cell>
        </row>
        <row r="81">
          <cell r="B81">
            <v>44260</v>
          </cell>
          <cell r="C81">
            <v>195.74152000000001</v>
          </cell>
          <cell r="D81">
            <v>191.94898900000001</v>
          </cell>
          <cell r="E81">
            <v>99.991714000000002</v>
          </cell>
        </row>
        <row r="82">
          <cell r="B82">
            <v>44261</v>
          </cell>
          <cell r="C82">
            <v>196.08277899999999</v>
          </cell>
          <cell r="D82">
            <v>192.37171699999999</v>
          </cell>
          <cell r="E82">
            <v>99.989568000000006</v>
          </cell>
        </row>
        <row r="83">
          <cell r="B83">
            <v>44262</v>
          </cell>
          <cell r="C83">
            <v>196.08740499999999</v>
          </cell>
          <cell r="D83">
            <v>192.37890100000001</v>
          </cell>
          <cell r="E83">
            <v>99.987423000000007</v>
          </cell>
        </row>
        <row r="84">
          <cell r="B84">
            <v>44263</v>
          </cell>
          <cell r="C84">
            <v>196.08373</v>
          </cell>
          <cell r="D84">
            <v>191.951663</v>
          </cell>
          <cell r="E84">
            <v>99.985277999999994</v>
          </cell>
        </row>
        <row r="85">
          <cell r="B85">
            <v>44264</v>
          </cell>
          <cell r="C85">
            <v>196.85594900000001</v>
          </cell>
          <cell r="D85">
            <v>193.08832100000001</v>
          </cell>
          <cell r="E85">
            <v>99.983132999999995</v>
          </cell>
        </row>
        <row r="86">
          <cell r="B86">
            <v>44265</v>
          </cell>
          <cell r="C86">
            <v>197.03052600000001</v>
          </cell>
          <cell r="D86">
            <v>193.233779</v>
          </cell>
          <cell r="E86">
            <v>100.010452</v>
          </cell>
        </row>
        <row r="87">
          <cell r="B87">
            <v>44266</v>
          </cell>
          <cell r="C87">
            <v>197.402051</v>
          </cell>
          <cell r="D87">
            <v>193.91091599999999</v>
          </cell>
          <cell r="E87">
            <v>100.018851</v>
          </cell>
        </row>
        <row r="88">
          <cell r="B88">
            <v>44267</v>
          </cell>
          <cell r="C88">
            <v>196.86361099999999</v>
          </cell>
          <cell r="D88">
            <v>193.534153</v>
          </cell>
          <cell r="E88">
            <v>100.026993</v>
          </cell>
        </row>
        <row r="89">
          <cell r="B89">
            <v>44268</v>
          </cell>
          <cell r="C89">
            <v>196.98831100000001</v>
          </cell>
          <cell r="D89">
            <v>193.70597799999999</v>
          </cell>
          <cell r="E89">
            <v>100.03513599999999</v>
          </cell>
        </row>
        <row r="90">
          <cell r="B90">
            <v>44269</v>
          </cell>
          <cell r="C90">
            <v>196.99242100000001</v>
          </cell>
          <cell r="D90">
            <v>193.71303700000001</v>
          </cell>
          <cell r="E90">
            <v>100.043278</v>
          </cell>
        </row>
        <row r="91">
          <cell r="B91">
            <v>44270</v>
          </cell>
          <cell r="C91">
            <v>196.99624800000001</v>
          </cell>
          <cell r="D91">
            <v>193.96417700000001</v>
          </cell>
          <cell r="E91">
            <v>100.051419</v>
          </cell>
        </row>
        <row r="92">
          <cell r="B92">
            <v>44271</v>
          </cell>
          <cell r="C92">
            <v>197.037125</v>
          </cell>
          <cell r="D92">
            <v>194.02780999999999</v>
          </cell>
          <cell r="E92">
            <v>100.059561</v>
          </cell>
        </row>
        <row r="93">
          <cell r="B93">
            <v>44272</v>
          </cell>
          <cell r="C93">
            <v>197.076132</v>
          </cell>
          <cell r="D93">
            <v>194.17856800000001</v>
          </cell>
          <cell r="E93">
            <v>100.06770299999999</v>
          </cell>
        </row>
        <row r="94">
          <cell r="B94">
            <v>44273</v>
          </cell>
          <cell r="C94">
            <v>196.582324</v>
          </cell>
          <cell r="D94">
            <v>193.53942699999999</v>
          </cell>
          <cell r="E94">
            <v>100.076905</v>
          </cell>
        </row>
        <row r="95">
          <cell r="B95">
            <v>44274</v>
          </cell>
          <cell r="C95">
            <v>196.491017</v>
          </cell>
          <cell r="D95">
            <v>193.53737599999999</v>
          </cell>
          <cell r="E95">
            <v>100.08519699999999</v>
          </cell>
        </row>
        <row r="96">
          <cell r="B96">
            <v>44275</v>
          </cell>
          <cell r="C96">
            <v>196.56820999999999</v>
          </cell>
          <cell r="D96">
            <v>193.639028</v>
          </cell>
          <cell r="E96">
            <v>100.09212599999999</v>
          </cell>
        </row>
        <row r="97">
          <cell r="B97">
            <v>44276</v>
          </cell>
          <cell r="C97">
            <v>196.57262499999999</v>
          </cell>
          <cell r="D97">
            <v>193.64617200000001</v>
          </cell>
          <cell r="E97">
            <v>100.100266</v>
          </cell>
        </row>
        <row r="98">
          <cell r="B98">
            <v>44277</v>
          </cell>
          <cell r="C98">
            <v>196.42119299999999</v>
          </cell>
          <cell r="D98">
            <v>193.914523</v>
          </cell>
          <cell r="E98">
            <v>100.108407</v>
          </cell>
        </row>
        <row r="99">
          <cell r="B99">
            <v>44278</v>
          </cell>
          <cell r="C99">
            <v>195.733329</v>
          </cell>
          <cell r="D99">
            <v>193.18425300000001</v>
          </cell>
          <cell r="E99">
            <v>100.116547</v>
          </cell>
        </row>
        <row r="100">
          <cell r="B100">
            <v>44279</v>
          </cell>
          <cell r="C100">
            <v>195.63360700000001</v>
          </cell>
          <cell r="D100">
            <v>192.95986500000001</v>
          </cell>
          <cell r="E100">
            <v>100.12468699999999</v>
          </cell>
        </row>
        <row r="101">
          <cell r="B101">
            <v>44280</v>
          </cell>
          <cell r="C101">
            <v>195.98701800000001</v>
          </cell>
          <cell r="D101">
            <v>193.531171</v>
          </cell>
          <cell r="E101">
            <v>100.131917</v>
          </cell>
        </row>
        <row r="102">
          <cell r="B102">
            <v>44281</v>
          </cell>
          <cell r="C102">
            <v>196.794771</v>
          </cell>
          <cell r="D102">
            <v>194.55622</v>
          </cell>
          <cell r="E102">
            <v>100.140967</v>
          </cell>
        </row>
        <row r="103">
          <cell r="B103">
            <v>44282</v>
          </cell>
          <cell r="C103">
            <v>196.860761</v>
          </cell>
          <cell r="D103">
            <v>194.65526</v>
          </cell>
          <cell r="E103">
            <v>100.147589</v>
          </cell>
        </row>
        <row r="104">
          <cell r="B104">
            <v>44283</v>
          </cell>
          <cell r="C104">
            <v>196.86491899999999</v>
          </cell>
          <cell r="D104">
            <v>194.66230999999999</v>
          </cell>
          <cell r="E104">
            <v>100.155728</v>
          </cell>
        </row>
        <row r="105">
          <cell r="B105">
            <v>44284</v>
          </cell>
          <cell r="C105">
            <v>196.79306399999999</v>
          </cell>
          <cell r="D105">
            <v>194.50012000000001</v>
          </cell>
          <cell r="E105">
            <v>100.163867</v>
          </cell>
        </row>
        <row r="106">
          <cell r="B106">
            <v>44285</v>
          </cell>
          <cell r="C106">
            <v>196.784086</v>
          </cell>
          <cell r="D106">
            <v>194.45101199999999</v>
          </cell>
          <cell r="E106">
            <v>100.175496</v>
          </cell>
        </row>
        <row r="107">
          <cell r="B107">
            <v>44286</v>
          </cell>
          <cell r="C107">
            <v>196.94788500000001</v>
          </cell>
          <cell r="D107">
            <v>194.717556</v>
          </cell>
          <cell r="E107">
            <v>100.106385</v>
          </cell>
        </row>
      </sheetData>
      <sheetData sheetId="3">
        <row r="5">
          <cell r="C5">
            <v>690900199.17000008</v>
          </cell>
          <cell r="D5">
            <v>0.57229043625443721</v>
          </cell>
          <cell r="E5">
            <v>705254596.47000003</v>
          </cell>
          <cell r="F5">
            <v>0.57268405776624742</v>
          </cell>
          <cell r="G5">
            <v>115373.56</v>
          </cell>
          <cell r="H5">
            <v>0.93391347453822615</v>
          </cell>
        </row>
        <row r="6">
          <cell r="C6">
            <v>155384737.16999999</v>
          </cell>
          <cell r="D6">
            <v>0.12870918133925704</v>
          </cell>
          <cell r="E6">
            <v>30646593.280000001</v>
          </cell>
          <cell r="F6">
            <v>2.4885786614010082E-2</v>
          </cell>
          <cell r="G6">
            <v>0</v>
          </cell>
          <cell r="H6">
            <v>0</v>
          </cell>
        </row>
        <row r="7">
          <cell r="C7">
            <v>535383624.56</v>
          </cell>
          <cell r="D7">
            <v>0.44347205056679095</v>
          </cell>
          <cell r="E7">
            <v>674608003.19000006</v>
          </cell>
          <cell r="F7">
            <v>0.54779827115223734</v>
          </cell>
          <cell r="G7">
            <v>115373.56</v>
          </cell>
          <cell r="H7">
            <v>0.93391347453822615</v>
          </cell>
        </row>
        <row r="8">
          <cell r="C8">
            <v>131837.44</v>
          </cell>
          <cell r="D8">
            <v>1.0920434838911291E-4</v>
          </cell>
          <cell r="E8">
            <v>0</v>
          </cell>
          <cell r="F8">
            <v>0</v>
          </cell>
          <cell r="G8">
            <v>0</v>
          </cell>
          <cell r="H8">
            <v>0</v>
          </cell>
        </row>
        <row r="9">
          <cell r="C9">
            <v>0</v>
          </cell>
          <cell r="D9">
            <v>0</v>
          </cell>
          <cell r="E9">
            <v>0</v>
          </cell>
          <cell r="F9">
            <v>0</v>
          </cell>
          <cell r="G9">
            <v>0</v>
          </cell>
          <cell r="H9">
            <v>0</v>
          </cell>
        </row>
        <row r="10">
          <cell r="C10">
            <v>348497344.95999998</v>
          </cell>
          <cell r="D10">
            <v>0.28866932998465911</v>
          </cell>
          <cell r="E10">
            <v>350302506.83999997</v>
          </cell>
          <cell r="F10">
            <v>0.28445424115906975</v>
          </cell>
          <cell r="G10">
            <v>0</v>
          </cell>
          <cell r="H10">
            <v>0</v>
          </cell>
        </row>
        <row r="11">
          <cell r="C11">
            <v>141254716.69999999</v>
          </cell>
          <cell r="D11">
            <v>0.11700492131910513</v>
          </cell>
          <cell r="E11">
            <v>0</v>
          </cell>
          <cell r="F11">
            <v>0</v>
          </cell>
          <cell r="G11">
            <v>0</v>
          </cell>
          <cell r="H11">
            <v>0</v>
          </cell>
        </row>
        <row r="12">
          <cell r="C12">
            <v>0</v>
          </cell>
          <cell r="D12">
            <v>0</v>
          </cell>
          <cell r="E12">
            <v>0</v>
          </cell>
          <cell r="F12">
            <v>0</v>
          </cell>
          <cell r="G12">
            <v>0</v>
          </cell>
          <cell r="H12">
            <v>0</v>
          </cell>
        </row>
        <row r="13">
          <cell r="C13">
            <v>207242628.25999999</v>
          </cell>
          <cell r="D13">
            <v>0.17166440866555399</v>
          </cell>
          <cell r="E13">
            <v>350302506.83999997</v>
          </cell>
          <cell r="F13">
            <v>0.28445424115906975</v>
          </cell>
          <cell r="G13">
            <v>0</v>
          </cell>
          <cell r="H13">
            <v>0</v>
          </cell>
        </row>
        <row r="14">
          <cell r="C14">
            <v>0</v>
          </cell>
          <cell r="D14">
            <v>0</v>
          </cell>
          <cell r="E14">
            <v>0</v>
          </cell>
          <cell r="F14">
            <v>0</v>
          </cell>
          <cell r="G14">
            <v>0</v>
          </cell>
          <cell r="H14">
            <v>0</v>
          </cell>
        </row>
        <row r="15">
          <cell r="C15">
            <v>1039397544.1300001</v>
          </cell>
          <cell r="D15">
            <v>0.86095976623909631</v>
          </cell>
          <cell r="E15">
            <v>1055557103.3099999</v>
          </cell>
          <cell r="F15">
            <v>0.85713829892531712</v>
          </cell>
          <cell r="G15">
            <v>115373.56</v>
          </cell>
          <cell r="H15">
            <v>0.93391347453822615</v>
          </cell>
        </row>
        <row r="16">
          <cell r="C16">
            <v>161014261.33000001</v>
          </cell>
          <cell r="D16">
            <v>0.1333722612476167</v>
          </cell>
          <cell r="E16">
            <v>148762268.78</v>
          </cell>
          <cell r="F16">
            <v>0.12079861677451328</v>
          </cell>
          <cell r="G16">
            <v>0</v>
          </cell>
          <cell r="H16">
            <v>0</v>
          </cell>
        </row>
        <row r="17">
          <cell r="C17">
            <v>6718834.2199999997</v>
          </cell>
          <cell r="D17">
            <v>5.5653834975070331E-3</v>
          </cell>
          <cell r="E17">
            <v>25914388.93</v>
          </cell>
          <cell r="F17">
            <v>2.1043120429483673E-2</v>
          </cell>
          <cell r="G17">
            <v>8164.18</v>
          </cell>
          <cell r="H17">
            <v>6.6086525461773876E-2</v>
          </cell>
        </row>
        <row r="18">
          <cell r="C18">
            <v>123851.05</v>
          </cell>
          <cell r="D18">
            <v>1.0258901578002002E-4</v>
          </cell>
          <cell r="E18">
            <v>1256075.1399999999</v>
          </cell>
          <cell r="F18">
            <v>1.0199638706858199E-3</v>
          </cell>
          <cell r="G18">
            <v>0</v>
          </cell>
          <cell r="H18">
            <v>0</v>
          </cell>
        </row>
        <row r="19">
          <cell r="C19">
            <v>1207254490.73</v>
          </cell>
          <cell r="D19">
            <v>1</v>
          </cell>
          <cell r="E19">
            <v>1231489836.1600001</v>
          </cell>
          <cell r="F19">
            <v>0.99999999999999989</v>
          </cell>
          <cell r="G19">
            <v>123537.73999999999</v>
          </cell>
          <cell r="H19">
            <v>1</v>
          </cell>
        </row>
        <row r="20">
          <cell r="C20">
            <v>10087487.619999999</v>
          </cell>
          <cell r="D20">
            <v>8.3557259032437468E-3</v>
          </cell>
          <cell r="E20">
            <v>1117862.82</v>
          </cell>
          <cell r="F20">
            <v>9.0773207149292526E-4</v>
          </cell>
          <cell r="G20">
            <v>89.51</v>
          </cell>
          <cell r="H20">
            <v>7.2455591303515843E-4</v>
          </cell>
        </row>
        <row r="21">
          <cell r="C21">
            <v>1197167005.8836999</v>
          </cell>
          <cell r="D21">
            <v>0.99164427639428332</v>
          </cell>
          <cell r="E21">
            <v>1230371970.3814001</v>
          </cell>
          <cell r="F21">
            <v>0.99909226552605124</v>
          </cell>
          <cell r="G21">
            <v>123448.226729</v>
          </cell>
          <cell r="H21">
            <v>0.99927541760922622</v>
          </cell>
        </row>
        <row r="25">
          <cell r="D25" t="str">
            <v>САВАд</v>
          </cell>
          <cell r="F25" t="str">
            <v>КБПд</v>
          </cell>
          <cell r="H25" t="str">
            <v>ТРИГЛАВд</v>
          </cell>
        </row>
        <row r="26">
          <cell r="B26" t="str">
            <v xml:space="preserve">Акции од домашни издавачи </v>
          </cell>
          <cell r="D26">
            <v>0.12870918133925704</v>
          </cell>
          <cell r="F26">
            <v>2.4885786614010082E-2</v>
          </cell>
          <cell r="H26">
            <v>0</v>
          </cell>
        </row>
        <row r="27">
          <cell r="B27" t="str">
            <v xml:space="preserve">Обврзници од домашни издавачи </v>
          </cell>
          <cell r="D27">
            <v>0.44347205056679095</v>
          </cell>
          <cell r="F27">
            <v>0.54779827115223734</v>
          </cell>
          <cell r="H27">
            <v>0.93391347453822615</v>
          </cell>
        </row>
        <row r="28">
          <cell r="B28" t="str">
            <v xml:space="preserve">Инвестициски фондови од домашни издавачи  </v>
          </cell>
          <cell r="D28">
            <v>1.0920434838911291E-4</v>
          </cell>
          <cell r="F28">
            <v>0</v>
          </cell>
          <cell r="H28">
            <v>0</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0.11700492131910513</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0.17166440866555399</v>
          </cell>
          <cell r="F32">
            <v>0.28445424115906975</v>
          </cell>
          <cell r="H32">
            <v>0</v>
          </cell>
        </row>
        <row r="33">
          <cell r="B33" t="str">
            <v>Депозити</v>
          </cell>
          <cell r="D33">
            <v>0.1333722612476167</v>
          </cell>
          <cell r="F33">
            <v>0.12079861677451328</v>
          </cell>
          <cell r="H33">
            <v>0</v>
          </cell>
        </row>
        <row r="34">
          <cell r="B34" t="str">
            <v>Парични средства</v>
          </cell>
          <cell r="D34">
            <v>5.5653834975070331E-3</v>
          </cell>
          <cell r="F34">
            <v>2.1043120429483673E-2</v>
          </cell>
          <cell r="H34">
            <v>6.6086525461773876E-2</v>
          </cell>
        </row>
        <row r="35">
          <cell r="B35" t="str">
            <v>Побарувања</v>
          </cell>
          <cell r="D35">
            <v>1.0258901578002002E-4</v>
          </cell>
          <cell r="F35">
            <v>1.0199638706858199E-3</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P18" sqref="P18"/>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topLeftCell="A22" workbookViewId="0">
      <selection activeCell="A53" sqref="A53"/>
    </sheetView>
  </sheetViews>
  <sheetFormatPr defaultRowHeight="12.75" x14ac:dyDescent="0.2"/>
  <cols>
    <col min="1" max="1" width="104.5703125" bestFit="1" customWidth="1"/>
  </cols>
  <sheetData>
    <row r="1" spans="1:6" ht="11.25" customHeight="1" x14ac:dyDescent="0.2"/>
    <row r="2" spans="1:6" x14ac:dyDescent="0.2">
      <c r="A2" s="57" t="s">
        <v>61</v>
      </c>
    </row>
    <row r="3" spans="1:6" x14ac:dyDescent="0.2">
      <c r="A3" s="3"/>
    </row>
    <row r="4" spans="1:6" x14ac:dyDescent="0.2">
      <c r="A4" s="68" t="s">
        <v>6</v>
      </c>
    </row>
    <row r="5" spans="1:6" x14ac:dyDescent="0.2">
      <c r="A5" s="69" t="s">
        <v>159</v>
      </c>
    </row>
    <row r="7" spans="1:6" x14ac:dyDescent="0.2">
      <c r="A7" s="32" t="s">
        <v>84</v>
      </c>
    </row>
    <row r="8" spans="1:6" x14ac:dyDescent="0.2">
      <c r="A8" s="6"/>
    </row>
    <row r="9" spans="1:6" ht="15" x14ac:dyDescent="0.3">
      <c r="A9" s="6" t="s">
        <v>19</v>
      </c>
      <c r="B9" s="11"/>
      <c r="C9" s="11"/>
      <c r="D9" s="11"/>
      <c r="E9" s="1"/>
    </row>
    <row r="10" spans="1:6" ht="15" x14ac:dyDescent="0.3">
      <c r="A10" s="33" t="s">
        <v>85</v>
      </c>
      <c r="B10" s="11"/>
      <c r="C10" s="11"/>
      <c r="D10" s="11"/>
      <c r="E10" s="1"/>
    </row>
    <row r="11" spans="1:6" x14ac:dyDescent="0.2">
      <c r="A11" s="6"/>
    </row>
    <row r="12" spans="1:6" ht="15" x14ac:dyDescent="0.3">
      <c r="A12" s="6" t="s">
        <v>55</v>
      </c>
      <c r="B12" s="1"/>
      <c r="C12" s="1"/>
      <c r="D12" s="1"/>
      <c r="E12" s="1"/>
      <c r="F12" s="1"/>
    </row>
    <row r="13" spans="1:6" ht="15" x14ac:dyDescent="0.3">
      <c r="A13" s="33" t="s">
        <v>86</v>
      </c>
      <c r="B13" s="1"/>
      <c r="C13" s="1"/>
      <c r="D13" s="1"/>
      <c r="E13" s="1"/>
      <c r="F13" s="1"/>
    </row>
    <row r="14" spans="1:6" x14ac:dyDescent="0.2">
      <c r="A14" s="6"/>
    </row>
    <row r="15" spans="1:6" x14ac:dyDescent="0.2">
      <c r="A15" s="6" t="s">
        <v>20</v>
      </c>
      <c r="B15" s="11"/>
      <c r="C15" s="11"/>
      <c r="D15" s="11"/>
      <c r="E15" s="11"/>
    </row>
    <row r="16" spans="1:6" x14ac:dyDescent="0.2">
      <c r="A16" s="33" t="s">
        <v>87</v>
      </c>
      <c r="B16" s="11"/>
      <c r="C16" s="11"/>
      <c r="D16" s="11"/>
      <c r="E16" s="11"/>
    </row>
    <row r="17" spans="1:1" x14ac:dyDescent="0.2">
      <c r="A17" s="6"/>
    </row>
    <row r="18" spans="1:1" x14ac:dyDescent="0.2">
      <c r="A18" s="6" t="s">
        <v>21</v>
      </c>
    </row>
    <row r="19" spans="1:1" x14ac:dyDescent="0.2">
      <c r="A19" s="33" t="s">
        <v>88</v>
      </c>
    </row>
    <row r="20" spans="1:1" x14ac:dyDescent="0.2">
      <c r="A20" s="6"/>
    </row>
    <row r="21" spans="1:1" x14ac:dyDescent="0.2">
      <c r="A21" s="6" t="s">
        <v>22</v>
      </c>
    </row>
    <row r="22" spans="1:1" x14ac:dyDescent="0.2">
      <c r="A22" s="33" t="s">
        <v>89</v>
      </c>
    </row>
    <row r="23" spans="1:1" x14ac:dyDescent="0.2">
      <c r="A23" s="6"/>
    </row>
    <row r="24" spans="1:1" x14ac:dyDescent="0.2">
      <c r="A24" s="6" t="s">
        <v>23</v>
      </c>
    </row>
    <row r="25" spans="1:1" x14ac:dyDescent="0.2">
      <c r="A25" s="33" t="s">
        <v>90</v>
      </c>
    </row>
    <row r="26" spans="1:1" x14ac:dyDescent="0.2">
      <c r="A26" s="6"/>
    </row>
    <row r="27" spans="1:1" x14ac:dyDescent="0.2">
      <c r="A27" s="6" t="s">
        <v>24</v>
      </c>
    </row>
    <row r="28" spans="1:1" x14ac:dyDescent="0.2">
      <c r="A28" s="33" t="s">
        <v>91</v>
      </c>
    </row>
    <row r="30" spans="1:1" x14ac:dyDescent="0.2">
      <c r="A30" s="32" t="s">
        <v>175</v>
      </c>
    </row>
    <row r="32" spans="1:1" x14ac:dyDescent="0.2">
      <c r="A32" s="6" t="s">
        <v>33</v>
      </c>
    </row>
    <row r="33" spans="1:1" x14ac:dyDescent="0.2">
      <c r="A33" s="33" t="s">
        <v>97</v>
      </c>
    </row>
    <row r="34" spans="1:1" x14ac:dyDescent="0.2">
      <c r="A34" s="6"/>
    </row>
    <row r="35" spans="1:1" x14ac:dyDescent="0.2">
      <c r="A35" s="6" t="s">
        <v>34</v>
      </c>
    </row>
    <row r="36" spans="1:1" x14ac:dyDescent="0.2">
      <c r="A36" s="33" t="s">
        <v>98</v>
      </c>
    </row>
    <row r="37" spans="1:1" x14ac:dyDescent="0.2">
      <c r="A37" s="6"/>
    </row>
    <row r="38" spans="1:1" x14ac:dyDescent="0.2">
      <c r="A38" s="6" t="s">
        <v>35</v>
      </c>
    </row>
    <row r="39" spans="1:1" x14ac:dyDescent="0.2">
      <c r="A39" s="33" t="s">
        <v>99</v>
      </c>
    </row>
    <row r="40" spans="1:1" x14ac:dyDescent="0.2">
      <c r="A40" s="6"/>
    </row>
    <row r="41" spans="1:1" x14ac:dyDescent="0.2">
      <c r="A41" s="6" t="s">
        <v>56</v>
      </c>
    </row>
    <row r="42" spans="1:1" x14ac:dyDescent="0.2">
      <c r="A42" s="33" t="s">
        <v>100</v>
      </c>
    </row>
    <row r="43" spans="1:1" x14ac:dyDescent="0.2">
      <c r="A43" s="6"/>
    </row>
    <row r="44" spans="1:1" x14ac:dyDescent="0.2">
      <c r="A44" s="6" t="s">
        <v>37</v>
      </c>
    </row>
    <row r="45" spans="1:1" x14ac:dyDescent="0.2">
      <c r="A45" s="33" t="s">
        <v>101</v>
      </c>
    </row>
    <row r="46" spans="1:1" x14ac:dyDescent="0.2">
      <c r="A46" s="6"/>
    </row>
    <row r="47" spans="1:1" x14ac:dyDescent="0.2">
      <c r="A47" s="6" t="s">
        <v>38</v>
      </c>
    </row>
    <row r="48" spans="1:1" x14ac:dyDescent="0.2">
      <c r="A48" s="33" t="s">
        <v>102</v>
      </c>
    </row>
    <row r="49" spans="1:2" x14ac:dyDescent="0.2">
      <c r="A49" s="33"/>
    </row>
    <row r="50" spans="1:2" x14ac:dyDescent="0.2">
      <c r="A50" s="6" t="s">
        <v>39</v>
      </c>
    </row>
    <row r="51" spans="1:2" x14ac:dyDescent="0.2">
      <c r="A51" s="33" t="s">
        <v>103</v>
      </c>
    </row>
    <row r="52" spans="1:2" x14ac:dyDescent="0.2">
      <c r="A52" s="6"/>
    </row>
    <row r="53" spans="1:2" x14ac:dyDescent="0.2">
      <c r="A53" s="6" t="s">
        <v>42</v>
      </c>
    </row>
    <row r="54" spans="1:2" x14ac:dyDescent="0.2">
      <c r="A54" s="33" t="s">
        <v>104</v>
      </c>
    </row>
    <row r="55" spans="1:2" x14ac:dyDescent="0.2">
      <c r="A55" s="6"/>
    </row>
    <row r="56" spans="1:2" x14ac:dyDescent="0.2">
      <c r="A56" s="78" t="s">
        <v>53</v>
      </c>
      <c r="B56" s="6"/>
    </row>
    <row r="57" spans="1:2" x14ac:dyDescent="0.2">
      <c r="A57" s="79" t="s">
        <v>78</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2"/>
  <sheetViews>
    <sheetView showGridLines="0" workbookViewId="0">
      <selection activeCell="F28" sqref="F2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8" t="s">
        <v>160</v>
      </c>
      <c r="C2" s="108"/>
      <c r="D2" s="108"/>
      <c r="E2" s="108"/>
      <c r="F2" s="108"/>
      <c r="G2" s="108"/>
      <c r="H2" s="108"/>
    </row>
    <row r="4" spans="2:8" x14ac:dyDescent="0.2">
      <c r="B4" s="6" t="s">
        <v>7</v>
      </c>
      <c r="C4" s="6" t="s">
        <v>12</v>
      </c>
      <c r="D4" s="6" t="s">
        <v>11</v>
      </c>
      <c r="E4" s="6" t="s">
        <v>13</v>
      </c>
      <c r="F4" s="6"/>
    </row>
    <row r="5" spans="2:8" x14ac:dyDescent="0.2">
      <c r="B5" s="6"/>
      <c r="C5" s="33" t="s">
        <v>92</v>
      </c>
      <c r="D5" s="33" t="s">
        <v>11</v>
      </c>
      <c r="E5" s="33" t="s">
        <v>109</v>
      </c>
      <c r="F5" s="6"/>
    </row>
    <row r="6" spans="2:8" x14ac:dyDescent="0.2">
      <c r="B6" s="6" t="s">
        <v>8</v>
      </c>
      <c r="C6" s="6" t="s">
        <v>14</v>
      </c>
      <c r="D6" s="6" t="s">
        <v>11</v>
      </c>
      <c r="E6" s="6" t="s">
        <v>15</v>
      </c>
      <c r="F6" s="6"/>
    </row>
    <row r="7" spans="2:8" x14ac:dyDescent="0.2">
      <c r="B7" s="6"/>
      <c r="C7" s="33" t="s">
        <v>43</v>
      </c>
      <c r="D7" s="33" t="s">
        <v>11</v>
      </c>
      <c r="E7" s="33" t="s">
        <v>96</v>
      </c>
      <c r="F7" s="6"/>
    </row>
    <row r="8" spans="2:8" x14ac:dyDescent="0.2">
      <c r="B8" s="6" t="s">
        <v>9</v>
      </c>
      <c r="C8" s="6" t="s">
        <v>2</v>
      </c>
      <c r="D8" s="6" t="s">
        <v>11</v>
      </c>
      <c r="E8" s="6" t="s">
        <v>49</v>
      </c>
      <c r="F8" s="6"/>
    </row>
    <row r="9" spans="2:8" x14ac:dyDescent="0.2">
      <c r="B9" s="6"/>
      <c r="C9" s="33" t="s">
        <v>44</v>
      </c>
      <c r="D9" s="33" t="s">
        <v>11</v>
      </c>
      <c r="E9" s="33" t="s">
        <v>108</v>
      </c>
      <c r="F9" s="33"/>
    </row>
    <row r="10" spans="2:8" x14ac:dyDescent="0.2">
      <c r="B10" s="6" t="s">
        <v>16</v>
      </c>
      <c r="C10" s="6" t="s">
        <v>10</v>
      </c>
      <c r="D10" s="6" t="s">
        <v>11</v>
      </c>
      <c r="E10" s="6" t="s">
        <v>50</v>
      </c>
      <c r="F10" s="6"/>
    </row>
    <row r="11" spans="2:8" x14ac:dyDescent="0.2">
      <c r="B11" s="6"/>
      <c r="C11" s="33" t="s">
        <v>45</v>
      </c>
      <c r="D11" s="33" t="s">
        <v>11</v>
      </c>
      <c r="E11" s="33" t="s">
        <v>107</v>
      </c>
      <c r="F11" s="33"/>
    </row>
    <row r="12" spans="2:8" x14ac:dyDescent="0.2">
      <c r="B12" s="6" t="s">
        <v>17</v>
      </c>
      <c r="C12" s="6" t="s">
        <v>3</v>
      </c>
      <c r="D12" s="6" t="s">
        <v>11</v>
      </c>
      <c r="E12" s="6" t="s">
        <v>59</v>
      </c>
      <c r="F12" s="6"/>
    </row>
    <row r="13" spans="2:8" x14ac:dyDescent="0.2">
      <c r="B13" s="6"/>
      <c r="C13" s="33" t="s">
        <v>46</v>
      </c>
      <c r="D13" s="33" t="s">
        <v>11</v>
      </c>
      <c r="E13" s="33" t="s">
        <v>113</v>
      </c>
      <c r="F13" s="33"/>
      <c r="G13" s="34"/>
      <c r="H13" s="34"/>
    </row>
    <row r="14" spans="2:8" x14ac:dyDescent="0.2">
      <c r="B14" s="6" t="s">
        <v>31</v>
      </c>
      <c r="C14" s="6" t="s">
        <v>18</v>
      </c>
      <c r="D14" s="6" t="s">
        <v>11</v>
      </c>
      <c r="E14" s="6" t="s">
        <v>51</v>
      </c>
      <c r="F14" s="6"/>
    </row>
    <row r="15" spans="2:8" x14ac:dyDescent="0.2">
      <c r="B15" s="6"/>
      <c r="C15" s="33" t="s">
        <v>47</v>
      </c>
      <c r="D15" s="33" t="s">
        <v>11</v>
      </c>
      <c r="E15" s="33" t="s">
        <v>105</v>
      </c>
      <c r="F15" s="33"/>
    </row>
    <row r="16" spans="2:8" x14ac:dyDescent="0.2">
      <c r="B16" s="6" t="s">
        <v>32</v>
      </c>
      <c r="C16" s="6" t="s">
        <v>1</v>
      </c>
      <c r="D16" s="6" t="s">
        <v>11</v>
      </c>
      <c r="E16" s="6" t="s">
        <v>52</v>
      </c>
      <c r="F16" s="6"/>
    </row>
    <row r="17" spans="2:8" x14ac:dyDescent="0.2">
      <c r="B17" s="6"/>
      <c r="C17" s="33" t="s">
        <v>48</v>
      </c>
      <c r="D17" s="33" t="s">
        <v>11</v>
      </c>
      <c r="E17" s="33" t="s">
        <v>106</v>
      </c>
      <c r="F17" s="33"/>
    </row>
    <row r="18" spans="2:8" x14ac:dyDescent="0.2">
      <c r="B18" s="6" t="s">
        <v>177</v>
      </c>
      <c r="C18" s="6" t="s">
        <v>178</v>
      </c>
      <c r="D18" s="6" t="s">
        <v>11</v>
      </c>
      <c r="E18" s="6" t="s">
        <v>59</v>
      </c>
      <c r="F18" s="33"/>
    </row>
    <row r="19" spans="2:8" x14ac:dyDescent="0.2">
      <c r="B19" s="6"/>
      <c r="C19" s="33" t="s">
        <v>179</v>
      </c>
      <c r="D19" s="33" t="s">
        <v>11</v>
      </c>
      <c r="E19" s="33" t="s">
        <v>180</v>
      </c>
      <c r="F19" s="33"/>
    </row>
    <row r="20" spans="2:8" x14ac:dyDescent="0.2">
      <c r="C20" s="56"/>
      <c r="D20" s="56"/>
      <c r="E20" s="56"/>
      <c r="F20" s="56"/>
    </row>
    <row r="21" spans="2:8" x14ac:dyDescent="0.2">
      <c r="B21" s="110" t="s">
        <v>80</v>
      </c>
      <c r="C21" s="111"/>
      <c r="D21" s="111"/>
      <c r="E21" s="111"/>
      <c r="F21" s="111"/>
      <c r="G21" s="111"/>
      <c r="H21" s="111"/>
    </row>
    <row r="22" spans="2:8" s="64" customFormat="1" x14ac:dyDescent="0.2">
      <c r="C22" s="65"/>
      <c r="D22" s="65"/>
      <c r="E22" s="65"/>
      <c r="F22" s="65"/>
    </row>
    <row r="23" spans="2:8" x14ac:dyDescent="0.2">
      <c r="C23" s="6" t="s">
        <v>181</v>
      </c>
      <c r="D23" s="6"/>
      <c r="E23" s="6"/>
      <c r="F23" s="33"/>
      <c r="G23" s="6"/>
      <c r="H23" s="6"/>
    </row>
    <row r="24" spans="2:8" x14ac:dyDescent="0.2">
      <c r="C24" s="6" t="s">
        <v>182</v>
      </c>
      <c r="D24" s="33"/>
      <c r="E24" s="33"/>
      <c r="F24" s="33"/>
      <c r="G24" s="6"/>
      <c r="H24" s="6"/>
    </row>
    <row r="25" spans="2:8" x14ac:dyDescent="0.2">
      <c r="C25" s="6" t="s">
        <v>183</v>
      </c>
      <c r="D25" s="33"/>
      <c r="E25" s="33"/>
      <c r="F25" s="33"/>
      <c r="G25" s="6"/>
      <c r="H25" s="6"/>
    </row>
    <row r="26" spans="2:8" x14ac:dyDescent="0.2">
      <c r="C26" s="6" t="s">
        <v>184</v>
      </c>
      <c r="D26" s="33"/>
      <c r="E26" s="33"/>
      <c r="F26" s="33"/>
      <c r="G26" s="6"/>
      <c r="H26" s="6"/>
    </row>
    <row r="27" spans="2:8" x14ac:dyDescent="0.2">
      <c r="C27" s="6" t="s">
        <v>185</v>
      </c>
      <c r="D27" s="33"/>
      <c r="E27" s="33"/>
      <c r="F27" s="33"/>
      <c r="G27" s="6"/>
      <c r="H27" s="6"/>
    </row>
    <row r="28" spans="2:8" x14ac:dyDescent="0.2">
      <c r="C28" s="6" t="s">
        <v>186</v>
      </c>
      <c r="D28" s="33"/>
      <c r="E28" s="33"/>
      <c r="F28" s="33"/>
      <c r="G28" s="6"/>
      <c r="H28" s="6"/>
    </row>
    <row r="29" spans="2:8" x14ac:dyDescent="0.2">
      <c r="C29" s="67"/>
      <c r="D29" s="67"/>
      <c r="E29" s="67"/>
      <c r="F29" s="67"/>
      <c r="G29" s="67"/>
      <c r="H29" s="67"/>
    </row>
    <row r="30" spans="2:8" x14ac:dyDescent="0.2">
      <c r="B30" s="80"/>
      <c r="C30" s="118" t="s">
        <v>60</v>
      </c>
      <c r="D30" s="118"/>
      <c r="E30" s="118"/>
      <c r="F30" s="118"/>
      <c r="G30" s="118"/>
      <c r="H30" s="118"/>
    </row>
    <row r="31" spans="2:8" x14ac:dyDescent="0.2">
      <c r="C31" s="118"/>
      <c r="D31" s="118"/>
      <c r="E31" s="118"/>
      <c r="F31" s="118"/>
      <c r="G31" s="118"/>
      <c r="H31" s="118"/>
    </row>
    <row r="32" spans="2:8" ht="13.15" customHeight="1" x14ac:dyDescent="0.2">
      <c r="C32" s="109" t="s">
        <v>81</v>
      </c>
      <c r="D32" s="109"/>
      <c r="E32" s="109"/>
      <c r="F32" s="109"/>
      <c r="G32" s="109"/>
      <c r="H32" s="109"/>
    </row>
    <row r="33" spans="2:13" ht="10.9" customHeight="1" x14ac:dyDescent="0.2">
      <c r="C33" s="109"/>
      <c r="D33" s="109"/>
      <c r="E33" s="109"/>
      <c r="F33" s="109"/>
      <c r="G33" s="109"/>
      <c r="H33" s="109"/>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7" t="s">
        <v>114</v>
      </c>
      <c r="C42" s="107"/>
      <c r="D42" s="107"/>
      <c r="E42" s="107"/>
      <c r="F42" s="107"/>
      <c r="G42" s="107"/>
      <c r="H42" s="107"/>
      <c r="I42" s="63"/>
      <c r="J42" s="63"/>
      <c r="K42" s="63"/>
      <c r="L42" s="63"/>
      <c r="M42" s="63"/>
    </row>
    <row r="44" spans="2:13" x14ac:dyDescent="0.2">
      <c r="B44" s="112" t="s">
        <v>54</v>
      </c>
      <c r="C44" s="112"/>
      <c r="D44" s="112"/>
      <c r="E44" s="112"/>
      <c r="F44" s="112"/>
      <c r="G44" s="112"/>
      <c r="H44" s="112"/>
    </row>
    <row r="45" spans="2:13" x14ac:dyDescent="0.2">
      <c r="B45" s="113" t="s">
        <v>57</v>
      </c>
      <c r="C45" s="113"/>
      <c r="D45" s="113"/>
      <c r="E45" s="113"/>
      <c r="F45" s="113"/>
      <c r="G45" s="113"/>
      <c r="H45" s="113"/>
    </row>
    <row r="46" spans="2:13" x14ac:dyDescent="0.2">
      <c r="B46" s="115" t="s">
        <v>58</v>
      </c>
      <c r="C46" s="116"/>
      <c r="D46" s="116"/>
      <c r="E46" s="116"/>
      <c r="F46" s="116"/>
      <c r="G46" s="116"/>
      <c r="H46" s="116"/>
      <c r="J46" s="2"/>
    </row>
    <row r="47" spans="2:13" x14ac:dyDescent="0.2">
      <c r="B47" s="77"/>
      <c r="C47" s="77"/>
      <c r="D47" s="77"/>
      <c r="E47" s="77"/>
      <c r="F47" s="77"/>
      <c r="G47" s="77"/>
      <c r="H47" s="77"/>
      <c r="J47" s="2"/>
    </row>
    <row r="48" spans="2:13" x14ac:dyDescent="0.2">
      <c r="B48" s="117" t="s">
        <v>115</v>
      </c>
      <c r="C48" s="117"/>
      <c r="D48" s="117"/>
      <c r="E48" s="117"/>
      <c r="F48" s="117"/>
      <c r="G48" s="117"/>
      <c r="H48" s="117"/>
    </row>
    <row r="49" spans="2:8" x14ac:dyDescent="0.2">
      <c r="B49" s="114" t="s">
        <v>79</v>
      </c>
      <c r="C49" s="114"/>
      <c r="D49" s="114"/>
      <c r="E49" s="114"/>
      <c r="F49" s="114"/>
      <c r="G49" s="114"/>
      <c r="H49" s="114"/>
    </row>
    <row r="50" spans="2:8" x14ac:dyDescent="0.2">
      <c r="B50" s="106" t="s">
        <v>62</v>
      </c>
      <c r="C50" s="106"/>
      <c r="D50" s="106"/>
      <c r="E50" s="106"/>
      <c r="F50" s="106"/>
      <c r="G50" s="106"/>
      <c r="H50" s="106"/>
    </row>
    <row r="52" spans="2:8" x14ac:dyDescent="0.2">
      <c r="B52" s="10" t="s">
        <v>116</v>
      </c>
    </row>
    <row r="72" spans="6:6" x14ac:dyDescent="0.2">
      <c r="F72" s="10"/>
    </row>
  </sheetData>
  <mergeCells count="11">
    <mergeCell ref="B50:H50"/>
    <mergeCell ref="B42:H42"/>
    <mergeCell ref="B2:H2"/>
    <mergeCell ref="C32:H33"/>
    <mergeCell ref="B21:H21"/>
    <mergeCell ref="B44:H44"/>
    <mergeCell ref="B45:H45"/>
    <mergeCell ref="B49:H49"/>
    <mergeCell ref="B46:H46"/>
    <mergeCell ref="B48:H48"/>
    <mergeCell ref="C30:H31"/>
  </mergeCells>
  <hyperlinks>
    <hyperlink ref="B52"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K14" sqref="K14"/>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9" t="s">
        <v>110</v>
      </c>
      <c r="C2" s="119"/>
      <c r="D2" s="119"/>
      <c r="E2" s="119"/>
      <c r="F2" s="119"/>
      <c r="G2" s="119"/>
      <c r="H2" s="119"/>
    </row>
    <row r="4" spans="2:8" x14ac:dyDescent="0.2">
      <c r="B4" s="11" t="s">
        <v>19</v>
      </c>
    </row>
    <row r="5" spans="2:8" x14ac:dyDescent="0.2">
      <c r="B5" s="56" t="s">
        <v>93</v>
      </c>
    </row>
    <row r="6" spans="2:8" x14ac:dyDescent="0.2">
      <c r="B6" s="23"/>
    </row>
    <row r="7" spans="2:8" x14ac:dyDescent="0.2">
      <c r="B7" s="120" t="s">
        <v>111</v>
      </c>
      <c r="C7" s="120" t="s">
        <v>73</v>
      </c>
      <c r="D7" s="120" t="s">
        <v>163</v>
      </c>
      <c r="E7" s="120"/>
      <c r="F7" s="120"/>
      <c r="G7" s="120"/>
      <c r="H7" s="120" t="s">
        <v>76</v>
      </c>
    </row>
    <row r="8" spans="2:8" ht="37.5" customHeight="1" x14ac:dyDescent="0.2">
      <c r="B8" s="120"/>
      <c r="C8" s="123"/>
      <c r="D8" s="88" t="s">
        <v>74</v>
      </c>
      <c r="E8" s="88" t="s">
        <v>161</v>
      </c>
      <c r="F8" s="89" t="s">
        <v>162</v>
      </c>
      <c r="G8" s="88" t="s">
        <v>75</v>
      </c>
      <c r="H8" s="120"/>
    </row>
    <row r="9" spans="2:8" x14ac:dyDescent="0.2">
      <c r="B9" s="91">
        <f>'[1]1 zpf '!B5</f>
        <v>44255</v>
      </c>
      <c r="C9" s="13"/>
      <c r="D9" s="13"/>
      <c r="E9" s="13"/>
      <c r="F9" s="13"/>
      <c r="G9" s="13"/>
      <c r="H9" s="90"/>
    </row>
    <row r="10" spans="2:8" x14ac:dyDescent="0.2">
      <c r="B10" s="14" t="s">
        <v>27</v>
      </c>
      <c r="C10" s="15">
        <f>'[1]1 zpf '!C6</f>
        <v>28774</v>
      </c>
      <c r="D10" s="15">
        <f>'[1]1 zpf '!D6</f>
        <v>80117</v>
      </c>
      <c r="E10" s="15">
        <f>'[1]1 zpf '!E6</f>
        <v>126227</v>
      </c>
      <c r="F10" s="15">
        <f>'[1]1 zpf '!F6</f>
        <v>12767</v>
      </c>
      <c r="G10" s="15">
        <f>'[1]1 zpf '!G6</f>
        <v>219111</v>
      </c>
      <c r="H10" s="15">
        <f>'[1]1 zpf '!H6</f>
        <v>247885</v>
      </c>
    </row>
    <row r="11" spans="2:8" x14ac:dyDescent="0.2">
      <c r="B11" s="14" t="s">
        <v>28</v>
      </c>
      <c r="C11" s="15">
        <f>'[1]1 zpf '!C7</f>
        <v>33439</v>
      </c>
      <c r="D11" s="15">
        <f>'[1]1 zpf '!D7</f>
        <v>88738</v>
      </c>
      <c r="E11" s="15">
        <f>'[1]1 zpf '!E7</f>
        <v>130743</v>
      </c>
      <c r="F11" s="15">
        <f>'[1]1 zpf '!F7</f>
        <v>13151</v>
      </c>
      <c r="G11" s="15">
        <f>'[1]1 zpf '!G7</f>
        <v>232632</v>
      </c>
      <c r="H11" s="15">
        <f>'[1]1 zpf '!H7</f>
        <v>266071</v>
      </c>
    </row>
    <row r="12" spans="2:8" x14ac:dyDescent="0.2">
      <c r="B12" s="14" t="s">
        <v>29</v>
      </c>
      <c r="C12" s="15">
        <f>'[1]1 zpf '!C8</f>
        <v>436</v>
      </c>
      <c r="D12" s="15">
        <f>'[1]1 zpf '!D8</f>
        <v>3790</v>
      </c>
      <c r="E12" s="15">
        <f>'[1]1 zpf '!E8</f>
        <v>11240</v>
      </c>
      <c r="F12" s="15">
        <f>'[1]1 zpf '!F8</f>
        <v>3431</v>
      </c>
      <c r="G12" s="15">
        <f>'[1]1 zpf '!G8</f>
        <v>18461</v>
      </c>
      <c r="H12" s="15">
        <f>'[1]1 zpf '!H8</f>
        <v>18897</v>
      </c>
    </row>
    <row r="13" spans="2:8" x14ac:dyDescent="0.2">
      <c r="B13" s="16" t="s">
        <v>77</v>
      </c>
      <c r="C13" s="17">
        <f>'[1]1 zpf '!C9</f>
        <v>62649</v>
      </c>
      <c r="D13" s="17">
        <f>'[1]1 zpf '!D9</f>
        <v>172645</v>
      </c>
      <c r="E13" s="17">
        <f>'[1]1 zpf '!E9</f>
        <v>268210</v>
      </c>
      <c r="F13" s="17">
        <f>'[1]1 zpf '!F9</f>
        <v>29349</v>
      </c>
      <c r="G13" s="17">
        <f>'[1]1 zpf '!G9</f>
        <v>470204</v>
      </c>
      <c r="H13" s="17">
        <f>'[1]1 zpf '!H9</f>
        <v>532853</v>
      </c>
    </row>
    <row r="14" spans="2:8" x14ac:dyDescent="0.2">
      <c r="B14" s="18">
        <f>'[1]1 zpf '!B10</f>
        <v>44286</v>
      </c>
      <c r="C14" s="19"/>
      <c r="D14" s="19"/>
      <c r="E14" s="19"/>
      <c r="F14" s="19"/>
      <c r="G14" s="19"/>
      <c r="H14" s="19"/>
    </row>
    <row r="15" spans="2:8" x14ac:dyDescent="0.2">
      <c r="B15" s="21" t="s">
        <v>27</v>
      </c>
      <c r="C15" s="22">
        <f>'[1]1 zpf '!C11</f>
        <v>28762</v>
      </c>
      <c r="D15" s="22">
        <f>'[1]1 zpf '!D11</f>
        <v>80038</v>
      </c>
      <c r="E15" s="22">
        <f>'[1]1 zpf '!E11</f>
        <v>126894</v>
      </c>
      <c r="F15" s="22">
        <f>'[1]1 zpf '!F11</f>
        <v>12524</v>
      </c>
      <c r="G15" s="22">
        <f>'[1]1 zpf '!G11</f>
        <v>219456</v>
      </c>
      <c r="H15" s="22">
        <f>'[1]1 zpf '!H11</f>
        <v>248218</v>
      </c>
    </row>
    <row r="16" spans="2:8" x14ac:dyDescent="0.2">
      <c r="B16" s="21" t="s">
        <v>30</v>
      </c>
      <c r="C16" s="22">
        <f>'[1]1 zpf '!C12</f>
        <v>33416</v>
      </c>
      <c r="D16" s="22">
        <f>'[1]1 zpf '!D12</f>
        <v>88656</v>
      </c>
      <c r="E16" s="22">
        <f>'[1]1 zpf '!E12</f>
        <v>131363</v>
      </c>
      <c r="F16" s="22">
        <f>'[1]1 zpf '!F12</f>
        <v>12910</v>
      </c>
      <c r="G16" s="22">
        <f>'[1]1 zpf '!G12</f>
        <v>232929</v>
      </c>
      <c r="H16" s="22">
        <f>'[1]1 zpf '!H12</f>
        <v>266345</v>
      </c>
    </row>
    <row r="17" spans="2:9" x14ac:dyDescent="0.2">
      <c r="B17" s="21" t="s">
        <v>29</v>
      </c>
      <c r="C17" s="22">
        <f>'[1]1 zpf '!C13</f>
        <v>464</v>
      </c>
      <c r="D17" s="22">
        <f>'[1]1 zpf '!D13</f>
        <v>4340</v>
      </c>
      <c r="E17" s="22">
        <f>'[1]1 zpf '!E13</f>
        <v>11787</v>
      </c>
      <c r="F17" s="22">
        <f>'[1]1 zpf '!F13</f>
        <v>3308</v>
      </c>
      <c r="G17" s="22">
        <f>'[1]1 zpf '!G13</f>
        <v>19435</v>
      </c>
      <c r="H17" s="22">
        <f>'[1]1 zpf '!H13</f>
        <v>19899</v>
      </c>
      <c r="I17" s="24"/>
    </row>
    <row r="18" spans="2:9" x14ac:dyDescent="0.2">
      <c r="B18" s="16" t="s">
        <v>77</v>
      </c>
      <c r="C18" s="17">
        <f>'[1]1 zpf '!C14</f>
        <v>62642</v>
      </c>
      <c r="D18" s="17">
        <f>'[1]1 zpf '!D14</f>
        <v>173034</v>
      </c>
      <c r="E18" s="17">
        <f>'[1]1 zpf '!E14</f>
        <v>270044</v>
      </c>
      <c r="F18" s="17">
        <f>'[1]1 zpf '!F14</f>
        <v>28742</v>
      </c>
      <c r="G18" s="17">
        <f>'[1]1 zpf '!G14</f>
        <v>471820</v>
      </c>
      <c r="H18" s="17">
        <f>'[1]1 zpf '!H14</f>
        <v>534462</v>
      </c>
    </row>
    <row r="19" spans="2:9" x14ac:dyDescent="0.2">
      <c r="B19" s="25"/>
      <c r="C19" s="26"/>
      <c r="D19" s="26"/>
      <c r="E19" s="26"/>
      <c r="F19" s="26"/>
      <c r="G19" s="26"/>
      <c r="H19" s="26"/>
    </row>
    <row r="20" spans="2:9" ht="18.75" customHeight="1" x14ac:dyDescent="0.2">
      <c r="B20" s="121" t="s">
        <v>5</v>
      </c>
      <c r="C20" s="121"/>
      <c r="D20" s="121"/>
      <c r="E20" s="121"/>
      <c r="F20" s="121"/>
      <c r="G20" s="121"/>
      <c r="H20" s="121"/>
    </row>
    <row r="21" spans="2:9" x14ac:dyDescent="0.2">
      <c r="B21" s="121"/>
      <c r="C21" s="121"/>
      <c r="D21" s="121"/>
      <c r="E21" s="121"/>
      <c r="F21" s="121"/>
      <c r="G21" s="121"/>
      <c r="H21" s="121"/>
    </row>
    <row r="22" spans="2:9" ht="21" customHeight="1" x14ac:dyDescent="0.2">
      <c r="B22" s="121"/>
      <c r="C22" s="121"/>
      <c r="D22" s="121"/>
      <c r="E22" s="121"/>
      <c r="F22" s="121"/>
      <c r="G22" s="121"/>
      <c r="H22" s="121"/>
    </row>
    <row r="23" spans="2:9" x14ac:dyDescent="0.2">
      <c r="B23" s="29"/>
      <c r="C23" s="30"/>
      <c r="D23" s="30"/>
      <c r="E23" s="30"/>
      <c r="F23" s="30"/>
      <c r="G23" s="30"/>
      <c r="H23" s="30"/>
    </row>
    <row r="24" spans="2:9" x14ac:dyDescent="0.2">
      <c r="B24" s="122" t="s">
        <v>117</v>
      </c>
      <c r="C24" s="122"/>
      <c r="D24" s="122"/>
      <c r="E24" s="122"/>
      <c r="F24" s="122"/>
      <c r="G24" s="122"/>
      <c r="H24" s="122"/>
    </row>
    <row r="25" spans="2:9" x14ac:dyDescent="0.2">
      <c r="B25" s="122"/>
      <c r="C25" s="122"/>
      <c r="D25" s="122"/>
      <c r="E25" s="122"/>
      <c r="F25" s="122"/>
      <c r="G25" s="122"/>
      <c r="H25" s="122"/>
    </row>
    <row r="26" spans="2:9" ht="13.9" customHeight="1" x14ac:dyDescent="0.2">
      <c r="B26" s="122"/>
      <c r="C26" s="122"/>
      <c r="D26" s="122"/>
      <c r="E26" s="122"/>
      <c r="F26" s="122"/>
      <c r="G26" s="122"/>
      <c r="H26" s="122"/>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86</v>
      </c>
      <c r="G30" s="31"/>
      <c r="H30" s="31"/>
    </row>
    <row r="31" spans="2:9" ht="10.5" customHeight="1" x14ac:dyDescent="0.2">
      <c r="G31" s="81"/>
      <c r="H31" s="81"/>
    </row>
    <row r="32" spans="2:9" x14ac:dyDescent="0.2">
      <c r="G32" s="26"/>
      <c r="H32" s="26"/>
    </row>
    <row r="57" spans="2:2" x14ac:dyDescent="0.2">
      <c r="B57" s="27" t="s">
        <v>82</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3" workbookViewId="0">
      <selection activeCell="K51" sqref="K5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9" t="s">
        <v>164</v>
      </c>
      <c r="C2" s="119"/>
      <c r="D2" s="119"/>
      <c r="E2" s="119"/>
      <c r="F2" s="119"/>
      <c r="G2" s="119"/>
      <c r="H2" s="119"/>
    </row>
    <row r="4" spans="2:8" x14ac:dyDescent="0.2">
      <c r="B4" s="6" t="s">
        <v>20</v>
      </c>
    </row>
    <row r="5" spans="2:8" x14ac:dyDescent="0.2">
      <c r="B5" s="33" t="s">
        <v>94</v>
      </c>
    </row>
    <row r="6" spans="2:8" ht="26.25" customHeight="1" x14ac:dyDescent="0.2">
      <c r="B6" s="124" t="s">
        <v>66</v>
      </c>
      <c r="C6" s="125" t="s">
        <v>141</v>
      </c>
      <c r="D6" s="125"/>
      <c r="E6" s="126"/>
      <c r="F6" s="124" t="s">
        <v>112</v>
      </c>
      <c r="G6" s="124"/>
      <c r="H6" s="124"/>
    </row>
    <row r="7" spans="2:8" ht="33.75" customHeight="1" x14ac:dyDescent="0.2">
      <c r="B7" s="125"/>
      <c r="C7" s="95" t="s">
        <v>63</v>
      </c>
      <c r="D7" s="95" t="s">
        <v>64</v>
      </c>
      <c r="E7" s="95" t="s">
        <v>65</v>
      </c>
      <c r="F7" s="92" t="s">
        <v>63</v>
      </c>
      <c r="G7" s="93" t="s">
        <v>64</v>
      </c>
      <c r="H7" s="93" t="s">
        <v>65</v>
      </c>
    </row>
    <row r="8" spans="2:8" x14ac:dyDescent="0.2">
      <c r="B8" s="85">
        <f>'[1]1 zpf '!B44</f>
        <v>44255</v>
      </c>
      <c r="C8" s="7">
        <f>'[1]1 zpf '!C44</f>
        <v>41614.865720321803</v>
      </c>
      <c r="D8" s="7">
        <f>'[1]1 zpf '!D44</f>
        <v>46992.903412260595</v>
      </c>
      <c r="E8" s="94">
        <f>'[1]1 zpf '!E44</f>
        <v>1260.9150824435699</v>
      </c>
      <c r="F8" s="8">
        <f>'[1]1 zpf '!F44</f>
        <v>223.40209999999999</v>
      </c>
      <c r="G8" s="8">
        <f>'[1]1 zpf '!G44</f>
        <v>231.32176899999999</v>
      </c>
      <c r="H8" s="8">
        <f>'[1]1 zpf '!H44</f>
        <v>102.095905</v>
      </c>
    </row>
    <row r="9" spans="2:8" x14ac:dyDescent="0.2">
      <c r="B9" s="85">
        <f>'[1]1 zpf '!B45</f>
        <v>44265</v>
      </c>
      <c r="C9" s="7">
        <f>'[1]1 zpf '!C45</f>
        <v>42282.5710939614</v>
      </c>
      <c r="D9" s="7">
        <f>'[1]1 zpf '!D45</f>
        <v>47760.307321020598</v>
      </c>
      <c r="E9" s="94">
        <f>'[1]1 zpf '!E45</f>
        <v>1283.9487799957499</v>
      </c>
      <c r="F9" s="8">
        <f>'[1]1 zpf '!F45</f>
        <v>225.917497</v>
      </c>
      <c r="G9" s="8">
        <f>'[1]1 zpf '!G45</f>
        <v>234.07314</v>
      </c>
      <c r="H9" s="8">
        <f>'[1]1 zpf '!H45</f>
        <v>102.77141899999999</v>
      </c>
    </row>
    <row r="10" spans="2:8" x14ac:dyDescent="0.2">
      <c r="B10" s="85">
        <f>'[1]1 zpf '!B46</f>
        <v>44275</v>
      </c>
      <c r="C10" s="7">
        <f>'[1]1 zpf '!C46</f>
        <v>42396.271785344703</v>
      </c>
      <c r="D10" s="7">
        <f>'[1]1 zpf '!D46</f>
        <v>47946.204161424503</v>
      </c>
      <c r="E10" s="94">
        <f>'[1]1 zpf '!E46</f>
        <v>1405.8747103272701</v>
      </c>
      <c r="F10" s="8">
        <f>'[1]1 zpf '!F46</f>
        <v>226.09583799999999</v>
      </c>
      <c r="G10" s="8">
        <f>'[1]1 zpf '!G46</f>
        <v>234.577358</v>
      </c>
      <c r="H10" s="8">
        <f>'[1]1 zpf '!H46</f>
        <v>102.989693</v>
      </c>
    </row>
    <row r="11" spans="2:8" x14ac:dyDescent="0.2">
      <c r="B11" s="85">
        <f>'[1]1 zpf '!B47</f>
        <v>44286</v>
      </c>
      <c r="C11" s="7">
        <f>'[1]1 zpf '!C47</f>
        <v>42548.439056940901</v>
      </c>
      <c r="D11" s="7">
        <f>'[1]1 zpf '!D47</f>
        <v>48237.836626175595</v>
      </c>
      <c r="E11" s="94">
        <f>'[1]1 zpf '!E47</f>
        <v>1416.33636109694</v>
      </c>
      <c r="F11" s="8">
        <f>'[1]1 zpf '!F47</f>
        <v>226.76876200000001</v>
      </c>
      <c r="G11" s="8">
        <f>'[1]1 zpf '!G47</f>
        <v>235.87794400000001</v>
      </c>
      <c r="H11" s="8">
        <f>'[1]1 zpf '!H47</f>
        <v>103.621892</v>
      </c>
    </row>
    <row r="12" spans="2:8" x14ac:dyDescent="0.2">
      <c r="B12" s="5"/>
    </row>
    <row r="13" spans="2:8" ht="12.75" x14ac:dyDescent="0.2">
      <c r="B13" s="2" t="s">
        <v>21</v>
      </c>
    </row>
    <row r="14" spans="2:8" ht="12.75" x14ac:dyDescent="0.2">
      <c r="B14" s="34" t="s">
        <v>88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95</v>
      </c>
      <c r="C36" s="6"/>
      <c r="D36" s="6"/>
      <c r="E36" s="6"/>
      <c r="F36" s="6"/>
    </row>
    <row r="38" spans="2:6" x14ac:dyDescent="0.2">
      <c r="C38" s="6"/>
      <c r="D38" s="6"/>
    </row>
    <row r="39" spans="2:6" x14ac:dyDescent="0.2">
      <c r="C39" s="6"/>
      <c r="D39" s="6"/>
    </row>
    <row r="59" spans="2:2" x14ac:dyDescent="0.2">
      <c r="B59" s="27" t="s">
        <v>172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B3" sqref="B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9" t="s">
        <v>84</v>
      </c>
      <c r="C2" s="119"/>
      <c r="D2" s="119"/>
      <c r="E2" s="119"/>
      <c r="F2" s="119"/>
      <c r="G2" s="119"/>
      <c r="H2" s="119"/>
      <c r="I2" s="28"/>
      <c r="J2" s="28"/>
      <c r="K2" s="28"/>
    </row>
    <row r="4" spans="2:14" x14ac:dyDescent="0.2">
      <c r="B4" s="6" t="s">
        <v>23</v>
      </c>
      <c r="G4" s="128">
        <f>'[1]1 zpf '!B33</f>
        <v>44286</v>
      </c>
      <c r="H4" s="128"/>
    </row>
    <row r="5" spans="2:14" ht="12.75" customHeight="1" x14ac:dyDescent="0.2">
      <c r="B5" s="33" t="s">
        <v>118</v>
      </c>
      <c r="E5" s="129" t="s">
        <v>119</v>
      </c>
      <c r="F5" s="129"/>
      <c r="G5" s="129"/>
      <c r="H5" s="129"/>
      <c r="J5" s="42"/>
    </row>
    <row r="6" spans="2:14" ht="24.75" customHeight="1" x14ac:dyDescent="0.2">
      <c r="B6" s="96" t="s">
        <v>120</v>
      </c>
      <c r="C6" s="127" t="s">
        <v>63</v>
      </c>
      <c r="D6" s="127"/>
      <c r="E6" s="127" t="s">
        <v>64</v>
      </c>
      <c r="F6" s="127"/>
      <c r="G6" s="127" t="s">
        <v>65</v>
      </c>
      <c r="H6" s="127"/>
    </row>
    <row r="7" spans="2:14" ht="10.5" customHeight="1" x14ac:dyDescent="0.2">
      <c r="B7" s="36"/>
      <c r="C7" s="52" t="s">
        <v>25</v>
      </c>
      <c r="D7" s="53" t="s">
        <v>0</v>
      </c>
      <c r="E7" s="52" t="s">
        <v>25</v>
      </c>
      <c r="F7" s="53" t="s">
        <v>0</v>
      </c>
      <c r="G7" s="52" t="s">
        <v>25</v>
      </c>
      <c r="H7" s="53" t="s">
        <v>0</v>
      </c>
    </row>
    <row r="8" spans="2:14" ht="8.25" customHeight="1" x14ac:dyDescent="0.2">
      <c r="B8" s="36"/>
      <c r="C8" s="54" t="s">
        <v>121</v>
      </c>
      <c r="D8" s="55" t="s">
        <v>26</v>
      </c>
      <c r="E8" s="54" t="s">
        <v>121</v>
      </c>
      <c r="F8" s="55" t="s">
        <v>26</v>
      </c>
      <c r="G8" s="54" t="s">
        <v>121</v>
      </c>
      <c r="H8" s="55" t="s">
        <v>26</v>
      </c>
    </row>
    <row r="9" spans="2:14" x14ac:dyDescent="0.2">
      <c r="B9" s="41" t="s">
        <v>165</v>
      </c>
      <c r="C9" s="50">
        <f>'[1]2 zpf inv'!C6/10^6</f>
        <v>25303.865337529998</v>
      </c>
      <c r="D9" s="51">
        <f>'[1]2 zpf inv'!D6</f>
        <v>0.59305585817228279</v>
      </c>
      <c r="E9" s="50">
        <f>'[1]2 zpf inv'!E6/10^6</f>
        <v>31029.121061950005</v>
      </c>
      <c r="F9" s="51">
        <f>'[1]2 zpf inv'!F6</f>
        <v>0.64154965262652897</v>
      </c>
      <c r="G9" s="50">
        <f>'[1]2 zpf inv'!G6/10^6</f>
        <v>723.18441308000001</v>
      </c>
      <c r="H9" s="51">
        <f>'[1]2 zpf inv'!H6</f>
        <v>0.51045627360569157</v>
      </c>
      <c r="J9" s="47"/>
      <c r="K9" s="48"/>
      <c r="L9" s="47"/>
      <c r="M9" s="48"/>
      <c r="N9" s="47"/>
    </row>
    <row r="10" spans="2:14" ht="21.75" customHeight="1" x14ac:dyDescent="0.2">
      <c r="B10" s="37" t="s">
        <v>131</v>
      </c>
      <c r="C10" s="44">
        <f>'[1]2 zpf inv'!C7/10^6</f>
        <v>1594.49288701</v>
      </c>
      <c r="D10" s="46">
        <f>'[1]2 zpf inv'!D7</f>
        <v>3.7370707393577285E-2</v>
      </c>
      <c r="E10" s="44">
        <f>'[1]2 zpf inv'!E7/10^6</f>
        <v>839.59442455999999</v>
      </c>
      <c r="F10" s="46">
        <f>'[1]2 zpf inv'!F7</f>
        <v>1.7359225559378053E-2</v>
      </c>
      <c r="G10" s="44">
        <f>'[1]2 zpf inv'!G7/10^6</f>
        <v>12.511876320000001</v>
      </c>
      <c r="H10" s="46">
        <f>'[1]2 zpf inv'!H7</f>
        <v>8.8314483091824839E-3</v>
      </c>
      <c r="J10" s="47"/>
      <c r="K10" s="48"/>
      <c r="L10" s="47"/>
      <c r="M10" s="48"/>
      <c r="N10" s="47"/>
    </row>
    <row r="11" spans="2:14" ht="21" customHeight="1" x14ac:dyDescent="0.2">
      <c r="B11" s="37" t="s">
        <v>129</v>
      </c>
      <c r="C11" s="44">
        <f>'[1]2 zpf inv'!C8/10^6</f>
        <v>23549.002198580001</v>
      </c>
      <c r="D11" s="46">
        <f>'[1]2 zpf inv'!D8</f>
        <v>0.55192649509029901</v>
      </c>
      <c r="E11" s="44">
        <f>'[1]2 zpf inv'!E8/10^6</f>
        <v>30106.525761150002</v>
      </c>
      <c r="F11" s="46">
        <f>'[1]2 zpf inv'!F8</f>
        <v>0.62247432356511623</v>
      </c>
      <c r="G11" s="44">
        <f>'[1]2 zpf inv'!G8/10^6</f>
        <v>656.21527053</v>
      </c>
      <c r="H11" s="46">
        <f>'[1]2 zpf inv'!H8</f>
        <v>0.46318642329593412</v>
      </c>
      <c r="J11" s="47"/>
      <c r="K11" s="48"/>
      <c r="L11" s="47"/>
      <c r="M11" s="48"/>
      <c r="N11" s="47"/>
    </row>
    <row r="12" spans="2:14" ht="21.75" customHeight="1" x14ac:dyDescent="0.2">
      <c r="B12" s="37" t="s">
        <v>130</v>
      </c>
      <c r="C12" s="86">
        <f>'[1]2 zpf inv'!C9/10^6</f>
        <v>160.37025194</v>
      </c>
      <c r="D12" s="87">
        <f>'[1]2 zpf inv'!D9</f>
        <v>3.7586556884066074E-3</v>
      </c>
      <c r="E12" s="44">
        <f>'[1]2 zpf inv'!E9/10^6</f>
        <v>83.000876239999997</v>
      </c>
      <c r="F12" s="46">
        <f>'[1]2 zpf inv'!F9</f>
        <v>1.7161035020346498E-3</v>
      </c>
      <c r="G12" s="44">
        <f>'[1]2 zpf inv'!G9/10^6</f>
        <v>27.778490489999999</v>
      </c>
      <c r="H12" s="46">
        <f>'[1]2 zpf inv'!H9</f>
        <v>1.9607315209582588E-2</v>
      </c>
      <c r="J12" s="47"/>
      <c r="K12" s="48"/>
      <c r="L12" s="47"/>
      <c r="M12" s="48"/>
      <c r="N12" s="47"/>
    </row>
    <row r="13" spans="2:14" ht="33.75" x14ac:dyDescent="0.2">
      <c r="B13" s="37" t="s">
        <v>167</v>
      </c>
      <c r="C13" s="44">
        <f>'[1]2 zpf inv'!C10/10^6</f>
        <v>0</v>
      </c>
      <c r="D13" s="46">
        <f>'[1]2 zpf inv'!D10</f>
        <v>0</v>
      </c>
      <c r="E13" s="44">
        <f>'[1]2 zpf inv'!E10/10^6</f>
        <v>0</v>
      </c>
      <c r="F13" s="46">
        <f>'[1]2 zpf inv'!F10</f>
        <v>0</v>
      </c>
      <c r="G13" s="44">
        <f>'[1]2 zpf inv'!G10/10^6</f>
        <v>26.678775739999999</v>
      </c>
      <c r="H13" s="46">
        <f>'[1]2 zpf inv'!H10</f>
        <v>1.8831086790992324E-2</v>
      </c>
      <c r="J13" s="47"/>
      <c r="K13" s="48"/>
      <c r="L13" s="47"/>
      <c r="M13" s="48"/>
      <c r="N13" s="47"/>
    </row>
    <row r="14" spans="2:14" x14ac:dyDescent="0.2">
      <c r="B14" s="41" t="s">
        <v>123</v>
      </c>
      <c r="C14" s="50">
        <f>'[1]2 zpf inv'!C11/10^6</f>
        <v>11756.376178389999</v>
      </c>
      <c r="D14" s="51">
        <f>'[1]2 zpf inv'!D11</f>
        <v>0.27553844720831272</v>
      </c>
      <c r="E14" s="50">
        <f>'[1]2 zpf inv'!E11/10^6</f>
        <v>13850.447426530001</v>
      </c>
      <c r="F14" s="51">
        <f>'[1]2 zpf inv'!F11</f>
        <v>0.28636807718374685</v>
      </c>
      <c r="G14" s="50">
        <f>'[1]2 zpf inv'!G11/10^6</f>
        <v>374.58672007000001</v>
      </c>
      <c r="H14" s="51">
        <f>'[1]2 zpf inv'!H11</f>
        <v>0.26440025228801284</v>
      </c>
      <c r="J14" s="47"/>
      <c r="K14" s="48"/>
      <c r="L14" s="47"/>
      <c r="M14" s="48"/>
      <c r="N14" s="47"/>
    </row>
    <row r="15" spans="2:14" ht="21.75" customHeight="1" x14ac:dyDescent="0.2">
      <c r="B15" s="37" t="s">
        <v>122</v>
      </c>
      <c r="C15" s="44">
        <f>'[1]2 zpf inv'!C12/10^6</f>
        <v>4465.2440150000002</v>
      </c>
      <c r="D15" s="46">
        <f>'[1]2 zpf inv'!D12</f>
        <v>0.1046535415020893</v>
      </c>
      <c r="E15" s="44">
        <f>'[1]2 zpf inv'!E12/10^6</f>
        <v>0</v>
      </c>
      <c r="F15" s="46">
        <f>'[1]2 zpf inv'!F12</f>
        <v>0</v>
      </c>
      <c r="G15" s="44">
        <f>'[1]2 zpf inv'!G12/10^6</f>
        <v>15.54454673</v>
      </c>
      <c r="H15" s="46">
        <f>'[1]2 zpf inv'!H12</f>
        <v>1.0972044274145016E-2</v>
      </c>
      <c r="J15" s="47"/>
      <c r="K15" s="48"/>
      <c r="L15" s="47"/>
      <c r="M15" s="48"/>
      <c r="N15" s="47"/>
    </row>
    <row r="16" spans="2:14" ht="21" customHeight="1" x14ac:dyDescent="0.2">
      <c r="B16" s="37" t="s">
        <v>132</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133</v>
      </c>
      <c r="C17" s="44">
        <f>'[1]2 zpf inv'!C14/10^6</f>
        <v>7291.1321633900006</v>
      </c>
      <c r="D17" s="46">
        <f>'[1]2 zpf inv'!D14</f>
        <v>0.17088490570622344</v>
      </c>
      <c r="E17" s="44">
        <f>'[1]2 zpf inv'!E14/10^6</f>
        <v>13850.447426530001</v>
      </c>
      <c r="F17" s="46">
        <f>'[1]2 zpf inv'!F14</f>
        <v>0.28636807718374685</v>
      </c>
      <c r="G17" s="44">
        <f>'[1]2 zpf inv'!G14/10^6</f>
        <v>359.04217333999998</v>
      </c>
      <c r="H17" s="46">
        <f>'[1]2 zpf inv'!H14</f>
        <v>0.25342820801386784</v>
      </c>
      <c r="J17" s="47"/>
      <c r="K17" s="48"/>
      <c r="L17" s="47"/>
      <c r="M17" s="48"/>
      <c r="N17" s="47"/>
    </row>
    <row r="18" spans="2:14" ht="33.75" x14ac:dyDescent="0.2">
      <c r="B18" s="37" t="s">
        <v>168</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166</v>
      </c>
      <c r="C19" s="74">
        <f>'[1]2 zpf inv'!C16/10^6</f>
        <v>37060.241515919995</v>
      </c>
      <c r="D19" s="75">
        <f>'[1]2 zpf inv'!D16</f>
        <v>0.86859430538059557</v>
      </c>
      <c r="E19" s="74">
        <f>'[1]2 zpf inv'!E16/10^6</f>
        <v>44879.568488480007</v>
      </c>
      <c r="F19" s="75">
        <f>'[1]2 zpf inv'!F16</f>
        <v>0.92791772981027576</v>
      </c>
      <c r="G19" s="74">
        <f>'[1]2 zpf inv'!G16/10^6</f>
        <v>1097.7711331500002</v>
      </c>
      <c r="H19" s="75">
        <f>'[1]2 zpf inv'!H16</f>
        <v>0.77485652589370446</v>
      </c>
      <c r="J19" s="47"/>
      <c r="K19" s="48"/>
      <c r="L19" s="47"/>
      <c r="M19" s="48"/>
      <c r="N19" s="47"/>
    </row>
    <row r="20" spans="2:14" x14ac:dyDescent="0.2">
      <c r="B20" s="35" t="s">
        <v>126</v>
      </c>
      <c r="C20" s="44">
        <f>'[1]2 zpf inv'!C17/10^6</f>
        <v>5453.5971283100007</v>
      </c>
      <c r="D20" s="46">
        <f>'[1]2 zpf inv'!D17</f>
        <v>0.1278179314469706</v>
      </c>
      <c r="E20" s="44">
        <f>'[1]2 zpf inv'!E17/10^6</f>
        <v>2714.0701383800001</v>
      </c>
      <c r="F20" s="46">
        <f>'[1]2 zpf inv'!F17</f>
        <v>5.611537468320088E-2</v>
      </c>
      <c r="G20" s="44">
        <f>'[1]2 zpf inv'!G17/10^6</f>
        <v>203.34559016999998</v>
      </c>
      <c r="H20" s="46">
        <f>'[1]2 zpf inv'!H17</f>
        <v>0.14353051633158734</v>
      </c>
      <c r="J20" s="47"/>
      <c r="K20" s="48"/>
      <c r="L20" s="47"/>
      <c r="M20" s="48"/>
      <c r="N20" s="47"/>
    </row>
    <row r="21" spans="2:14" ht="11.25" customHeight="1" x14ac:dyDescent="0.2">
      <c r="B21" s="40" t="s">
        <v>127</v>
      </c>
      <c r="C21" s="44">
        <f>'[1]2 zpf inv'!C18/10^6</f>
        <v>148.21804433000003</v>
      </c>
      <c r="D21" s="46">
        <f>'[1]2 zpf inv'!D18</f>
        <v>3.4738399965467885E-3</v>
      </c>
      <c r="E21" s="44">
        <f>'[1]2 zpf inv'!E18/10^6</f>
        <v>759.37699988999998</v>
      </c>
      <c r="F21" s="46">
        <f>'[1]2 zpf inv'!F18</f>
        <v>1.5700671943602543E-2</v>
      </c>
      <c r="G21" s="44">
        <f>'[1]2 zpf inv'!G18/10^6</f>
        <v>115.62443645</v>
      </c>
      <c r="H21" s="46">
        <f>'[1]2 zpf inv'!H18</f>
        <v>8.1612957774708089E-2</v>
      </c>
      <c r="J21" s="47"/>
      <c r="K21" s="48"/>
      <c r="L21" s="47"/>
      <c r="M21" s="48"/>
      <c r="N21" s="47"/>
    </row>
    <row r="22" spans="2:14" x14ac:dyDescent="0.2">
      <c r="B22" s="40" t="s">
        <v>128</v>
      </c>
      <c r="C22" s="44">
        <f>'[1]2 zpf inv'!C19/10^6</f>
        <v>4.8607507400000003</v>
      </c>
      <c r="D22" s="46">
        <f>'[1]2 zpf inv'!D19</f>
        <v>1.139231758871528E-4</v>
      </c>
      <c r="E22" s="44">
        <f>'[1]2 zpf inv'!E19/10^6</f>
        <v>12.87614003</v>
      </c>
      <c r="F22" s="46">
        <f>'[1]2 zpf inv'!F19</f>
        <v>2.6622356292092494E-4</v>
      </c>
      <c r="G22" s="44">
        <f>'[1]2 zpf inv'!G19/10^6</f>
        <v>0</v>
      </c>
      <c r="H22" s="46">
        <f>'[1]2 zpf inv'!H19</f>
        <v>0</v>
      </c>
      <c r="J22" s="47"/>
      <c r="K22" s="48"/>
      <c r="L22" s="47"/>
      <c r="M22" s="48"/>
      <c r="N22" s="47"/>
    </row>
    <row r="23" spans="2:14" x14ac:dyDescent="0.2">
      <c r="B23" s="39" t="s">
        <v>124</v>
      </c>
      <c r="C23" s="43">
        <f>'[1]2 zpf inv'!C20/10^6</f>
        <v>42666.917439299992</v>
      </c>
      <c r="D23" s="45">
        <f>'[1]2 zpf inv'!D20</f>
        <v>1.0000000000000002</v>
      </c>
      <c r="E23" s="43">
        <f>'[1]2 zpf inv'!E20/10^6</f>
        <v>48365.891766779998</v>
      </c>
      <c r="F23" s="45">
        <f>'[1]2 zpf inv'!F20</f>
        <v>1.0000000000000002</v>
      </c>
      <c r="G23" s="43">
        <f>'[1]2 zpf inv'!G20/10^6</f>
        <v>1416.7411597700002</v>
      </c>
      <c r="H23" s="45">
        <f>'[1]2 zpf inv'!H20</f>
        <v>0.99999999999999989</v>
      </c>
      <c r="J23" s="47"/>
      <c r="K23" s="48"/>
      <c r="L23" s="47"/>
      <c r="M23" s="48"/>
      <c r="N23" s="47"/>
    </row>
    <row r="24" spans="2:14" x14ac:dyDescent="0.2">
      <c r="B24" s="38" t="s">
        <v>125</v>
      </c>
      <c r="C24" s="44">
        <f>'[1]2 zpf inv'!C21/10^6</f>
        <v>118.47841726999999</v>
      </c>
      <c r="D24" s="46">
        <f>'[1]2 zpf inv'!D21</f>
        <v>2.7768215840423224E-3</v>
      </c>
      <c r="E24" s="44">
        <f>'[1]2 zpf inv'!E21/10^6</f>
        <v>128.05521321999998</v>
      </c>
      <c r="F24" s="46">
        <f>'[1]2 zpf inv'!F21</f>
        <v>2.6476346975567279E-3</v>
      </c>
      <c r="G24" s="44">
        <f>'[1]2 zpf inv'!G21/10^6</f>
        <v>0.40480403999999998</v>
      </c>
      <c r="H24" s="46">
        <f>'[1]2 zpf inv'!H21</f>
        <v>2.8572900364221617E-4</v>
      </c>
      <c r="J24" s="47"/>
      <c r="K24" s="48"/>
      <c r="L24" s="47"/>
      <c r="M24" s="48"/>
      <c r="N24" s="47"/>
    </row>
    <row r="25" spans="2:14" x14ac:dyDescent="0.2">
      <c r="B25" s="49" t="s">
        <v>134</v>
      </c>
      <c r="C25" s="50">
        <f>'[1]2 zpf inv'!C22/10^6</f>
        <v>42548.439056940901</v>
      </c>
      <c r="D25" s="51">
        <f>'[1]2 zpf inv'!D22</f>
        <v>0.99722317923417725</v>
      </c>
      <c r="E25" s="50">
        <f>'[1]2 zpf inv'!E22/10^6</f>
        <v>48237.836626175595</v>
      </c>
      <c r="F25" s="51">
        <f>'[1]2 zpf inv'!F22</f>
        <v>0.99735236680382366</v>
      </c>
      <c r="G25" s="50">
        <f>'[1]2 zpf inv'!G22/10^6</f>
        <v>1416.33636109694</v>
      </c>
      <c r="H25" s="51">
        <f>'[1]2 zpf inv'!H22</f>
        <v>0.99971427478458674</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91</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173</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0"/>
  <sheetViews>
    <sheetView showGridLines="0" topLeftCell="A25" workbookViewId="0">
      <selection activeCell="E66" sqref="E66"/>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19" t="s">
        <v>175</v>
      </c>
      <c r="C2" s="119"/>
      <c r="D2" s="119"/>
      <c r="E2" s="119"/>
      <c r="F2" s="119"/>
      <c r="G2" s="28"/>
    </row>
    <row r="4" spans="2:7" x14ac:dyDescent="0.2">
      <c r="B4" s="11" t="s">
        <v>33</v>
      </c>
    </row>
    <row r="5" spans="2:7" x14ac:dyDescent="0.2">
      <c r="B5" s="56" t="s">
        <v>97</v>
      </c>
    </row>
    <row r="6" spans="2:7" ht="6" customHeight="1" x14ac:dyDescent="0.2">
      <c r="B6" s="23"/>
    </row>
    <row r="7" spans="2:7" ht="25.5" customHeight="1" x14ac:dyDescent="0.2">
      <c r="B7" s="120" t="s">
        <v>135</v>
      </c>
      <c r="C7" s="120" t="s">
        <v>136</v>
      </c>
      <c r="D7" s="120" t="s">
        <v>137</v>
      </c>
      <c r="E7" s="120" t="s">
        <v>138</v>
      </c>
    </row>
    <row r="8" spans="2:7" ht="25.5" customHeight="1" x14ac:dyDescent="0.2">
      <c r="B8" s="123"/>
      <c r="C8" s="123"/>
      <c r="D8" s="123"/>
      <c r="E8" s="123"/>
    </row>
    <row r="9" spans="2:7" x14ac:dyDescent="0.2">
      <c r="B9" s="12">
        <f>'[1]3 dpf'!B5</f>
        <v>44255</v>
      </c>
      <c r="C9" s="13"/>
      <c r="D9" s="13"/>
      <c r="E9" s="13"/>
    </row>
    <row r="10" spans="2:7" x14ac:dyDescent="0.2">
      <c r="B10" s="14" t="s">
        <v>68</v>
      </c>
      <c r="C10" s="15">
        <f>'[1]3 dpf'!C6</f>
        <v>7593</v>
      </c>
      <c r="D10" s="15">
        <f>'[1]3 dpf'!D6</f>
        <v>3561</v>
      </c>
      <c r="E10" s="15">
        <f>'[1]3 dpf'!E6</f>
        <v>11154</v>
      </c>
    </row>
    <row r="11" spans="2:7" x14ac:dyDescent="0.2">
      <c r="B11" s="14" t="s">
        <v>69</v>
      </c>
      <c r="C11" s="15">
        <f>'[1]3 dpf'!C7</f>
        <v>3573</v>
      </c>
      <c r="D11" s="15">
        <f>'[1]3 dpf'!D7</f>
        <v>11505</v>
      </c>
      <c r="E11" s="15">
        <f>'[1]3 dpf'!E7</f>
        <v>15078</v>
      </c>
    </row>
    <row r="12" spans="2:7" x14ac:dyDescent="0.2">
      <c r="B12" s="16" t="s">
        <v>4</v>
      </c>
      <c r="C12" s="17">
        <f>'[1]3 dpf'!C8</f>
        <v>11166</v>
      </c>
      <c r="D12" s="17">
        <f>'[1]3 dpf'!D8</f>
        <v>15066</v>
      </c>
      <c r="E12" s="17">
        <f>'[1]3 dpf'!E8</f>
        <v>26232</v>
      </c>
    </row>
    <row r="13" spans="2:7" x14ac:dyDescent="0.2">
      <c r="B13" s="18">
        <f>'[1]3 dpf'!B9</f>
        <v>44286</v>
      </c>
      <c r="C13" s="19"/>
      <c r="D13" s="19"/>
      <c r="E13" s="19"/>
      <c r="G13" s="20"/>
    </row>
    <row r="14" spans="2:7" x14ac:dyDescent="0.2">
      <c r="B14" s="21" t="s">
        <v>70</v>
      </c>
      <c r="C14" s="22">
        <f>'[1]3 dpf'!C10</f>
        <v>7636</v>
      </c>
      <c r="D14" s="22">
        <f>'[1]3 dpf'!D10</f>
        <v>3555</v>
      </c>
      <c r="E14" s="22">
        <f>'[1]3 dpf'!E10</f>
        <v>11191</v>
      </c>
    </row>
    <row r="15" spans="2:7" x14ac:dyDescent="0.2">
      <c r="B15" s="21" t="s">
        <v>69</v>
      </c>
      <c r="C15" s="22">
        <f>'[1]3 dpf'!C11</f>
        <v>3622</v>
      </c>
      <c r="D15" s="22">
        <f>'[1]3 dpf'!D11</f>
        <v>11475</v>
      </c>
      <c r="E15" s="22">
        <f>'[1]3 dpf'!E11</f>
        <v>15097</v>
      </c>
    </row>
    <row r="16" spans="2:7" x14ac:dyDescent="0.2">
      <c r="B16" s="99" t="s">
        <v>187</v>
      </c>
      <c r="C16" s="22">
        <f>'[1]3 dpf'!C12</f>
        <v>5</v>
      </c>
      <c r="D16" s="22">
        <f>'[1]3 dpf'!D12</f>
        <v>0</v>
      </c>
      <c r="E16" s="22">
        <f>'[1]3 dpf'!E12</f>
        <v>5</v>
      </c>
    </row>
    <row r="17" spans="2:7" x14ac:dyDescent="0.2">
      <c r="B17" s="16" t="s">
        <v>4</v>
      </c>
      <c r="C17" s="17">
        <f>'[1]3 dpf'!C13</f>
        <v>11263</v>
      </c>
      <c r="D17" s="17">
        <f>'[1]3 dpf'!D13</f>
        <v>15030</v>
      </c>
      <c r="E17" s="17">
        <f>'[1]3 dpf'!E13</f>
        <v>26293</v>
      </c>
    </row>
    <row r="18" spans="2:7" x14ac:dyDescent="0.2">
      <c r="B18" s="25"/>
      <c r="C18" s="26"/>
      <c r="D18" s="26"/>
      <c r="E18" s="26"/>
      <c r="F18" s="26"/>
      <c r="G18" s="26"/>
    </row>
    <row r="19" spans="2:7" x14ac:dyDescent="0.2">
      <c r="B19" s="11" t="s">
        <v>34</v>
      </c>
      <c r="C19" s="59"/>
      <c r="D19" s="59"/>
      <c r="E19" s="59"/>
      <c r="F19" s="59"/>
      <c r="G19" s="59"/>
    </row>
    <row r="20" spans="2:7" x14ac:dyDescent="0.2">
      <c r="B20" s="56" t="s">
        <v>83</v>
      </c>
      <c r="C20" s="59"/>
      <c r="D20" s="59"/>
      <c r="E20" s="59"/>
      <c r="F20" s="59"/>
      <c r="G20" s="59"/>
    </row>
    <row r="21" spans="2:7" ht="7.5" customHeight="1" x14ac:dyDescent="0.2">
      <c r="B21" s="59"/>
      <c r="C21" s="59"/>
      <c r="D21" s="59"/>
      <c r="E21" s="59"/>
      <c r="F21" s="59"/>
      <c r="G21" s="59"/>
    </row>
    <row r="22" spans="2:7" ht="16.5" customHeight="1" x14ac:dyDescent="0.2">
      <c r="B22" s="120" t="s">
        <v>135</v>
      </c>
      <c r="C22" s="120" t="s">
        <v>139</v>
      </c>
      <c r="D22" s="30"/>
      <c r="E22" s="30"/>
      <c r="F22" s="30"/>
      <c r="G22" s="30"/>
    </row>
    <row r="23" spans="2:7" ht="20.25" customHeight="1" x14ac:dyDescent="0.2">
      <c r="B23" s="123"/>
      <c r="C23" s="123"/>
      <c r="D23" s="60"/>
      <c r="E23" s="60"/>
      <c r="F23" s="60"/>
      <c r="G23" s="60"/>
    </row>
    <row r="24" spans="2:7" x14ac:dyDescent="0.2">
      <c r="B24" s="12">
        <f>'[1]3 dpf'!$B$32</f>
        <v>44255</v>
      </c>
      <c r="C24" s="13"/>
      <c r="D24" s="60"/>
      <c r="E24" s="60"/>
      <c r="F24" s="60"/>
      <c r="G24" s="60"/>
    </row>
    <row r="25" spans="2:7" x14ac:dyDescent="0.2">
      <c r="B25" s="14" t="s">
        <v>70</v>
      </c>
      <c r="C25" s="15">
        <f>'[1]3 dpf'!C33</f>
        <v>1201</v>
      </c>
      <c r="D25" s="60"/>
      <c r="E25" s="60"/>
      <c r="F25" s="60"/>
      <c r="G25" s="60"/>
    </row>
    <row r="26" spans="2:7" x14ac:dyDescent="0.2">
      <c r="B26" s="14" t="s">
        <v>69</v>
      </c>
      <c r="C26" s="15">
        <f>'[1]3 dpf'!C34</f>
        <v>2884</v>
      </c>
      <c r="D26" s="30"/>
      <c r="E26" s="30"/>
      <c r="F26" s="30"/>
      <c r="G26" s="30"/>
    </row>
    <row r="27" spans="2:7" x14ac:dyDescent="0.2">
      <c r="B27" s="16" t="s">
        <v>4</v>
      </c>
      <c r="C27" s="17">
        <f>'[1]3 dpf'!C35</f>
        <v>4085</v>
      </c>
      <c r="D27" s="59"/>
      <c r="E27" s="59"/>
      <c r="F27" s="59"/>
      <c r="G27" s="59"/>
    </row>
    <row r="28" spans="2:7" x14ac:dyDescent="0.2">
      <c r="B28" s="18">
        <f>'[1]3 dpf'!$B$36</f>
        <v>44286</v>
      </c>
      <c r="C28" s="19"/>
      <c r="D28" s="59"/>
      <c r="E28" s="59"/>
      <c r="F28" s="59"/>
      <c r="G28" s="59"/>
    </row>
    <row r="29" spans="2:7" x14ac:dyDescent="0.2">
      <c r="B29" s="21" t="s">
        <v>68</v>
      </c>
      <c r="C29" s="22">
        <f>'[1]3 dpf'!C37</f>
        <v>1202</v>
      </c>
      <c r="D29" s="31"/>
      <c r="E29" s="31"/>
      <c r="F29" s="31"/>
      <c r="G29" s="31"/>
    </row>
    <row r="30" spans="2:7" ht="13.5" customHeight="1" x14ac:dyDescent="0.2">
      <c r="B30" s="21" t="s">
        <v>69</v>
      </c>
      <c r="C30" s="22">
        <f>'[1]3 dpf'!C38</f>
        <v>2886</v>
      </c>
      <c r="D30" s="60"/>
      <c r="E30" s="60"/>
      <c r="F30" s="60"/>
      <c r="G30" s="60"/>
    </row>
    <row r="31" spans="2:7" ht="13.5" customHeight="1" x14ac:dyDescent="0.2">
      <c r="B31" s="99" t="s">
        <v>187</v>
      </c>
      <c r="C31" s="22">
        <f>'[1]3 dpf'!C39</f>
        <v>0</v>
      </c>
      <c r="D31" s="60"/>
      <c r="E31" s="60"/>
      <c r="F31" s="60"/>
      <c r="G31" s="60"/>
    </row>
    <row r="32" spans="2:7" x14ac:dyDescent="0.2">
      <c r="B32" s="16" t="s">
        <v>4</v>
      </c>
      <c r="C32" s="17">
        <f>'[1]3 dpf'!C40</f>
        <v>4088</v>
      </c>
      <c r="D32" s="26"/>
      <c r="E32" s="26"/>
      <c r="F32" s="26"/>
      <c r="G32" s="26"/>
    </row>
    <row r="33" spans="2:7" s="61" customFormat="1" x14ac:dyDescent="0.2">
      <c r="B33" s="25"/>
      <c r="C33" s="26"/>
      <c r="D33" s="26"/>
      <c r="E33" s="26"/>
      <c r="F33" s="26"/>
      <c r="G33" s="26"/>
    </row>
    <row r="34" spans="2:7" x14ac:dyDescent="0.2">
      <c r="B34" s="11" t="s">
        <v>35</v>
      </c>
    </row>
    <row r="35" spans="2:7" x14ac:dyDescent="0.2">
      <c r="B35" s="56" t="s">
        <v>99</v>
      </c>
    </row>
    <row r="60" spans="2:2" x14ac:dyDescent="0.2">
      <c r="B60" s="27" t="s">
        <v>174</v>
      </c>
    </row>
  </sheetData>
  <mergeCells count="7">
    <mergeCell ref="E7:E8"/>
    <mergeCell ref="B2:F2"/>
    <mergeCell ref="D7:D8"/>
    <mergeCell ref="B22:B23"/>
    <mergeCell ref="C22:C23"/>
    <mergeCell ref="B7:B8"/>
    <mergeCell ref="C7:C8"/>
  </mergeCells>
  <hyperlinks>
    <hyperlink ref="B60"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topLeftCell="A13" workbookViewId="0">
      <selection activeCell="I57" sqref="I57"/>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19" t="s">
        <v>176</v>
      </c>
      <c r="C2" s="119"/>
      <c r="D2" s="119"/>
      <c r="E2" s="119"/>
      <c r="F2" s="119"/>
      <c r="G2" s="119"/>
      <c r="H2" s="119"/>
      <c r="I2" s="119"/>
    </row>
    <row r="4" spans="2:9" x14ac:dyDescent="0.2">
      <c r="B4" s="6" t="s">
        <v>36</v>
      </c>
    </row>
    <row r="5" spans="2:9" x14ac:dyDescent="0.2">
      <c r="B5" s="33" t="s">
        <v>100</v>
      </c>
    </row>
    <row r="6" spans="2:9" ht="35.25" customHeight="1" x14ac:dyDescent="0.2">
      <c r="B6" s="124" t="s">
        <v>140</v>
      </c>
      <c r="C6" s="125" t="s">
        <v>141</v>
      </c>
      <c r="D6" s="125"/>
      <c r="E6" s="125"/>
      <c r="F6" s="130" t="s">
        <v>142</v>
      </c>
      <c r="G6" s="125"/>
      <c r="H6" s="125"/>
    </row>
    <row r="7" spans="2:9" ht="33.75" customHeight="1" x14ac:dyDescent="0.2">
      <c r="B7" s="125"/>
      <c r="C7" s="95" t="s">
        <v>71</v>
      </c>
      <c r="D7" s="98" t="s">
        <v>72</v>
      </c>
      <c r="E7" s="98" t="s">
        <v>190</v>
      </c>
      <c r="F7" s="92" t="s">
        <v>71</v>
      </c>
      <c r="G7" s="98" t="s">
        <v>72</v>
      </c>
      <c r="H7" s="95" t="s">
        <v>189</v>
      </c>
    </row>
    <row r="8" spans="2:9" x14ac:dyDescent="0.2">
      <c r="B8" s="85">
        <f>'[1]3 dpf'!B46</f>
        <v>44255</v>
      </c>
      <c r="C8" s="7">
        <f>'[1]3 dpf'!C46</f>
        <v>1174.62915280788</v>
      </c>
      <c r="D8" s="7">
        <f>'[1]3 dpf'!D46</f>
        <v>1193.2295454283399</v>
      </c>
      <c r="E8" s="97" t="s">
        <v>11</v>
      </c>
      <c r="F8" s="100">
        <f>'[1]3 dpf'!F46</f>
        <v>194.778279</v>
      </c>
      <c r="G8" s="100">
        <f>'[1]3 dpf'!G46</f>
        <v>191.08171899999999</v>
      </c>
      <c r="H8" s="101" t="s">
        <v>11</v>
      </c>
    </row>
    <row r="9" spans="2:9" x14ac:dyDescent="0.2">
      <c r="B9" s="85">
        <f>'[1]3 dpf'!B47</f>
        <v>44265</v>
      </c>
      <c r="C9" s="7">
        <f>'[1]3 dpf'!C47</f>
        <v>1190.99133784219</v>
      </c>
      <c r="D9" s="7">
        <f>'[1]3 dpf'!D47</f>
        <v>1216.2359256198599</v>
      </c>
      <c r="E9" s="94">
        <f>'[1]3 dpf'!E47</f>
        <v>0.12332992499699999</v>
      </c>
      <c r="F9" s="100">
        <f>'[1]3 dpf'!F47</f>
        <v>197.03052600000001</v>
      </c>
      <c r="G9" s="100">
        <f>'[1]3 dpf'!G47</f>
        <v>193.233779</v>
      </c>
      <c r="H9" s="100">
        <f>'[1]3 dpf'!H47</f>
        <v>100.010452</v>
      </c>
    </row>
    <row r="10" spans="2:9" x14ac:dyDescent="0.2">
      <c r="B10" s="85">
        <f>'[1]3 dpf'!B48</f>
        <v>44275</v>
      </c>
      <c r="C10" s="7">
        <f>'[1]3 dpf'!C48</f>
        <v>1190.1946770894401</v>
      </c>
      <c r="D10" s="7">
        <f>'[1]3 dpf'!D48</f>
        <v>1221.00756687743</v>
      </c>
      <c r="E10" s="94">
        <f>'[1]3 dpf'!E48</f>
        <v>0.123430642952</v>
      </c>
      <c r="F10" s="100">
        <f>'[1]3 dpf'!F48</f>
        <v>196.56820999999999</v>
      </c>
      <c r="G10" s="100">
        <f>'[1]3 dpf'!G48</f>
        <v>193.639028</v>
      </c>
      <c r="H10" s="100">
        <f>'[1]3 dpf'!H48</f>
        <v>100.09212599999999</v>
      </c>
    </row>
    <row r="11" spans="2:9" x14ac:dyDescent="0.2">
      <c r="B11" s="85">
        <f>'[1]3 dpf'!B49</f>
        <v>44286</v>
      </c>
      <c r="C11" s="7">
        <f>'[1]3 dpf'!C49</f>
        <v>1197.1670058836999</v>
      </c>
      <c r="D11" s="7">
        <f>'[1]3 dpf'!D49</f>
        <v>1230.3719703814002</v>
      </c>
      <c r="E11" s="94">
        <f>'[1]3 dpf'!E49</f>
        <v>0.12344822672900001</v>
      </c>
      <c r="F11" s="100">
        <f>'[1]3 dpf'!F49</f>
        <v>196.94788500000001</v>
      </c>
      <c r="G11" s="100">
        <f>'[1]3 dpf'!G49</f>
        <v>194.717556</v>
      </c>
      <c r="H11" s="100">
        <f>'[1]3 dpf'!H49</f>
        <v>100.106385</v>
      </c>
    </row>
    <row r="12" spans="2:9" x14ac:dyDescent="0.2">
      <c r="B12" s="5"/>
    </row>
    <row r="13" spans="2:9" ht="12.75" x14ac:dyDescent="0.2">
      <c r="B13" s="2" t="s">
        <v>37</v>
      </c>
    </row>
    <row r="14" spans="2:9" ht="12.75" x14ac:dyDescent="0.2">
      <c r="B14" s="34" t="s">
        <v>143</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38</v>
      </c>
      <c r="C35" s="6"/>
      <c r="D35" s="6"/>
      <c r="E35" s="6"/>
      <c r="F35" s="6"/>
      <c r="G35" s="6"/>
      <c r="H35" s="6"/>
    </row>
    <row r="36" spans="2:8" x14ac:dyDescent="0.2">
      <c r="B36" s="33" t="s">
        <v>144</v>
      </c>
      <c r="C36" s="6"/>
      <c r="D36" s="6"/>
      <c r="E36" s="6"/>
      <c r="F36" s="6"/>
      <c r="G36" s="6"/>
      <c r="H36" s="6"/>
    </row>
    <row r="38" spans="2:8" x14ac:dyDescent="0.2">
      <c r="C38" s="6"/>
      <c r="D38" s="6"/>
      <c r="E38" s="6"/>
    </row>
    <row r="39" spans="2:8" x14ac:dyDescent="0.2">
      <c r="C39" s="6"/>
      <c r="D39" s="6"/>
      <c r="E39" s="6"/>
    </row>
    <row r="57" spans="2:2" x14ac:dyDescent="0.2">
      <c r="B57" s="27" t="s">
        <v>174</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opLeftCell="A10" workbookViewId="0">
      <selection activeCell="J38" sqref="J38"/>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176</v>
      </c>
      <c r="C2" s="84"/>
      <c r="D2" s="84"/>
      <c r="E2" s="84"/>
      <c r="F2" s="84"/>
      <c r="G2" s="84"/>
      <c r="H2" s="83"/>
      <c r="I2" s="28"/>
      <c r="J2" s="28"/>
      <c r="K2" s="28"/>
    </row>
    <row r="3" spans="2:12" ht="7.5" customHeight="1" x14ac:dyDescent="0.2"/>
    <row r="4" spans="2:12" x14ac:dyDescent="0.2">
      <c r="B4" s="6" t="s">
        <v>39</v>
      </c>
      <c r="G4" s="128">
        <f>'[1]1 zpf '!B33</f>
        <v>44286</v>
      </c>
      <c r="H4" s="128"/>
    </row>
    <row r="5" spans="2:12" ht="12.75" customHeight="1" x14ac:dyDescent="0.2">
      <c r="B5" s="33" t="s">
        <v>157</v>
      </c>
      <c r="E5" s="129" t="s">
        <v>158</v>
      </c>
      <c r="F5" s="129"/>
      <c r="G5" s="129"/>
      <c r="H5" s="129"/>
      <c r="J5" s="42"/>
    </row>
    <row r="6" spans="2:12" ht="21" customHeight="1" x14ac:dyDescent="0.2">
      <c r="B6" s="96" t="s">
        <v>156</v>
      </c>
      <c r="C6" s="127" t="s">
        <v>40</v>
      </c>
      <c r="D6" s="127"/>
      <c r="E6" s="127" t="s">
        <v>41</v>
      </c>
      <c r="F6" s="127"/>
      <c r="G6" s="127" t="s">
        <v>188</v>
      </c>
      <c r="H6" s="127"/>
    </row>
    <row r="7" spans="2:12" ht="10.5" customHeight="1" x14ac:dyDescent="0.2">
      <c r="B7" s="36"/>
      <c r="C7" s="52" t="s">
        <v>25</v>
      </c>
      <c r="D7" s="53" t="s">
        <v>0</v>
      </c>
      <c r="E7" s="52" t="s">
        <v>25</v>
      </c>
      <c r="F7" s="53" t="s">
        <v>0</v>
      </c>
      <c r="G7" s="52" t="s">
        <v>25</v>
      </c>
      <c r="H7" s="53" t="s">
        <v>0</v>
      </c>
    </row>
    <row r="8" spans="2:12" ht="8.25" customHeight="1" x14ac:dyDescent="0.2">
      <c r="B8" s="36"/>
      <c r="C8" s="54" t="s">
        <v>121</v>
      </c>
      <c r="D8" s="55" t="s">
        <v>155</v>
      </c>
      <c r="E8" s="54" t="s">
        <v>121</v>
      </c>
      <c r="F8" s="55" t="s">
        <v>155</v>
      </c>
      <c r="G8" s="54" t="s">
        <v>121</v>
      </c>
      <c r="H8" s="55" t="s">
        <v>155</v>
      </c>
    </row>
    <row r="9" spans="2:12" x14ac:dyDescent="0.2">
      <c r="B9" s="41" t="s">
        <v>170</v>
      </c>
      <c r="C9" s="50">
        <f>'[1]4 dpf inv'!C5/10^6</f>
        <v>690.90019917000006</v>
      </c>
      <c r="D9" s="51">
        <f>'[1]4 dpf inv'!D5</f>
        <v>0.57229043625443721</v>
      </c>
      <c r="E9" s="50">
        <f>'[1]4 dpf inv'!E5/10^6</f>
        <v>705.25459647000002</v>
      </c>
      <c r="F9" s="51">
        <f>'[1]4 dpf inv'!F5</f>
        <v>0.57268405776624742</v>
      </c>
      <c r="G9" s="102">
        <f>'[1]4 dpf inv'!G5/10^6</f>
        <v>0.11537356</v>
      </c>
      <c r="H9" s="51">
        <f>'[1]4 dpf inv'!H5</f>
        <v>0.93391347453822615</v>
      </c>
      <c r="I9" s="48"/>
      <c r="J9" s="47"/>
      <c r="K9" s="48"/>
      <c r="L9" s="47"/>
    </row>
    <row r="10" spans="2:12" ht="23.25" customHeight="1" x14ac:dyDescent="0.2">
      <c r="B10" s="37" t="s">
        <v>131</v>
      </c>
      <c r="C10" s="44">
        <f>'[1]4 dpf inv'!C6/10^6</f>
        <v>155.38473716999999</v>
      </c>
      <c r="D10" s="46">
        <f>'[1]4 dpf inv'!D6</f>
        <v>0.12870918133925704</v>
      </c>
      <c r="E10" s="44">
        <f>'[1]4 dpf inv'!E6/10^6</f>
        <v>30.646593280000001</v>
      </c>
      <c r="F10" s="46">
        <f>'[1]4 dpf inv'!F6</f>
        <v>2.4885786614010082E-2</v>
      </c>
      <c r="G10" s="103">
        <f>'[1]4 dpf inv'!G6/10^6</f>
        <v>0</v>
      </c>
      <c r="H10" s="46">
        <f>'[1]4 dpf inv'!H6</f>
        <v>0</v>
      </c>
      <c r="I10" s="48"/>
      <c r="J10" s="47"/>
      <c r="K10" s="48"/>
      <c r="L10" s="47"/>
    </row>
    <row r="11" spans="2:12" ht="21" customHeight="1" x14ac:dyDescent="0.2">
      <c r="B11" s="37" t="s">
        <v>154</v>
      </c>
      <c r="C11" s="44">
        <f>'[1]4 dpf inv'!C7/10^6</f>
        <v>535.38362456000004</v>
      </c>
      <c r="D11" s="46">
        <f>'[1]4 dpf inv'!D7</f>
        <v>0.44347205056679095</v>
      </c>
      <c r="E11" s="44">
        <f>'[1]4 dpf inv'!E7/10^6</f>
        <v>674.60800319000009</v>
      </c>
      <c r="F11" s="46">
        <f>'[1]4 dpf inv'!F7</f>
        <v>0.54779827115223734</v>
      </c>
      <c r="G11" s="103">
        <f>'[1]4 dpf inv'!G7/10^6</f>
        <v>0.11537356</v>
      </c>
      <c r="H11" s="46">
        <f>'[1]4 dpf inv'!H7</f>
        <v>0.93391347453822615</v>
      </c>
      <c r="I11" s="48"/>
      <c r="J11" s="47"/>
      <c r="K11" s="48"/>
      <c r="L11" s="47"/>
    </row>
    <row r="12" spans="2:12" ht="21.75" customHeight="1" x14ac:dyDescent="0.2">
      <c r="B12" s="37" t="s">
        <v>153</v>
      </c>
      <c r="C12" s="86">
        <f>'[1]4 dpf inv'!C8/10^6</f>
        <v>0.13183744</v>
      </c>
      <c r="D12" s="46">
        <f>'[1]4 dpf inv'!D8</f>
        <v>1.0920434838911291E-4</v>
      </c>
      <c r="E12" s="44">
        <f>'[1]4 dpf inv'!E8/10^6</f>
        <v>0</v>
      </c>
      <c r="F12" s="46">
        <f>'[1]4 dpf inv'!F8</f>
        <v>0</v>
      </c>
      <c r="G12" s="103">
        <f>'[1]4 dpf inv'!G8/10^6</f>
        <v>0</v>
      </c>
      <c r="H12" s="46">
        <f>'[1]4 dpf inv'!H8</f>
        <v>0</v>
      </c>
      <c r="I12" s="48"/>
      <c r="J12" s="47"/>
      <c r="K12" s="48"/>
      <c r="L12" s="47"/>
    </row>
    <row r="13" spans="2:12" ht="26.25" customHeight="1" x14ac:dyDescent="0.2">
      <c r="B13" s="37" t="s">
        <v>191</v>
      </c>
      <c r="C13" s="44">
        <f>'[1]4 dpf inv'!C9/10^6</f>
        <v>0</v>
      </c>
      <c r="D13" s="46">
        <f>'[1]4 dpf inv'!D9</f>
        <v>0</v>
      </c>
      <c r="E13" s="44">
        <f>'[1]4 dpf inv'!E9/10^6</f>
        <v>0</v>
      </c>
      <c r="F13" s="46">
        <f>'[1]4 dpf inv'!F9</f>
        <v>0</v>
      </c>
      <c r="G13" s="103">
        <f>'[1]4 dpf inv'!G9/10^6</f>
        <v>0</v>
      </c>
      <c r="H13" s="46">
        <f>'[1]4 dpf inv'!H9</f>
        <v>0</v>
      </c>
      <c r="I13" s="48"/>
      <c r="J13" s="47"/>
      <c r="K13" s="48"/>
      <c r="L13" s="47"/>
    </row>
    <row r="14" spans="2:12" x14ac:dyDescent="0.2">
      <c r="B14" s="41" t="s">
        <v>171</v>
      </c>
      <c r="C14" s="50">
        <f>'[1]4 dpf inv'!C10/10^6</f>
        <v>348.49734495999996</v>
      </c>
      <c r="D14" s="51">
        <f>'[1]4 dpf inv'!D10</f>
        <v>0.28866932998465911</v>
      </c>
      <c r="E14" s="50">
        <f>'[1]4 dpf inv'!E10/10^6</f>
        <v>350.30250683999998</v>
      </c>
      <c r="F14" s="51">
        <f>'[1]4 dpf inv'!F10</f>
        <v>0.28445424115906975</v>
      </c>
      <c r="G14" s="102">
        <f>'[1]4 dpf inv'!G10/10^6</f>
        <v>0</v>
      </c>
      <c r="H14" s="51">
        <f>'[1]4 dpf inv'!H10</f>
        <v>0</v>
      </c>
      <c r="I14" s="48"/>
      <c r="J14" s="47"/>
      <c r="K14" s="48"/>
      <c r="L14" s="47"/>
    </row>
    <row r="15" spans="2:12" ht="22.5" x14ac:dyDescent="0.2">
      <c r="B15" s="37" t="s">
        <v>152</v>
      </c>
      <c r="C15" s="44">
        <f>'[1]4 dpf inv'!C11/10^6</f>
        <v>141.25471669999999</v>
      </c>
      <c r="D15" s="46">
        <f>'[1]4 dpf inv'!D11</f>
        <v>0.11700492131910513</v>
      </c>
      <c r="E15" s="44">
        <f>'[1]4 dpf inv'!E11/10^6</f>
        <v>0</v>
      </c>
      <c r="F15" s="46">
        <f>'[1]4 dpf inv'!F11</f>
        <v>0</v>
      </c>
      <c r="G15" s="103">
        <f>'[1]4 dpf inv'!G11/10^6</f>
        <v>0</v>
      </c>
      <c r="H15" s="46">
        <f>'[1]4 dpf inv'!H11</f>
        <v>0</v>
      </c>
      <c r="I15" s="48"/>
      <c r="J15" s="37"/>
      <c r="K15" s="37"/>
      <c r="L15" s="37"/>
    </row>
    <row r="16" spans="2:12" ht="22.5" x14ac:dyDescent="0.2">
      <c r="B16" s="37" t="s">
        <v>151</v>
      </c>
      <c r="C16" s="44">
        <f>'[1]4 dpf inv'!C12/10^6</f>
        <v>0</v>
      </c>
      <c r="D16" s="46">
        <f>'[1]4 dpf inv'!D12</f>
        <v>0</v>
      </c>
      <c r="E16" s="44">
        <f>'[1]4 dpf inv'!E12/10^6</f>
        <v>0</v>
      </c>
      <c r="F16" s="46">
        <f>'[1]4 dpf inv'!F12</f>
        <v>0</v>
      </c>
      <c r="G16" s="103">
        <f>'[1]4 dpf inv'!G12/10^6</f>
        <v>0</v>
      </c>
      <c r="H16" s="46">
        <f>'[1]4 dpf inv'!H12</f>
        <v>0</v>
      </c>
      <c r="I16" s="48"/>
      <c r="J16" s="82"/>
      <c r="K16" s="82"/>
      <c r="L16" s="82"/>
    </row>
    <row r="17" spans="2:14" ht="22.5" x14ac:dyDescent="0.2">
      <c r="B17" s="37" t="s">
        <v>150</v>
      </c>
      <c r="C17" s="44">
        <f>'[1]4 dpf inv'!C13/10^6</f>
        <v>207.24262826</v>
      </c>
      <c r="D17" s="46">
        <f>'[1]4 dpf inv'!D13</f>
        <v>0.17166440866555399</v>
      </c>
      <c r="E17" s="44">
        <f>'[1]4 dpf inv'!E13/10^6</f>
        <v>350.30250683999998</v>
      </c>
      <c r="F17" s="46">
        <f>'[1]4 dpf inv'!F13</f>
        <v>0.28445424115906975</v>
      </c>
      <c r="G17" s="103">
        <f>'[1]4 dpf inv'!G13/10^6</f>
        <v>0</v>
      </c>
      <c r="H17" s="46">
        <f>'[1]4 dpf inv'!H13</f>
        <v>0</v>
      </c>
      <c r="I17" s="48"/>
      <c r="J17" s="37"/>
      <c r="K17" s="37"/>
      <c r="L17" s="37"/>
    </row>
    <row r="18" spans="2:14" ht="19.5" customHeight="1" x14ac:dyDescent="0.2">
      <c r="B18" s="37" t="s">
        <v>169</v>
      </c>
      <c r="C18" s="44">
        <f>'[1]4 dpf inv'!C14/10^6</f>
        <v>0</v>
      </c>
      <c r="D18" s="46">
        <f>'[1]4 dpf inv'!D14</f>
        <v>0</v>
      </c>
      <c r="E18" s="44">
        <f>'[1]4 dpf inv'!E14/10^6</f>
        <v>0</v>
      </c>
      <c r="F18" s="46">
        <f>'[1]4 dpf inv'!F14</f>
        <v>0</v>
      </c>
      <c r="G18" s="103">
        <f>'[1]4 dpf inv'!G14/10^6</f>
        <v>0</v>
      </c>
      <c r="H18" s="46">
        <f>'[1]4 dpf inv'!H14</f>
        <v>0</v>
      </c>
      <c r="I18" s="48"/>
      <c r="J18" s="37"/>
      <c r="K18" s="37"/>
      <c r="L18" s="37"/>
    </row>
    <row r="19" spans="2:14" ht="22.5" x14ac:dyDescent="0.2">
      <c r="B19" s="76" t="s">
        <v>149</v>
      </c>
      <c r="C19" s="74">
        <f>'[1]4 dpf inv'!C15/10^6</f>
        <v>1039.3975441300001</v>
      </c>
      <c r="D19" s="75">
        <f>'[1]4 dpf inv'!D15</f>
        <v>0.86095976623909631</v>
      </c>
      <c r="E19" s="74">
        <f>'[1]4 dpf inv'!E15/10^6</f>
        <v>1055.55710331</v>
      </c>
      <c r="F19" s="75">
        <f>'[1]4 dpf inv'!F15</f>
        <v>0.85713829892531712</v>
      </c>
      <c r="G19" s="104">
        <f>'[1]4 dpf inv'!G15/10^6</f>
        <v>0.11537356</v>
      </c>
      <c r="H19" s="75">
        <f>'[1]4 dpf inv'!H15</f>
        <v>0.93391347453822615</v>
      </c>
      <c r="I19" s="48"/>
      <c r="J19" s="47"/>
      <c r="K19" s="48"/>
      <c r="L19" s="47"/>
    </row>
    <row r="20" spans="2:14" x14ac:dyDescent="0.2">
      <c r="B20" s="35" t="s">
        <v>148</v>
      </c>
      <c r="C20" s="44">
        <f>'[1]4 dpf inv'!C16/10^6</f>
        <v>161.01426133000001</v>
      </c>
      <c r="D20" s="46">
        <f>'[1]4 dpf inv'!D16</f>
        <v>0.1333722612476167</v>
      </c>
      <c r="E20" s="44">
        <f>'[1]4 dpf inv'!E16/10^6</f>
        <v>148.76226878</v>
      </c>
      <c r="F20" s="46">
        <f>'[1]4 dpf inv'!F16</f>
        <v>0.12079861677451328</v>
      </c>
      <c r="G20" s="103">
        <f>'[1]4 dpf inv'!G16/10^6</f>
        <v>0</v>
      </c>
      <c r="H20" s="46">
        <f>'[1]4 dpf inv'!H16</f>
        <v>0</v>
      </c>
      <c r="I20" s="48"/>
      <c r="J20" s="47"/>
      <c r="K20" s="48"/>
      <c r="L20" s="47"/>
    </row>
    <row r="21" spans="2:14" ht="11.25" customHeight="1" x14ac:dyDescent="0.2">
      <c r="B21" s="40" t="s">
        <v>147</v>
      </c>
      <c r="C21" s="44">
        <f>'[1]4 dpf inv'!C17/10^6</f>
        <v>6.7188342199999997</v>
      </c>
      <c r="D21" s="46">
        <f>'[1]4 dpf inv'!D17</f>
        <v>5.5653834975070331E-3</v>
      </c>
      <c r="E21" s="44">
        <f>'[1]4 dpf inv'!E17/10^6</f>
        <v>25.914388930000001</v>
      </c>
      <c r="F21" s="46">
        <f>'[1]4 dpf inv'!F17</f>
        <v>2.1043120429483673E-2</v>
      </c>
      <c r="G21" s="103">
        <f>'[1]4 dpf inv'!G17/10^6</f>
        <v>8.16418E-3</v>
      </c>
      <c r="H21" s="46">
        <f>'[1]4 dpf inv'!H17</f>
        <v>6.6086525461773876E-2</v>
      </c>
      <c r="I21" s="48"/>
      <c r="J21" s="47"/>
      <c r="K21" s="48"/>
      <c r="L21" s="47"/>
    </row>
    <row r="22" spans="2:14" x14ac:dyDescent="0.2">
      <c r="B22" s="40" t="s">
        <v>146</v>
      </c>
      <c r="C22" s="44">
        <f>'[1]4 dpf inv'!C18/10^6</f>
        <v>0.12385105</v>
      </c>
      <c r="D22" s="46">
        <f>'[1]4 dpf inv'!D18</f>
        <v>1.0258901578002002E-4</v>
      </c>
      <c r="E22" s="44">
        <f>'[1]4 dpf inv'!E18/10^6</f>
        <v>1.2560751399999999</v>
      </c>
      <c r="F22" s="46">
        <f>'[1]4 dpf inv'!F18</f>
        <v>1.0199638706858199E-3</v>
      </c>
      <c r="G22" s="103">
        <f>'[1]4 dpf inv'!G18/10^6</f>
        <v>0</v>
      </c>
      <c r="H22" s="46">
        <f>'[1]4 dpf inv'!H18</f>
        <v>0</v>
      </c>
      <c r="I22" s="48"/>
      <c r="J22" s="47"/>
      <c r="K22" s="48"/>
      <c r="L22" s="47"/>
    </row>
    <row r="23" spans="2:14" x14ac:dyDescent="0.2">
      <c r="B23" s="39" t="s">
        <v>67</v>
      </c>
      <c r="C23" s="73">
        <f>'[1]4 dpf inv'!C19/10^6</f>
        <v>1207.25449073</v>
      </c>
      <c r="D23" s="45">
        <f>'[1]4 dpf inv'!D19</f>
        <v>1</v>
      </c>
      <c r="E23" s="73">
        <f>'[1]4 dpf inv'!E19/10^6</f>
        <v>1231.4898361600001</v>
      </c>
      <c r="F23" s="45">
        <f>'[1]4 dpf inv'!F19</f>
        <v>0.99999999999999989</v>
      </c>
      <c r="G23" s="105">
        <f>'[1]4 dpf inv'!G19/10^6</f>
        <v>0.12353773999999999</v>
      </c>
      <c r="H23" s="45">
        <f>'[1]4 dpf inv'!H19</f>
        <v>1</v>
      </c>
      <c r="I23" s="48"/>
      <c r="J23" s="47"/>
      <c r="K23" s="48"/>
      <c r="L23" s="47"/>
    </row>
    <row r="24" spans="2:14" x14ac:dyDescent="0.2">
      <c r="B24" s="38" t="s">
        <v>125</v>
      </c>
      <c r="C24" s="44">
        <f>'[1]4 dpf inv'!C20/10^6</f>
        <v>10.087487619999999</v>
      </c>
      <c r="D24" s="46">
        <f>'[1]4 dpf inv'!D20</f>
        <v>8.3557259032437468E-3</v>
      </c>
      <c r="E24" s="44">
        <f>'[1]4 dpf inv'!E20/10^6</f>
        <v>1.11786282</v>
      </c>
      <c r="F24" s="46">
        <f>'[1]4 dpf inv'!F20</f>
        <v>9.0773207149292526E-4</v>
      </c>
      <c r="G24" s="103">
        <f>'[1]4 dpf inv'!G20/10^6</f>
        <v>8.9510000000000002E-5</v>
      </c>
      <c r="H24" s="46">
        <f>'[1]4 dpf inv'!H20</f>
        <v>7.2455591303515843E-4</v>
      </c>
      <c r="I24" s="48"/>
      <c r="J24" s="47"/>
      <c r="K24" s="48"/>
      <c r="L24" s="47"/>
    </row>
    <row r="25" spans="2:14" x14ac:dyDescent="0.2">
      <c r="B25" s="49" t="s">
        <v>134</v>
      </c>
      <c r="C25" s="50">
        <f>'[1]4 dpf inv'!C21/10^6</f>
        <v>1197.1670058836999</v>
      </c>
      <c r="D25" s="51">
        <f>'[1]4 dpf inv'!D21</f>
        <v>0.99164427639428332</v>
      </c>
      <c r="E25" s="50">
        <f>'[1]4 dpf inv'!E21/10^6</f>
        <v>1230.3719703814002</v>
      </c>
      <c r="F25" s="51">
        <f>'[1]4 dpf inv'!F21</f>
        <v>0.99909226552605124</v>
      </c>
      <c r="G25" s="102">
        <f>'[1]4 dpf inv'!G21/10^6</f>
        <v>0.12344822672900001</v>
      </c>
      <c r="H25" s="51">
        <f>'[1]4 dpf inv'!H21</f>
        <v>0.99927541760922622</v>
      </c>
      <c r="I25" s="48"/>
      <c r="J25" s="47"/>
      <c r="K25" s="48"/>
      <c r="L25" s="47"/>
    </row>
    <row r="26" spans="2:14" ht="8.25" customHeight="1" x14ac:dyDescent="0.2">
      <c r="B26" s="5"/>
      <c r="J26" s="48"/>
      <c r="K26" s="48"/>
      <c r="L26" s="48"/>
      <c r="M26" s="48"/>
      <c r="N26" s="47"/>
    </row>
    <row r="27" spans="2:14" x14ac:dyDescent="0.2">
      <c r="B27" s="6" t="s">
        <v>42</v>
      </c>
      <c r="E27" s="26"/>
      <c r="F27" s="26"/>
      <c r="G27" s="26"/>
      <c r="H27" s="26"/>
      <c r="I27" s="26"/>
      <c r="J27" s="26"/>
      <c r="K27" s="26"/>
    </row>
    <row r="28" spans="2:14" x14ac:dyDescent="0.2">
      <c r="B28" s="33" t="s">
        <v>145</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173</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2021-04-09T13:53:50Z</cp:lastPrinted>
  <dcterms:created xsi:type="dcterms:W3CDTF">2006-04-20T10:37:43Z</dcterms:created>
  <dcterms:modified xsi:type="dcterms:W3CDTF">2021-04-09T13:54:47Z</dcterms:modified>
</cp:coreProperties>
</file>