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0730" windowHeight="1176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<sst xmlns="http://schemas.openxmlformats.org/spreadsheetml/2006/main" count="262" uniqueCount="186">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</sst>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6" applyNumberFormat="0" applyAlignment="0" applyProtection="0"/>
    <xf numFmtId="0" fontId="76" fillId="49" borderId="16" applyNumberFormat="0" applyAlignment="0" applyProtection="0"/>
    <xf numFmtId="0" fontId="19" fillId="20" borderId="1" applyNumberFormat="0" applyAlignment="0" applyProtection="0"/>
    <xf numFmtId="0" fontId="76" fillId="49" borderId="16" applyNumberFormat="0" applyAlignment="0" applyProtection="0"/>
    <xf numFmtId="0" fontId="19" fillId="20" borderId="1" applyNumberFormat="0" applyAlignment="0" applyProtection="0"/>
    <xf numFmtId="0" fontId="20" fillId="21" borderId="2" applyNumberFormat="0" applyAlignment="0" applyProtection="0"/>
    <xf numFmtId="0" fontId="79" fillId="50" borderId="17" applyNumberFormat="0" applyAlignment="0" applyProtection="0"/>
    <xf numFmtId="0" fontId="78" fillId="50" borderId="17" applyNumberFormat="0" applyAlignment="0" applyProtection="0"/>
    <xf numFmtId="0" fontId="20" fillId="21" borderId="2" applyNumberFormat="0" applyAlignment="0" applyProtection="0"/>
    <xf numFmtId="0" fontId="78" fillId="50" borderId="17" applyNumberFormat="0" applyAlignment="0" applyProtection="0"/>
    <xf numFmtId="0" fontId="20" fillId="21" borderId="2" applyNumberFormat="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0" fontId="1" fillId="0" borderId="0"/>
    <xf numFmtId="165" fontId="15" fillId="0" borderId="0" applyFont="0" applyFill="0" applyBorder="0" applyAlignment="0" applyProtection="0"/>
    <xf numFmtId="0" fontId="1" fillId="0" borderId="0"/>
    <xf numFmtId="43"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9"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20"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6" applyNumberFormat="0" applyAlignment="0" applyProtection="0"/>
    <xf numFmtId="0" fontId="94" fillId="52" borderId="16" applyNumberFormat="0" applyAlignment="0" applyProtection="0"/>
    <xf numFmtId="0" fontId="26" fillId="7" borderId="1" applyNumberFormat="0" applyAlignment="0" applyProtection="0"/>
    <xf numFmtId="0" fontId="94"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21"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70"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23" applyNumberFormat="0" applyAlignment="0" applyProtection="0"/>
    <xf numFmtId="0" fontId="101" fillId="49" borderId="23" applyNumberFormat="0" applyAlignment="0" applyProtection="0"/>
    <xf numFmtId="0" fontId="15" fillId="20" borderId="8" applyNumberFormat="0" applyAlignment="0" applyProtection="0"/>
    <xf numFmtId="0" fontId="101"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24"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1">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14" fontId="38" fillId="55" borderId="0" xfId="639" applyNumberFormat="1" applyFont="1" applyFill="1" applyBorder="1" applyAlignment="1">
      <alignment horizontal="center" vertical="center"/>
    </xf>
    <xf numFmtId="4" fontId="39" fillId="55" borderId="0" xfId="0" applyNumberFormat="1" applyFont="1" applyFill="1" applyBorder="1" applyAlignment="1">
      <alignment horizontal="right" vertical="center"/>
    </xf>
    <xf numFmtId="164" fontId="38" fillId="55" borderId="10" xfId="449" applyNumberFormat="1" applyFont="1" applyFill="1" applyBorder="1" applyAlignment="1">
      <alignment horizontal="right" vertical="center"/>
    </xf>
    <xf numFmtId="164"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7"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7"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8"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38" fillId="58" borderId="12" xfId="0" applyFont="1" applyFill="1" applyBorder="1" applyAlignment="1">
      <alignment horizontal="center" vertical="center" wrapText="1"/>
    </xf>
    <xf numFmtId="0" fontId="38" fillId="58" borderId="13" xfId="0" applyFont="1" applyFill="1" applyBorder="1" applyAlignment="1">
      <alignment horizontal="center" vertical="center" wrapText="1"/>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0" fontId="50" fillId="55" borderId="11" xfId="2297" applyFont="1" applyFill="1" applyBorder="1" applyAlignment="1">
      <alignment horizontal="left" vertical="center"/>
    </xf>
    <xf numFmtId="0" fontId="38"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42" fillId="56" borderId="11"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7" fillId="0" borderId="0" xfId="0" applyFont="1" applyAlignment="1">
      <alignment vertical="center" wrapText="1"/>
    </xf>
    <xf numFmtId="0" fontId="2" fillId="56" borderId="11" xfId="0" applyFont="1" applyFill="1" applyBorder="1" applyAlignment="1">
      <alignment horizontal="center"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0" fontId="38" fillId="58" borderId="11" xfId="0" applyFont="1" applyFill="1" applyBorder="1" applyAlignment="1">
      <alignment horizontal="center" vertical="center" wrapText="1"/>
    </xf>
    <xf numFmtId="0" fontId="38" fillId="58" borderId="14" xfId="0" applyFont="1" applyFill="1" applyBorder="1" applyAlignment="1">
      <alignment horizontal="center" vertical="center" wrapText="1"/>
    </xf>
    <xf numFmtId="0" fontId="51" fillId="55" borderId="11"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15" xfId="0"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bično_Struktura ulaganja 2" xfId="2297"/>
    <cellStyle name="Output 2" xfId="2298"/>
    <cellStyle name="Output 2 2" xfId="2299"/>
    <cellStyle name="Output 2 3" xfId="2300"/>
    <cellStyle name="Output 3" xfId="2301"/>
    <cellStyle name="Output 3 2" xfId="2302"/>
    <cellStyle name="Output 4" xfId="2303"/>
    <cellStyle name="Percent" xfId="2304" builtinId="5"/>
    <cellStyle name="Percent 10" xfId="2305"/>
    <cellStyle name="Percent 11" xfId="2306"/>
    <cellStyle name="Percent 12" xfId="2307"/>
    <cellStyle name="Percent 13" xfId="2308"/>
    <cellStyle name="Percent 14" xfId="2309"/>
    <cellStyle name="Percent 15" xfId="2310"/>
    <cellStyle name="Percent 16" xfId="2311"/>
    <cellStyle name="Percent 17" xfId="2312"/>
    <cellStyle name="Percent 18" xfId="2313"/>
    <cellStyle name="Percent 19" xfId="2314"/>
    <cellStyle name="Percent 2" xfId="2315"/>
    <cellStyle name="Percent 2 2" xfId="2316"/>
    <cellStyle name="Percent 2 3" xfId="2317"/>
    <cellStyle name="Percent 3" xfId="2318"/>
    <cellStyle name="Percent 3 2" xfId="2319"/>
    <cellStyle name="Percent 3 3" xfId="2320"/>
    <cellStyle name="Percent 3 3 2" xfId="2321"/>
    <cellStyle name="Percent 4" xfId="2322"/>
    <cellStyle name="Percent 4 2" xfId="2323"/>
    <cellStyle name="Percent 4 3" xfId="2324"/>
    <cellStyle name="Percent 4 3 2" xfId="2325"/>
    <cellStyle name="Percent 5" xfId="2326"/>
    <cellStyle name="Percent 5 2" xfId="2327"/>
    <cellStyle name="Percent 5 3" xfId="2328"/>
    <cellStyle name="Percent 6" xfId="2329"/>
    <cellStyle name="Percent 6 2" xfId="2330"/>
    <cellStyle name="Percent 6 3" xfId="2331"/>
    <cellStyle name="Percent 6 4" xfId="2332"/>
    <cellStyle name="Percent 7" xfId="2333"/>
    <cellStyle name="Percent 7 2" xfId="2334"/>
    <cellStyle name="Percent 7 3" xfId="2335"/>
    <cellStyle name="Percent 8" xfId="2336"/>
    <cellStyle name="Percent 8 2" xfId="2337"/>
    <cellStyle name="Percent 8 3" xfId="2338"/>
    <cellStyle name="Percent 9" xfId="2339"/>
    <cellStyle name="Standard_Matrix_000907" xfId="2340"/>
    <cellStyle name="Title 2" xfId="2341"/>
    <cellStyle name="Title 2 2" xfId="2342"/>
    <cellStyle name="Title 2 3" xfId="2343"/>
    <cellStyle name="Title 3" xfId="2344"/>
    <cellStyle name="Title 3 2" xfId="2345"/>
    <cellStyle name="Title 4" xfId="2346"/>
    <cellStyle name="Total 2" xfId="2347"/>
    <cellStyle name="Total 2 2" xfId="2348"/>
    <cellStyle name="Total 2 3" xfId="2349"/>
    <cellStyle name="Total 3" xfId="2350"/>
    <cellStyle name="Total 3 2" xfId="2351"/>
    <cellStyle name="Total 4" xfId="2352"/>
    <cellStyle name="Warning Text 2" xfId="2353"/>
    <cellStyle name="Warning Text 2 2" xfId="2354"/>
    <cellStyle name="Warning Text 2 3" xfId="2355"/>
    <cellStyle name="Warning Text 3" xfId="2356"/>
    <cellStyle name="Warning Text 3 2" xfId="2357"/>
    <cellStyle name="Warning Text 4" xfId="2358"/>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1"/>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52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23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0.11841052100136684</c:v>
                </c:pt>
                <c:pt idx="1">
                  <c:v>0.12830468162434766</c:v>
                </c:pt>
                <c:pt idx="2">
                  <c:v>1.9577497485104078E-2</c:v>
                </c:pt>
                <c:pt idx="3">
                  <c:v>0.12094567097855499</c:v>
                </c:pt>
              </c:numCache>
            </c:numRef>
          </c:val>
          <c:extLst xmlns:c16r2="http://schemas.microsoft.com/office/drawing/2015/06/char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589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0.3298279747318647</c:v>
                </c:pt>
                <c:pt idx="1">
                  <c:v>0.33985393545825554</c:v>
                </c:pt>
                <c:pt idx="2">
                  <c:v>0.14245918130465063</c:v>
                </c:pt>
                <c:pt idx="3">
                  <c:v>0.33022301341012056</c:v>
                </c:pt>
              </c:numCache>
            </c:numRef>
          </c:val>
          <c:extLst xmlns:c16r2="http://schemas.microsoft.com/office/drawing/2015/06/char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33E-3"/>
                  <c:y val="1.34029502996628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363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45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0.5023375898402066</c:v>
                </c:pt>
                <c:pt idx="1">
                  <c:v>0.48463573580108343</c:v>
                </c:pt>
                <c:pt idx="2">
                  <c:v>0.64822409657200342</c:v>
                </c:pt>
                <c:pt idx="3">
                  <c:v>0.49703079525312976</c:v>
                </c:pt>
              </c:numCache>
            </c:numRef>
          </c:val>
          <c:extLst xmlns:c16r2="http://schemas.microsoft.com/office/drawing/2015/06/char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36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4.9423914426561917E-2</c:v>
                </c:pt>
                <c:pt idx="1">
                  <c:v>4.7205647116313337E-2</c:v>
                </c:pt>
                <c:pt idx="2">
                  <c:v>0.18973922463824189</c:v>
                </c:pt>
                <c:pt idx="3">
                  <c:v>5.1800520358194678E-2</c:v>
                </c:pt>
              </c:numCache>
            </c:numRef>
          </c:val>
          <c:extLst xmlns:c16r2="http://schemas.microsoft.com/office/drawing/2015/06/char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13010176"/>
        <c:axId val="113011712"/>
      </c:barChart>
      <c:catAx>
        <c:axId val="113010176"/>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13011712"/>
        <c:crosses val="autoZero"/>
        <c:auto val="1"/>
        <c:lblAlgn val="ctr"/>
        <c:lblOffset val="100"/>
        <c:tickLblSkip val="1"/>
        <c:tickMarkSkip val="1"/>
        <c:noMultiLvlLbl val="0"/>
      </c:catAx>
      <c:valAx>
        <c:axId val="11301171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3010176"/>
        <c:crosses val="autoZero"/>
        <c:crossBetween val="between"/>
      </c:valAx>
    </c:plotArea>
    <c:legend>
      <c:legendPos val="b"/>
      <c:layout>
        <c:manualLayout>
          <c:xMode val="edge"/>
          <c:yMode val="edge"/>
          <c:x val="0.10549259773900811"/>
          <c:y val="0.74490157480315011"/>
          <c:w val="0.85719177259705315"/>
          <c:h val="0.21946939871152493"/>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43982</c:v>
                </c:pt>
                <c:pt idx="1">
                  <c:v>43992</c:v>
                </c:pt>
                <c:pt idx="2">
                  <c:v>44002</c:v>
                </c:pt>
                <c:pt idx="3">
                  <c:v>44012</c:v>
                </c:pt>
              </c:numCache>
            </c:numRef>
          </c:cat>
          <c:val>
            <c:numRef>
              <c:f>'[1]1 zpf '!$C$44:$C$47</c:f>
              <c:numCache>
                <c:formatCode>General</c:formatCode>
                <c:ptCount val="4"/>
                <c:pt idx="0">
                  <c:v>36715.7693151352</c:v>
                </c:pt>
                <c:pt idx="1">
                  <c:v>37207.201284617797</c:v>
                </c:pt>
                <c:pt idx="2">
                  <c:v>37208.657725662</c:v>
                </c:pt>
                <c:pt idx="3">
                  <c:v>37226.929859216099</c:v>
                </c:pt>
              </c:numCache>
            </c:numRef>
          </c:val>
          <c:extLst xmlns:c16r2="http://schemas.microsoft.com/office/drawing/2015/06/char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43982</c:v>
                </c:pt>
                <c:pt idx="1">
                  <c:v>43992</c:v>
                </c:pt>
                <c:pt idx="2">
                  <c:v>44002</c:v>
                </c:pt>
                <c:pt idx="3">
                  <c:v>44012</c:v>
                </c:pt>
              </c:numCache>
            </c:numRef>
          </c:cat>
          <c:val>
            <c:numRef>
              <c:f>'[1]1 zpf '!$D$44:$D$47</c:f>
              <c:numCache>
                <c:formatCode>General</c:formatCode>
                <c:ptCount val="4"/>
                <c:pt idx="0">
                  <c:v>40892.938597573499</c:v>
                </c:pt>
                <c:pt idx="1">
                  <c:v>41576.807933399105</c:v>
                </c:pt>
                <c:pt idx="2">
                  <c:v>41479.120495232302</c:v>
                </c:pt>
                <c:pt idx="3">
                  <c:v>41490.935777644096</c:v>
                </c:pt>
              </c:numCache>
            </c:numRef>
          </c:val>
          <c:extLst xmlns:c16r2="http://schemas.microsoft.com/office/drawing/2015/06/char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43982</c:v>
                </c:pt>
                <c:pt idx="1">
                  <c:v>43992</c:v>
                </c:pt>
                <c:pt idx="2">
                  <c:v>44002</c:v>
                </c:pt>
                <c:pt idx="3">
                  <c:v>44012</c:v>
                </c:pt>
              </c:numCache>
            </c:numRef>
          </c:cat>
          <c:val>
            <c:numRef>
              <c:f>'[1]1 zpf '!$E$44:$E$47</c:f>
              <c:numCache>
                <c:formatCode>General</c:formatCode>
                <c:ptCount val="4"/>
                <c:pt idx="0">
                  <c:v>636.55671152582102</c:v>
                </c:pt>
                <c:pt idx="1">
                  <c:v>647.01730822855995</c:v>
                </c:pt>
                <c:pt idx="2">
                  <c:v>690.897680543712</c:v>
                </c:pt>
                <c:pt idx="3">
                  <c:v>692.56483517678907</c:v>
                </c:pt>
              </c:numCache>
            </c:numRef>
          </c:val>
          <c:extLst xmlns:c16r2="http://schemas.microsoft.com/office/drawing/2015/06/char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32756992"/>
        <c:axId val="132758912"/>
      </c:barChart>
      <c:catAx>
        <c:axId val="1327569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717"/>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32758912"/>
        <c:crosses val="autoZero"/>
        <c:auto val="0"/>
        <c:lblAlgn val="ctr"/>
        <c:lblOffset val="100"/>
        <c:noMultiLvlLbl val="0"/>
      </c:catAx>
      <c:valAx>
        <c:axId val="132758912"/>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69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32756992"/>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44" l="0.25" r="0.25" t="0.75000000000000044" header="0.30000000000000021" footer="0.3000000000000002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49"/>
          <c:y val="0.16399367850901928"/>
          <c:w val="0.7669978730298147"/>
          <c:h val="0.64717533115385073"/>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'!$C$76:$C$107</c:f>
              <c:numCache>
                <c:formatCode>General</c:formatCode>
                <c:ptCount val="32"/>
                <c:pt idx="0">
                  <c:v>211.42917399999999</c:v>
                </c:pt>
                <c:pt idx="1">
                  <c:v>211.73034100000001</c:v>
                </c:pt>
                <c:pt idx="2">
                  <c:v>212.32204300000001</c:v>
                </c:pt>
                <c:pt idx="3">
                  <c:v>212.89626799999999</c:v>
                </c:pt>
                <c:pt idx="4">
                  <c:v>212.724199</c:v>
                </c:pt>
                <c:pt idx="5">
                  <c:v>213.63030499999999</c:v>
                </c:pt>
                <c:pt idx="6">
                  <c:v>213.642719</c:v>
                </c:pt>
                <c:pt idx="7">
                  <c:v>213.65517</c:v>
                </c:pt>
                <c:pt idx="8">
                  <c:v>214.00144700000001</c:v>
                </c:pt>
                <c:pt idx="9">
                  <c:v>213.446913</c:v>
                </c:pt>
                <c:pt idx="10">
                  <c:v>213.282962</c:v>
                </c:pt>
                <c:pt idx="11">
                  <c:v>210.747389</c:v>
                </c:pt>
                <c:pt idx="12">
                  <c:v>211.23264900000001</c:v>
                </c:pt>
                <c:pt idx="13">
                  <c:v>211.37267499999999</c:v>
                </c:pt>
                <c:pt idx="14">
                  <c:v>211.385076</c:v>
                </c:pt>
                <c:pt idx="15">
                  <c:v>211.53334799999999</c:v>
                </c:pt>
                <c:pt idx="16">
                  <c:v>212.408705</c:v>
                </c:pt>
                <c:pt idx="17">
                  <c:v>212.349513</c:v>
                </c:pt>
                <c:pt idx="18">
                  <c:v>212.46200300000001</c:v>
                </c:pt>
                <c:pt idx="19">
                  <c:v>212.580781</c:v>
                </c:pt>
                <c:pt idx="20">
                  <c:v>212.63127</c:v>
                </c:pt>
                <c:pt idx="21">
                  <c:v>212.64353199999999</c:v>
                </c:pt>
                <c:pt idx="22">
                  <c:v>212.839348</c:v>
                </c:pt>
                <c:pt idx="23">
                  <c:v>213.29189700000001</c:v>
                </c:pt>
                <c:pt idx="24">
                  <c:v>211.83712</c:v>
                </c:pt>
                <c:pt idx="25">
                  <c:v>212.416168</c:v>
                </c:pt>
                <c:pt idx="26">
                  <c:v>211.91753</c:v>
                </c:pt>
                <c:pt idx="27">
                  <c:v>211.89304300000001</c:v>
                </c:pt>
                <c:pt idx="28">
                  <c:v>211.90550200000001</c:v>
                </c:pt>
                <c:pt idx="29">
                  <c:v>212.29047499999999</c:v>
                </c:pt>
                <c:pt idx="30">
                  <c:v>212.474547</c:v>
                </c:pt>
              </c:numCache>
            </c:numRef>
          </c:val>
          <c:smooth val="0"/>
          <c:extLst xmlns:c16r2="http://schemas.microsoft.com/office/drawing/2015/06/char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'!$D$76:$D$107</c:f>
              <c:numCache>
                <c:formatCode>General</c:formatCode>
                <c:ptCount val="32"/>
                <c:pt idx="0">
                  <c:v>215.28317799999999</c:v>
                </c:pt>
                <c:pt idx="1">
                  <c:v>215.91881000000001</c:v>
                </c:pt>
                <c:pt idx="2">
                  <c:v>216.735615</c:v>
                </c:pt>
                <c:pt idx="3">
                  <c:v>217.58551900000001</c:v>
                </c:pt>
                <c:pt idx="4">
                  <c:v>217.22517099999999</c:v>
                </c:pt>
                <c:pt idx="5">
                  <c:v>218.516333</c:v>
                </c:pt>
                <c:pt idx="6">
                  <c:v>218.528907</c:v>
                </c:pt>
                <c:pt idx="7">
                  <c:v>218.54149100000001</c:v>
                </c:pt>
                <c:pt idx="8">
                  <c:v>219.263284</c:v>
                </c:pt>
                <c:pt idx="9">
                  <c:v>218.39702299999999</c:v>
                </c:pt>
                <c:pt idx="10">
                  <c:v>217.953677</c:v>
                </c:pt>
                <c:pt idx="11">
                  <c:v>213.92109099999999</c:v>
                </c:pt>
                <c:pt idx="12">
                  <c:v>214.93222299999999</c:v>
                </c:pt>
                <c:pt idx="13">
                  <c:v>215.163813</c:v>
                </c:pt>
                <c:pt idx="14">
                  <c:v>215.176377</c:v>
                </c:pt>
                <c:pt idx="15">
                  <c:v>215.37511799999999</c:v>
                </c:pt>
                <c:pt idx="16">
                  <c:v>216.89141100000001</c:v>
                </c:pt>
                <c:pt idx="17">
                  <c:v>216.59038200000001</c:v>
                </c:pt>
                <c:pt idx="18">
                  <c:v>216.88703799999999</c:v>
                </c:pt>
                <c:pt idx="19">
                  <c:v>216.64552</c:v>
                </c:pt>
                <c:pt idx="20">
                  <c:v>216.71999500000001</c:v>
                </c:pt>
                <c:pt idx="21">
                  <c:v>216.73254800000001</c:v>
                </c:pt>
                <c:pt idx="22">
                  <c:v>217.20113499999999</c:v>
                </c:pt>
                <c:pt idx="23">
                  <c:v>217.68608800000001</c:v>
                </c:pt>
                <c:pt idx="24">
                  <c:v>215.541572</c:v>
                </c:pt>
                <c:pt idx="25">
                  <c:v>216.389419</c:v>
                </c:pt>
                <c:pt idx="26">
                  <c:v>215.668532</c:v>
                </c:pt>
                <c:pt idx="27">
                  <c:v>215.61614800000001</c:v>
                </c:pt>
                <c:pt idx="28">
                  <c:v>215.628704</c:v>
                </c:pt>
                <c:pt idx="29">
                  <c:v>216.369516</c:v>
                </c:pt>
                <c:pt idx="30">
                  <c:v>216.507724</c:v>
                </c:pt>
              </c:numCache>
            </c:numRef>
          </c:val>
          <c:smooth val="0"/>
          <c:extLst xmlns:c16r2="http://schemas.microsoft.com/office/drawing/2015/06/char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'!$E$76:$E$107</c:f>
              <c:numCache>
                <c:formatCode>General</c:formatCode>
                <c:ptCount val="32"/>
                <c:pt idx="0">
                  <c:v>99.418955999999994</c:v>
                </c:pt>
                <c:pt idx="1">
                  <c:v>99.516261999999998</c:v>
                </c:pt>
                <c:pt idx="2">
                  <c:v>99.636381</c:v>
                </c:pt>
                <c:pt idx="3">
                  <c:v>99.826258999999993</c:v>
                </c:pt>
                <c:pt idx="4">
                  <c:v>99.716363000000001</c:v>
                </c:pt>
                <c:pt idx="5">
                  <c:v>100.029944</c:v>
                </c:pt>
                <c:pt idx="6">
                  <c:v>100.034443</c:v>
                </c:pt>
                <c:pt idx="7">
                  <c:v>100.038943</c:v>
                </c:pt>
                <c:pt idx="8">
                  <c:v>100.16922099999999</c:v>
                </c:pt>
                <c:pt idx="9">
                  <c:v>99.988892000000007</c:v>
                </c:pt>
                <c:pt idx="10">
                  <c:v>99.892954000000003</c:v>
                </c:pt>
                <c:pt idx="11">
                  <c:v>98.954753999999994</c:v>
                </c:pt>
                <c:pt idx="12">
                  <c:v>99.112497000000005</c:v>
                </c:pt>
                <c:pt idx="13">
                  <c:v>99.164896999999996</c:v>
                </c:pt>
                <c:pt idx="14">
                  <c:v>99.169366999999994</c:v>
                </c:pt>
                <c:pt idx="15">
                  <c:v>99.232964999999993</c:v>
                </c:pt>
                <c:pt idx="16">
                  <c:v>99.620088999999993</c:v>
                </c:pt>
                <c:pt idx="17">
                  <c:v>99.575513999999998</c:v>
                </c:pt>
                <c:pt idx="18">
                  <c:v>99.637452999999994</c:v>
                </c:pt>
                <c:pt idx="19">
                  <c:v>99.630782999999994</c:v>
                </c:pt>
                <c:pt idx="20">
                  <c:v>99.647716000000003</c:v>
                </c:pt>
                <c:pt idx="21">
                  <c:v>99.651351000000005</c:v>
                </c:pt>
                <c:pt idx="22">
                  <c:v>99.665863999999999</c:v>
                </c:pt>
                <c:pt idx="23">
                  <c:v>99.794877999999997</c:v>
                </c:pt>
                <c:pt idx="24">
                  <c:v>99.223099000000005</c:v>
                </c:pt>
                <c:pt idx="25">
                  <c:v>99.443856999999994</c:v>
                </c:pt>
                <c:pt idx="26">
                  <c:v>99.314024000000003</c:v>
                </c:pt>
                <c:pt idx="27">
                  <c:v>99.301136999999997</c:v>
                </c:pt>
                <c:pt idx="28">
                  <c:v>99.305302999999995</c:v>
                </c:pt>
                <c:pt idx="29">
                  <c:v>99.465294999999998</c:v>
                </c:pt>
                <c:pt idx="30">
                  <c:v>99.551529000000002</c:v>
                </c:pt>
              </c:numCache>
            </c:numRef>
          </c:val>
          <c:smooth val="0"/>
          <c:extLst xmlns:c16r2="http://schemas.microsoft.com/office/drawing/2015/06/char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marker val="1"/>
        <c:smooth val="0"/>
        <c:axId val="176295296"/>
        <c:axId val="176297472"/>
      </c:lineChart>
      <c:dateAx>
        <c:axId val="176295296"/>
        <c:scaling>
          <c:orientation val="minMax"/>
          <c:max val="44012"/>
          <c:min val="43982"/>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516"/>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297472"/>
        <c:crosses val="autoZero"/>
        <c:auto val="0"/>
        <c:lblOffset val="100"/>
        <c:baseTimeUnit val="days"/>
        <c:majorUnit val="10"/>
        <c:majorTimeUnit val="days"/>
      </c:dateAx>
      <c:valAx>
        <c:axId val="176297472"/>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0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295296"/>
        <c:crossesAt val="41608"/>
        <c:crossBetween val="midCat"/>
        <c:majorUnit val="10"/>
        <c:minorUnit val="1"/>
      </c:valAx>
    </c:plotArea>
    <c:legend>
      <c:legendPos val="t"/>
      <c:layout>
        <c:manualLayout>
          <c:xMode val="edge"/>
          <c:yMode val="edge"/>
          <c:x val="8.3131864978110454E-2"/>
          <c:y val="4.6783318751822692E-2"/>
          <c:w val="0.8308022729763157"/>
          <c:h val="6.901343214451147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07E-2"/>
          <c:y val="3.3766233766233771E-2"/>
          <c:w val="0.875197472353872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12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3.7261784948837209E-2</c:v>
                </c:pt>
                <c:pt idx="1">
                  <c:v>1.8403293227718474E-2</c:v>
                </c:pt>
                <c:pt idx="2">
                  <c:v>1.5279369031619389E-2</c:v>
                </c:pt>
              </c:numCache>
            </c:numRef>
          </c:val>
          <c:extLst xmlns:c16r2="http://schemas.microsoft.com/office/drawing/2015/06/char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0.55831017853437304</c:v>
                </c:pt>
                <c:pt idx="1">
                  <c:v>0.62490377679105324</c:v>
                </c:pt>
                <c:pt idx="2">
                  <c:v>0.50418243424146092</c:v>
                </c:pt>
              </c:numCache>
            </c:numRef>
          </c:val>
          <c:extLst xmlns:c16r2="http://schemas.microsoft.com/office/drawing/2015/06/char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3E-3"/>
                  <c:y val="0"/>
                </c:manualLayout>
              </c:layout>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1.6552218177971298E-2</c:v>
                </c:pt>
                <c:pt idx="1">
                  <c:v>0</c:v>
                </c:pt>
                <c:pt idx="2">
                  <c:v>1.9167567497630635E-2</c:v>
                </c:pt>
              </c:numCache>
            </c:numRef>
          </c:val>
          <c:extLst xmlns:c16r2="http://schemas.microsoft.com/office/drawing/2015/06/char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dLbl>
            <c:dLbl>
              <c:idx val="2"/>
              <c:layout>
                <c:manualLayout>
                  <c:x val="1.6854778827478066E-2"/>
                  <c:y val="-1.8802040569177742E-2"/>
                </c:manualLayout>
              </c:layout>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9.7988517318875853E-2</c:v>
                </c:pt>
                <c:pt idx="1">
                  <c:v>0</c:v>
                </c:pt>
                <c:pt idx="2">
                  <c:v>6.2047263257463516E-3</c:v>
                </c:pt>
              </c:numCache>
            </c:numRef>
          </c:val>
          <c:extLst xmlns:c16r2="http://schemas.microsoft.com/office/drawing/2015/06/char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27B-461A-9FE6-0F2D2157C9A0}"/>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27B-461A-9FE6-0F2D2157C9A0}"/>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4D1-4761-9443-302B6DAA71F7}"/>
                </c:ext>
              </c:extLst>
            </c:dLbl>
            <c:numFmt formatCode="0.00%" sourceLinked="0"/>
            <c:txPr>
              <a:bodyPr/>
              <a:lstStyle/>
              <a:p>
                <a:pPr>
                  <a:defRPr sz="700" b="1">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0.1078269250383756</c:v>
                </c:pt>
                <c:pt idx="1">
                  <c:v>0.28837395754777739</c:v>
                </c:pt>
                <c:pt idx="2">
                  <c:v>0.19689419200907146</c:v>
                </c:pt>
              </c:numCache>
            </c:numRef>
          </c:val>
          <c:extLst xmlns:c16r2="http://schemas.microsoft.com/office/drawing/2015/06/char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0.16270530897729008</c:v>
                </c:pt>
                <c:pt idx="1">
                  <c:v>6.340570377870984E-2</c:v>
                </c:pt>
                <c:pt idx="2">
                  <c:v>0.13289296320925847</c:v>
                </c:pt>
              </c:numCache>
            </c:numRef>
          </c:val>
          <c:extLst xmlns:c16r2="http://schemas.microsoft.com/office/drawing/2015/06/char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489E-2"/>
                  <c:y val="-6.7001675041876126E-3"/>
                </c:manualLayout>
              </c:layout>
              <c:dLblPos val="ctr"/>
              <c:showLegendKey val="0"/>
              <c:showVal val="1"/>
              <c:showCatName val="0"/>
              <c:showSerName val="0"/>
              <c:showPercent val="0"/>
              <c:showBubbleSize val="0"/>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1.7602126548592455E-2</c:v>
                </c:pt>
                <c:pt idx="1">
                  <c:v>4.3459132238337153E-3</c:v>
                </c:pt>
                <c:pt idx="2">
                  <c:v>0.12491949354287533</c:v>
                </c:pt>
              </c:numCache>
            </c:numRef>
          </c:val>
          <c:extLst xmlns:c16r2="http://schemas.microsoft.com/office/drawing/2015/06/char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241E-3"/>
                  <c:y val="4.281504651954649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1.7529404556845334E-3</c:v>
                </c:pt>
                <c:pt idx="1">
                  <c:v>5.67355430907324E-4</c:v>
                </c:pt>
                <c:pt idx="2">
                  <c:v>4.5925414233759937E-4</c:v>
                </c:pt>
              </c:numCache>
            </c:numRef>
          </c:val>
          <c:extLst xmlns:c16r2="http://schemas.microsoft.com/office/drawing/2015/06/char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76387200"/>
        <c:axId val="176388736"/>
      </c:barChart>
      <c:catAx>
        <c:axId val="176387200"/>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6388736"/>
        <c:crosses val="autoZero"/>
        <c:auto val="1"/>
        <c:lblAlgn val="ctr"/>
        <c:lblOffset val="100"/>
        <c:noMultiLvlLbl val="0"/>
      </c:catAx>
      <c:valAx>
        <c:axId val="176388736"/>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6387200"/>
        <c:crosses val="autoZero"/>
        <c:crossBetween val="between"/>
      </c:valAx>
      <c:spPr>
        <a:noFill/>
        <a:ln w="25400">
          <a:noFill/>
        </a:ln>
      </c:spPr>
    </c:plotArea>
    <c:legend>
      <c:legendPos val="b"/>
      <c:layout>
        <c:manualLayout>
          <c:xMode val="edge"/>
          <c:yMode val="edge"/>
          <c:x val="7.990579376630054E-2"/>
          <c:y val="0.65027426117189946"/>
          <c:w val="0.44494118329995502"/>
          <c:h val="0.2575270818420427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05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0.66735036360246136</c:v>
                </c:pt>
                <c:pt idx="1">
                  <c:v>0.22648700149720974</c:v>
                </c:pt>
                <c:pt idx="2">
                  <c:v>0.41250983477576714</c:v>
                </c:pt>
              </c:numCache>
            </c:numRef>
          </c:val>
          <c:extLst xmlns:c16r2="http://schemas.microsoft.com/office/drawing/2015/06/char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0.33264963639753869</c:v>
                </c:pt>
                <c:pt idx="1">
                  <c:v>0.77351299850279021</c:v>
                </c:pt>
                <c:pt idx="2">
                  <c:v>0.58749016522423292</c:v>
                </c:pt>
              </c:numCache>
            </c:numRef>
          </c:val>
          <c:extLst xmlns:c16r2="http://schemas.microsoft.com/office/drawing/2015/06/char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76544000"/>
        <c:axId val="176545792"/>
      </c:barChart>
      <c:catAx>
        <c:axId val="17654400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76545792"/>
        <c:crosses val="autoZero"/>
        <c:auto val="1"/>
        <c:lblAlgn val="ctr"/>
        <c:lblOffset val="100"/>
        <c:tickLblSkip val="1"/>
        <c:tickMarkSkip val="1"/>
        <c:noMultiLvlLbl val="0"/>
      </c:catAx>
      <c:valAx>
        <c:axId val="17654579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544000"/>
        <c:crosses val="autoZero"/>
        <c:crossBetween val="between"/>
      </c:valAx>
    </c:plotArea>
    <c:legend>
      <c:legendPos val="b"/>
      <c:layout>
        <c:manualLayout>
          <c:xMode val="edge"/>
          <c:yMode val="edge"/>
          <c:x val="2.5699595769706887E-2"/>
          <c:y val="0.79561381531854014"/>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28"/>
          <c:y val="8.9613168724279962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43982</c:v>
                </c:pt>
                <c:pt idx="1">
                  <c:v>43992</c:v>
                </c:pt>
                <c:pt idx="2">
                  <c:v>44002</c:v>
                </c:pt>
                <c:pt idx="3">
                  <c:v>44012</c:v>
                </c:pt>
              </c:numCache>
            </c:numRef>
          </c:cat>
          <c:val>
            <c:numRef>
              <c:f>'[1]3 dpf'!$C$43:$C$46</c:f>
              <c:numCache>
                <c:formatCode>General</c:formatCode>
                <c:ptCount val="4"/>
                <c:pt idx="0">
                  <c:v>1025.69193727424</c:v>
                </c:pt>
                <c:pt idx="1">
                  <c:v>1035.0705611518399</c:v>
                </c:pt>
                <c:pt idx="2">
                  <c:v>1033.31021520017</c:v>
                </c:pt>
                <c:pt idx="3">
                  <c:v>1037.0577548435999</c:v>
                </c:pt>
              </c:numCache>
            </c:numRef>
          </c:val>
          <c:extLst xmlns:c16r2="http://schemas.microsoft.com/office/drawing/2015/06/char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43982</c:v>
                </c:pt>
                <c:pt idx="1">
                  <c:v>43992</c:v>
                </c:pt>
                <c:pt idx="2">
                  <c:v>44002</c:v>
                </c:pt>
                <c:pt idx="3">
                  <c:v>44012</c:v>
                </c:pt>
              </c:numCache>
            </c:numRef>
          </c:cat>
          <c:val>
            <c:numRef>
              <c:f>'[1]3 dpf'!$D$43:$D$46</c:f>
              <c:numCache>
                <c:formatCode>General</c:formatCode>
                <c:ptCount val="4"/>
                <c:pt idx="0">
                  <c:v>1013.8007413543</c:v>
                </c:pt>
                <c:pt idx="1">
                  <c:v>1028.2032792070099</c:v>
                </c:pt>
                <c:pt idx="2">
                  <c:v>1024.7574912606301</c:v>
                </c:pt>
                <c:pt idx="3">
                  <c:v>1026.61375426838</c:v>
                </c:pt>
              </c:numCache>
            </c:numRef>
          </c:val>
          <c:extLst xmlns:c16r2="http://schemas.microsoft.com/office/drawing/2015/06/char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176561152"/>
        <c:axId val="176567424"/>
      </c:barChart>
      <c:catAx>
        <c:axId val="17656115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567424"/>
        <c:crosses val="autoZero"/>
        <c:auto val="0"/>
        <c:lblAlgn val="ctr"/>
        <c:lblOffset val="100"/>
        <c:noMultiLvlLbl val="0"/>
      </c:catAx>
      <c:valAx>
        <c:axId val="176567424"/>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754E-2"/>
              <c:y val="0.1203156559072500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561152"/>
        <c:crosses val="autoZero"/>
        <c:crossBetween val="between"/>
        <c:majorUnit val="200"/>
      </c:valAx>
    </c:plotArea>
    <c:legend>
      <c:legendPos val="r"/>
      <c:layout>
        <c:manualLayout>
          <c:xMode val="edge"/>
          <c:yMode val="edge"/>
          <c:x val="0.87591239961803968"/>
          <c:y val="0.1538461003632825"/>
          <c:w val="0.1094889977718988"/>
          <c:h val="0.3816568458743984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81"/>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dpf'!$B$73:$B$104</c:f>
              <c:numCache>
                <c:formatCode>General</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'[1]3 dpf'!$C$73:$C$103</c:f>
              <c:numCache>
                <c:formatCode>General</c:formatCode>
                <c:ptCount val="31"/>
                <c:pt idx="0">
                  <c:v>183.41135800000001</c:v>
                </c:pt>
                <c:pt idx="1">
                  <c:v>183.69533300000001</c:v>
                </c:pt>
                <c:pt idx="2">
                  <c:v>184.215518</c:v>
                </c:pt>
                <c:pt idx="3">
                  <c:v>184.739026</c:v>
                </c:pt>
                <c:pt idx="4">
                  <c:v>184.50233700000001</c:v>
                </c:pt>
                <c:pt idx="5">
                  <c:v>185.35904199999999</c:v>
                </c:pt>
                <c:pt idx="6">
                  <c:v>185.363259</c:v>
                </c:pt>
                <c:pt idx="7">
                  <c:v>185.36773700000001</c:v>
                </c:pt>
                <c:pt idx="8">
                  <c:v>185.71197000000001</c:v>
                </c:pt>
                <c:pt idx="9">
                  <c:v>185.18932599999999</c:v>
                </c:pt>
                <c:pt idx="10">
                  <c:v>185.0016</c:v>
                </c:pt>
                <c:pt idx="11">
                  <c:v>182.57235800000001</c:v>
                </c:pt>
                <c:pt idx="12">
                  <c:v>183.006258</c:v>
                </c:pt>
                <c:pt idx="13">
                  <c:v>183.130382</c:v>
                </c:pt>
                <c:pt idx="14">
                  <c:v>183.134637</c:v>
                </c:pt>
                <c:pt idx="15">
                  <c:v>183.28330199999999</c:v>
                </c:pt>
                <c:pt idx="16">
                  <c:v>184.03369599999999</c:v>
                </c:pt>
                <c:pt idx="17">
                  <c:v>183.96090699999999</c:v>
                </c:pt>
                <c:pt idx="18">
                  <c:v>184.053372</c:v>
                </c:pt>
                <c:pt idx="19">
                  <c:v>184.14047500000001</c:v>
                </c:pt>
                <c:pt idx="20">
                  <c:v>184.180522</c:v>
                </c:pt>
                <c:pt idx="21">
                  <c:v>184.184787</c:v>
                </c:pt>
                <c:pt idx="22">
                  <c:v>184.36895699999999</c:v>
                </c:pt>
                <c:pt idx="23">
                  <c:v>184.86745300000001</c:v>
                </c:pt>
                <c:pt idx="24">
                  <c:v>183.49862200000001</c:v>
                </c:pt>
                <c:pt idx="25">
                  <c:v>184.04102</c:v>
                </c:pt>
                <c:pt idx="26">
                  <c:v>183.562116</c:v>
                </c:pt>
                <c:pt idx="27">
                  <c:v>183.53243000000001</c:v>
                </c:pt>
                <c:pt idx="28">
                  <c:v>183.537001</c:v>
                </c:pt>
                <c:pt idx="29">
                  <c:v>183.86151599999999</c:v>
                </c:pt>
                <c:pt idx="30">
                  <c:v>184.13983899999999</c:v>
                </c:pt>
              </c:numCache>
            </c:numRef>
          </c:val>
          <c:smooth val="0"/>
          <c:extLst xmlns:c16r2="http://schemas.microsoft.com/office/drawing/2015/06/char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a:solidFill>
                <a:srgbClr val="8EB4E3"/>
              </a:solidFill>
            </a:ln>
          </c:spPr>
          <c:marker>
            <c:symbol val="none"/>
          </c:marker>
          <c:cat>
            <c:numRef>
              <c:f>'[1]3 dpf'!$B$73:$B$104</c:f>
              <c:numCache>
                <c:formatCode>General</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'[1]3 dpf'!$D$73:$D$103</c:f>
              <c:numCache>
                <c:formatCode>General</c:formatCode>
                <c:ptCount val="31"/>
                <c:pt idx="0">
                  <c:v>178.311847</c:v>
                </c:pt>
                <c:pt idx="1">
                  <c:v>178.843423</c:v>
                </c:pt>
                <c:pt idx="2">
                  <c:v>179.483352</c:v>
                </c:pt>
                <c:pt idx="3">
                  <c:v>180.16269399999999</c:v>
                </c:pt>
                <c:pt idx="4">
                  <c:v>179.858035</c:v>
                </c:pt>
                <c:pt idx="5">
                  <c:v>180.90398200000001</c:v>
                </c:pt>
                <c:pt idx="6">
                  <c:v>180.91089600000001</c:v>
                </c:pt>
                <c:pt idx="7">
                  <c:v>180.91788700000001</c:v>
                </c:pt>
                <c:pt idx="8">
                  <c:v>181.51912799999999</c:v>
                </c:pt>
                <c:pt idx="9">
                  <c:v>180.78052700000001</c:v>
                </c:pt>
                <c:pt idx="10">
                  <c:v>180.37778</c:v>
                </c:pt>
                <c:pt idx="11">
                  <c:v>177.005529</c:v>
                </c:pt>
                <c:pt idx="12">
                  <c:v>177.855425</c:v>
                </c:pt>
                <c:pt idx="13">
                  <c:v>178.04840899999999</c:v>
                </c:pt>
                <c:pt idx="14">
                  <c:v>178.05530899999999</c:v>
                </c:pt>
                <c:pt idx="15">
                  <c:v>178.308513</c:v>
                </c:pt>
                <c:pt idx="16">
                  <c:v>179.52201400000001</c:v>
                </c:pt>
                <c:pt idx="17">
                  <c:v>179.27984799999999</c:v>
                </c:pt>
                <c:pt idx="18">
                  <c:v>179.53048699999999</c:v>
                </c:pt>
                <c:pt idx="19">
                  <c:v>179.314224</c:v>
                </c:pt>
                <c:pt idx="20">
                  <c:v>179.37370999999999</c:v>
                </c:pt>
                <c:pt idx="21">
                  <c:v>179.380607</c:v>
                </c:pt>
                <c:pt idx="22">
                  <c:v>179.78075899999999</c:v>
                </c:pt>
                <c:pt idx="23">
                  <c:v>180.22804199999999</c:v>
                </c:pt>
                <c:pt idx="24">
                  <c:v>178.43144799999999</c:v>
                </c:pt>
                <c:pt idx="25">
                  <c:v>179.134253</c:v>
                </c:pt>
                <c:pt idx="26">
                  <c:v>178.548755</c:v>
                </c:pt>
                <c:pt idx="27">
                  <c:v>178.50067100000001</c:v>
                </c:pt>
                <c:pt idx="28">
                  <c:v>178.50761299999999</c:v>
                </c:pt>
                <c:pt idx="29">
                  <c:v>179.09647200000001</c:v>
                </c:pt>
                <c:pt idx="30">
                  <c:v>179.223252</c:v>
                </c:pt>
              </c:numCache>
            </c:numRef>
          </c:val>
          <c:smooth val="0"/>
          <c:extLst xmlns:c16r2="http://schemas.microsoft.com/office/drawing/2015/06/char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marker val="1"/>
        <c:smooth val="0"/>
        <c:axId val="176606592"/>
        <c:axId val="176608768"/>
      </c:lineChart>
      <c:dateAx>
        <c:axId val="1766065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76"/>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08768"/>
        <c:crosses val="autoZero"/>
        <c:auto val="0"/>
        <c:lblOffset val="100"/>
        <c:baseTimeUnit val="days"/>
        <c:majorUnit val="10"/>
        <c:majorTimeUnit val="days"/>
      </c:dateAx>
      <c:valAx>
        <c:axId val="176608768"/>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7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06592"/>
        <c:crosses val="autoZero"/>
        <c:crossBetween val="midCat"/>
        <c:majorUnit val="5"/>
        <c:minorUnit val="0.30000000000000032"/>
      </c:valAx>
    </c:plotArea>
    <c:legend>
      <c:legendPos val="t"/>
      <c:layout>
        <c:manualLayout>
          <c:xMode val="edge"/>
          <c:yMode val="edge"/>
          <c:x val="0.14904671707289094"/>
          <c:y val="5.0682326916493346E-2"/>
          <c:w val="0.66875095881404534"/>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48"/>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0.12551573373012603</c:v>
                </c:pt>
                <c:pt idx="1">
                  <c:v>3.4925657446976364E-2</c:v>
                </c:pt>
              </c:numCache>
            </c:numRef>
          </c:val>
          <c:extLst xmlns:c16r2="http://schemas.microsoft.com/office/drawing/2015/06/char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0.44094610800551237</c:v>
                </c:pt>
                <c:pt idx="1">
                  <c:v>0.53793075595311302</c:v>
                </c:pt>
              </c:numCache>
            </c:numRef>
          </c:val>
          <c:extLst xmlns:c16r2="http://schemas.microsoft.com/office/drawing/2015/06/char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375E-3"/>
                  <c:y val="6.700167504187612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3.095529251389206E-2</c:v>
                </c:pt>
                <c:pt idx="1">
                  <c:v>0</c:v>
                </c:pt>
              </c:numCache>
            </c:numRef>
          </c:val>
          <c:extLst xmlns:c16r2="http://schemas.microsoft.com/office/drawing/2015/06/char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0.10836071182570908</c:v>
                </c:pt>
                <c:pt idx="1">
                  <c:v>0</c:v>
                </c:pt>
              </c:numCache>
            </c:numRef>
          </c:val>
          <c:extLst xmlns:c16r2="http://schemas.microsoft.com/office/drawing/2015/06/char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0.11790908304222132</c:v>
                </c:pt>
                <c:pt idx="1">
                  <c:v>0.28728779600727999</c:v>
                </c:pt>
              </c:numCache>
            </c:numRef>
          </c:val>
          <c:extLst xmlns:c16r2="http://schemas.microsoft.com/office/drawing/2015/06/char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0.16226125632739105</c:v>
                </c:pt>
                <c:pt idx="1">
                  <c:v>0.13178870520170927</c:v>
                </c:pt>
              </c:numCache>
            </c:numRef>
          </c:val>
          <c:extLst xmlns:c16r2="http://schemas.microsoft.com/office/drawing/2015/06/char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15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1.0883817503082338E-2</c:v>
                </c:pt>
                <c:pt idx="1">
                  <c:v>7.3055240390568722E-3</c:v>
                </c:pt>
              </c:numCache>
            </c:numRef>
          </c:val>
          <c:extLst xmlns:c16r2="http://schemas.microsoft.com/office/drawing/2015/06/char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12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15E-3"/>
                  <c:y val="3.015194681861350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3.1679970520659588E-3</c:v>
                </c:pt>
                <c:pt idx="1">
                  <c:v>7.6156135186451767E-4</c:v>
                </c:pt>
              </c:numCache>
            </c:numRef>
          </c:val>
          <c:extLst xmlns:c16r2="http://schemas.microsoft.com/office/drawing/2015/06/char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176848896"/>
        <c:axId val="176850432"/>
      </c:barChart>
      <c:catAx>
        <c:axId val="176848896"/>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6850432"/>
        <c:crosses val="autoZero"/>
        <c:auto val="1"/>
        <c:lblAlgn val="ctr"/>
        <c:lblOffset val="100"/>
        <c:noMultiLvlLbl val="0"/>
      </c:catAx>
      <c:valAx>
        <c:axId val="176850432"/>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848896"/>
        <c:crosses val="autoZero"/>
        <c:crossBetween val="between"/>
      </c:valAx>
    </c:plotArea>
    <c:legend>
      <c:legendPos val="b"/>
      <c:layout>
        <c:manualLayout>
          <c:xMode val="edge"/>
          <c:yMode val="edge"/>
          <c:x val="0.10275201245777292"/>
          <c:y val="0.640826441920891"/>
          <c:w val="0.42562433284356221"/>
          <c:h val="0.28211846634748594"/>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93" name="Chart 2050">
          <a:extLst>
            <a:ext uri="{FF2B5EF4-FFF2-40B4-BE49-F238E27FC236}">
              <a16:creationId xmlns=""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94" name="Chart 2049">
          <a:extLst>
            <a:ext uri="{FF2B5EF4-FFF2-40B4-BE49-F238E27FC236}">
              <a16:creationId xmlns=""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85725</xdr:rowOff>
    </xdr:from>
    <xdr:to>
      <xdr:col>5</xdr:col>
      <xdr:colOff>609600</xdr:colOff>
      <xdr:row>52</xdr:row>
      <xdr:rowOff>104775</xdr:rowOff>
    </xdr:to>
    <xdr:graphicFrame macro="">
      <xdr:nvGraphicFramePr>
        <xdr:cNvPr id="2123" name="Chart 2059">
          <a:extLst>
            <a:ext uri="{FF2B5EF4-FFF2-40B4-BE49-F238E27FC236}">
              <a16:creationId xmlns=""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0</xdr:rowOff>
    </xdr:from>
    <xdr:to>
      <xdr:col>6</xdr:col>
      <xdr:colOff>523875</xdr:colOff>
      <xdr:row>33</xdr:row>
      <xdr:rowOff>0</xdr:rowOff>
    </xdr:to>
    <xdr:graphicFrame macro="">
      <xdr:nvGraphicFramePr>
        <xdr:cNvPr id="3221" name="Chart 2050">
          <a:extLst>
            <a:ext uri="{FF2B5EF4-FFF2-40B4-BE49-F238E27FC236}">
              <a16:creationId xmlns=""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514350</xdr:colOff>
      <xdr:row>55</xdr:row>
      <xdr:rowOff>95250</xdr:rowOff>
    </xdr:to>
    <xdr:graphicFrame macro="">
      <xdr:nvGraphicFramePr>
        <xdr:cNvPr id="3222" name="Chart 2049">
          <a:extLst>
            <a:ext uri="{FF2B5EF4-FFF2-40B4-BE49-F238E27FC236}">
              <a16:creationId xmlns=""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5" name="Chart 22">
          <a:extLst>
            <a:ext uri="{FF2B5EF4-FFF2-40B4-BE49-F238E27FC236}">
              <a16:creationId xmlns=""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6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43982</v>
          </cell>
        </row>
        <row r="6">
          <cell r="C6">
            <v>28862</v>
          </cell>
          <cell r="D6">
            <v>80357</v>
          </cell>
          <cell r="E6">
            <v>122059</v>
          </cell>
          <cell r="F6">
            <v>12110</v>
          </cell>
          <cell r="G6">
            <v>214526</v>
          </cell>
          <cell r="H6">
            <v>243388</v>
          </cell>
        </row>
        <row r="7">
          <cell r="C7">
            <v>33612</v>
          </cell>
          <cell r="D7">
            <v>89063</v>
          </cell>
          <cell r="E7">
            <v>126595</v>
          </cell>
          <cell r="F7">
            <v>12451</v>
          </cell>
          <cell r="G7">
            <v>228109</v>
          </cell>
          <cell r="H7">
            <v>261721</v>
          </cell>
        </row>
        <row r="8">
          <cell r="C8">
            <v>231</v>
          </cell>
          <cell r="D8">
            <v>1558</v>
          </cell>
          <cell r="E8">
            <v>8030</v>
          </cell>
          <cell r="F8">
            <v>2556</v>
          </cell>
          <cell r="G8">
            <v>12144</v>
          </cell>
          <cell r="H8">
            <v>12375</v>
          </cell>
        </row>
        <row r="9">
          <cell r="C9">
            <v>62705</v>
          </cell>
          <cell r="D9">
            <v>170978</v>
          </cell>
          <cell r="E9">
            <v>256684</v>
          </cell>
          <cell r="F9">
            <v>27117</v>
          </cell>
          <cell r="G9">
            <v>454779</v>
          </cell>
          <cell r="H9">
            <v>517484</v>
          </cell>
        </row>
        <row r="10">
          <cell r="B10">
            <v>44012</v>
          </cell>
        </row>
        <row r="11">
          <cell r="C11">
            <v>28848</v>
          </cell>
          <cell r="D11">
            <v>80355</v>
          </cell>
          <cell r="E11">
            <v>122383</v>
          </cell>
          <cell r="F11">
            <v>12041</v>
          </cell>
          <cell r="G11">
            <v>214779</v>
          </cell>
          <cell r="H11">
            <v>243627</v>
          </cell>
        </row>
        <row r="12">
          <cell r="C12">
            <v>33608</v>
          </cell>
          <cell r="D12">
            <v>89021</v>
          </cell>
          <cell r="E12">
            <v>126945</v>
          </cell>
          <cell r="F12">
            <v>12365</v>
          </cell>
          <cell r="G12">
            <v>228331</v>
          </cell>
          <cell r="H12">
            <v>261939</v>
          </cell>
        </row>
        <row r="13">
          <cell r="C13">
            <v>253</v>
          </cell>
          <cell r="D13">
            <v>1841</v>
          </cell>
          <cell r="E13">
            <v>8377</v>
          </cell>
          <cell r="F13">
            <v>2452</v>
          </cell>
          <cell r="G13">
            <v>12670</v>
          </cell>
          <cell r="H13">
            <v>12923</v>
          </cell>
        </row>
        <row r="14">
          <cell r="C14">
            <v>62709</v>
          </cell>
          <cell r="D14">
            <v>171217</v>
          </cell>
          <cell r="E14">
            <v>257705</v>
          </cell>
          <cell r="F14">
            <v>26858</v>
          </cell>
          <cell r="G14">
            <v>455780</v>
          </cell>
          <cell r="H14">
            <v>518489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44012</v>
          </cell>
        </row>
        <row r="34">
          <cell r="B34" t="str">
            <v>САВАз</v>
          </cell>
          <cell r="C34">
            <v>0.11841052100136684</v>
          </cell>
          <cell r="D34">
            <v>0.3298279747318647</v>
          </cell>
          <cell r="E34">
            <v>0.5023375898402066</v>
          </cell>
          <cell r="F34">
            <v>4.9423914426561917E-2</v>
          </cell>
        </row>
        <row r="35">
          <cell r="B35" t="str">
            <v>КБПз</v>
          </cell>
          <cell r="C35">
            <v>0.12830468162434766</v>
          </cell>
          <cell r="D35">
            <v>0.33985393545825554</v>
          </cell>
          <cell r="E35">
            <v>0.48463573580108343</v>
          </cell>
          <cell r="F35">
            <v>4.7205647116313337E-2</v>
          </cell>
        </row>
        <row r="36">
          <cell r="B36" t="str">
            <v>ТИГЛАВз</v>
          </cell>
          <cell r="C36">
            <v>1.9577497485104078E-2</v>
          </cell>
          <cell r="D36">
            <v>0.14245918130465063</v>
          </cell>
          <cell r="E36">
            <v>0.64822409657200342</v>
          </cell>
          <cell r="F36">
            <v>0.18973922463824189</v>
          </cell>
        </row>
        <row r="37">
          <cell r="B37" t="str">
            <v>Вкупно</v>
          </cell>
          <cell r="C37">
            <v>0.12094567097855499</v>
          </cell>
          <cell r="D37">
            <v>0.33022301341012056</v>
          </cell>
          <cell r="E37">
            <v>0.49703079525312976</v>
          </cell>
          <cell r="F37">
            <v>5.1800520358194678E-2</v>
          </cell>
        </row>
        <row r="43">
          <cell r="C43" t="str">
            <v>САВАз</v>
          </cell>
          <cell r="D43" t="str">
            <v>КБПз</v>
          </cell>
          <cell r="E43" t="str">
            <v>ТРИГЛАВз</v>
          </cell>
        </row>
        <row r="44">
          <cell r="B44">
            <v>43982</v>
          </cell>
          <cell r="C44">
            <v>36715.7693151352</v>
          </cell>
          <cell r="D44">
            <v>40892.938597573499</v>
          </cell>
          <cell r="E44">
            <v>636.55671152582102</v>
          </cell>
          <cell r="F44">
            <v>211.42917399999999</v>
          </cell>
          <cell r="G44">
            <v>215.28317799999999</v>
          </cell>
          <cell r="H44">
            <v>99.418955999999994</v>
          </cell>
        </row>
        <row r="45">
          <cell r="B45">
            <v>43992</v>
          </cell>
          <cell r="C45">
            <v>37207.201284617797</v>
          </cell>
          <cell r="D45">
            <v>41576.807933399105</v>
          </cell>
          <cell r="E45">
            <v>647.01730822855995</v>
          </cell>
          <cell r="F45">
            <v>213.282962</v>
          </cell>
          <cell r="G45">
            <v>217.953677</v>
          </cell>
          <cell r="H45">
            <v>99.892954000000003</v>
          </cell>
        </row>
        <row r="46">
          <cell r="B46">
            <v>44002</v>
          </cell>
          <cell r="C46">
            <v>37208.657725662</v>
          </cell>
          <cell r="D46">
            <v>41479.120495232302</v>
          </cell>
          <cell r="E46">
            <v>690.897680543712</v>
          </cell>
          <cell r="F46">
            <v>212.63127</v>
          </cell>
          <cell r="G46">
            <v>216.71999500000001</v>
          </cell>
          <cell r="H46">
            <v>99.647716000000003</v>
          </cell>
        </row>
        <row r="47">
          <cell r="B47">
            <v>44012</v>
          </cell>
          <cell r="C47">
            <v>37226.929859216099</v>
          </cell>
          <cell r="D47">
            <v>41490.935777644096</v>
          </cell>
          <cell r="E47">
            <v>692.56483517678907</v>
          </cell>
          <cell r="F47">
            <v>212.474547</v>
          </cell>
          <cell r="G47">
            <v>216.507724</v>
          </cell>
          <cell r="H47">
            <v>99.551529000000002</v>
          </cell>
        </row>
        <row r="75">
          <cell r="C75" t="str">
            <v>САВАз</v>
          </cell>
          <cell r="D75" t="str">
            <v>КБПз</v>
          </cell>
          <cell r="E75" t="str">
            <v>ТРИГЛАВз</v>
          </cell>
        </row>
        <row r="76">
          <cell r="B76">
            <v>43982</v>
          </cell>
          <cell r="C76">
            <v>211.42917399999999</v>
          </cell>
          <cell r="D76">
            <v>215.28317799999999</v>
          </cell>
          <cell r="E76">
            <v>99.418955999999994</v>
          </cell>
        </row>
        <row r="77">
          <cell r="B77">
            <v>43983</v>
          </cell>
          <cell r="C77">
            <v>211.73034100000001</v>
          </cell>
          <cell r="D77">
            <v>215.91881000000001</v>
          </cell>
          <cell r="E77">
            <v>99.516261999999998</v>
          </cell>
        </row>
        <row r="78">
          <cell r="B78">
            <v>43984</v>
          </cell>
          <cell r="C78">
            <v>212.32204300000001</v>
          </cell>
          <cell r="D78">
            <v>216.735615</v>
          </cell>
          <cell r="E78">
            <v>99.636381</v>
          </cell>
        </row>
        <row r="79">
          <cell r="B79">
            <v>43985</v>
          </cell>
          <cell r="C79">
            <v>212.89626799999999</v>
          </cell>
          <cell r="D79">
            <v>217.58551900000001</v>
          </cell>
          <cell r="E79">
            <v>99.826258999999993</v>
          </cell>
        </row>
        <row r="80">
          <cell r="B80">
            <v>43986</v>
          </cell>
          <cell r="C80">
            <v>212.724199</v>
          </cell>
          <cell r="D80">
            <v>217.22517099999999</v>
          </cell>
          <cell r="E80">
            <v>99.716363000000001</v>
          </cell>
        </row>
        <row r="81">
          <cell r="B81">
            <v>43987</v>
          </cell>
          <cell r="C81">
            <v>213.63030499999999</v>
          </cell>
          <cell r="D81">
            <v>218.516333</v>
          </cell>
          <cell r="E81">
            <v>100.029944</v>
          </cell>
        </row>
        <row r="82">
          <cell r="B82">
            <v>43988</v>
          </cell>
          <cell r="C82">
            <v>213.642719</v>
          </cell>
          <cell r="D82">
            <v>218.528907</v>
          </cell>
          <cell r="E82">
            <v>100.034443</v>
          </cell>
        </row>
        <row r="83">
          <cell r="B83">
            <v>43989</v>
          </cell>
          <cell r="C83">
            <v>213.65517</v>
          </cell>
          <cell r="D83">
            <v>218.54149100000001</v>
          </cell>
          <cell r="E83">
            <v>100.038943</v>
          </cell>
        </row>
        <row r="84">
          <cell r="B84">
            <v>43990</v>
          </cell>
          <cell r="C84">
            <v>214.00144700000001</v>
          </cell>
          <cell r="D84">
            <v>219.263284</v>
          </cell>
          <cell r="E84">
            <v>100.16922099999999</v>
          </cell>
        </row>
        <row r="85">
          <cell r="B85">
            <v>43991</v>
          </cell>
          <cell r="C85">
            <v>213.446913</v>
          </cell>
          <cell r="D85">
            <v>218.39702299999999</v>
          </cell>
          <cell r="E85">
            <v>99.988892000000007</v>
          </cell>
        </row>
        <row r="86">
          <cell r="B86">
            <v>43992</v>
          </cell>
          <cell r="C86">
            <v>213.282962</v>
          </cell>
          <cell r="D86">
            <v>217.953677</v>
          </cell>
          <cell r="E86">
            <v>99.892954000000003</v>
          </cell>
        </row>
        <row r="87">
          <cell r="B87">
            <v>43993</v>
          </cell>
          <cell r="C87">
            <v>210.747389</v>
          </cell>
          <cell r="D87">
            <v>213.92109099999999</v>
          </cell>
          <cell r="E87">
            <v>98.954753999999994</v>
          </cell>
        </row>
        <row r="88">
          <cell r="B88">
            <v>43994</v>
          </cell>
          <cell r="C88">
            <v>211.23264900000001</v>
          </cell>
          <cell r="D88">
            <v>214.93222299999999</v>
          </cell>
          <cell r="E88">
            <v>99.112497000000005</v>
          </cell>
        </row>
        <row r="89">
          <cell r="B89">
            <v>43995</v>
          </cell>
          <cell r="C89">
            <v>211.37267499999999</v>
          </cell>
          <cell r="D89">
            <v>215.163813</v>
          </cell>
          <cell r="E89">
            <v>99.164896999999996</v>
          </cell>
        </row>
        <row r="90">
          <cell r="B90">
            <v>43996</v>
          </cell>
          <cell r="C90">
            <v>211.385076</v>
          </cell>
          <cell r="D90">
            <v>215.176377</v>
          </cell>
          <cell r="E90">
            <v>99.169366999999994</v>
          </cell>
        </row>
        <row r="91">
          <cell r="B91">
            <v>43997</v>
          </cell>
          <cell r="C91">
            <v>211.53334799999999</v>
          </cell>
          <cell r="D91">
            <v>215.37511799999999</v>
          </cell>
          <cell r="E91">
            <v>99.232964999999993</v>
          </cell>
        </row>
        <row r="92">
          <cell r="B92">
            <v>43998</v>
          </cell>
          <cell r="C92">
            <v>212.408705</v>
          </cell>
          <cell r="D92">
            <v>216.89141100000001</v>
          </cell>
          <cell r="E92">
            <v>99.620088999999993</v>
          </cell>
        </row>
        <row r="93">
          <cell r="B93">
            <v>43999</v>
          </cell>
          <cell r="C93">
            <v>212.349513</v>
          </cell>
          <cell r="D93">
            <v>216.59038200000001</v>
          </cell>
          <cell r="E93">
            <v>99.575513999999998</v>
          </cell>
        </row>
        <row r="94">
          <cell r="B94">
            <v>44000</v>
          </cell>
          <cell r="C94">
            <v>212.46200300000001</v>
          </cell>
          <cell r="D94">
            <v>216.88703799999999</v>
          </cell>
          <cell r="E94">
            <v>99.637452999999994</v>
          </cell>
        </row>
        <row r="95">
          <cell r="B95">
            <v>44001</v>
          </cell>
          <cell r="C95">
            <v>212.580781</v>
          </cell>
          <cell r="D95">
            <v>216.64552</v>
          </cell>
          <cell r="E95">
            <v>99.630782999999994</v>
          </cell>
        </row>
        <row r="96">
          <cell r="B96">
            <v>44002</v>
          </cell>
          <cell r="C96">
            <v>212.63127</v>
          </cell>
          <cell r="D96">
            <v>216.71999500000001</v>
          </cell>
          <cell r="E96">
            <v>99.647716000000003</v>
          </cell>
        </row>
        <row r="97">
          <cell r="B97">
            <v>44003</v>
          </cell>
          <cell r="C97">
            <v>212.64353199999999</v>
          </cell>
          <cell r="D97">
            <v>216.73254800000001</v>
          </cell>
          <cell r="E97">
            <v>99.651351000000005</v>
          </cell>
        </row>
        <row r="98">
          <cell r="B98">
            <v>44004</v>
          </cell>
          <cell r="C98">
            <v>212.839348</v>
          </cell>
          <cell r="D98">
            <v>217.20113499999999</v>
          </cell>
          <cell r="E98">
            <v>99.665863999999999</v>
          </cell>
        </row>
        <row r="99">
          <cell r="B99">
            <v>44005</v>
          </cell>
          <cell r="C99">
            <v>213.29189700000001</v>
          </cell>
          <cell r="D99">
            <v>217.68608800000001</v>
          </cell>
          <cell r="E99">
            <v>99.794877999999997</v>
          </cell>
        </row>
        <row r="100">
          <cell r="B100">
            <v>44006</v>
          </cell>
          <cell r="C100">
            <v>211.83712</v>
          </cell>
          <cell r="D100">
            <v>215.541572</v>
          </cell>
          <cell r="E100">
            <v>99.223099000000005</v>
          </cell>
        </row>
        <row r="101">
          <cell r="B101">
            <v>44007</v>
          </cell>
          <cell r="C101">
            <v>212.416168</v>
          </cell>
          <cell r="D101">
            <v>216.389419</v>
          </cell>
          <cell r="E101">
            <v>99.443856999999994</v>
          </cell>
        </row>
        <row r="102">
          <cell r="B102">
            <v>44008</v>
          </cell>
          <cell r="C102">
            <v>211.91753</v>
          </cell>
          <cell r="D102">
            <v>215.668532</v>
          </cell>
          <cell r="E102">
            <v>99.314024000000003</v>
          </cell>
        </row>
        <row r="103">
          <cell r="B103">
            <v>44009</v>
          </cell>
          <cell r="C103">
            <v>211.89304300000001</v>
          </cell>
          <cell r="D103">
            <v>215.61614800000001</v>
          </cell>
          <cell r="E103">
            <v>99.301136999999997</v>
          </cell>
        </row>
        <row r="104">
          <cell r="B104">
            <v>44010</v>
          </cell>
          <cell r="C104">
            <v>211.90550200000001</v>
          </cell>
          <cell r="D104">
            <v>215.628704</v>
          </cell>
          <cell r="E104">
            <v>99.305302999999995</v>
          </cell>
        </row>
        <row r="105">
          <cell r="B105">
            <v>44011</v>
          </cell>
          <cell r="C105">
            <v>212.29047499999999</v>
          </cell>
          <cell r="D105">
            <v>216.369516</v>
          </cell>
          <cell r="E105">
            <v>99.465294999999998</v>
          </cell>
        </row>
        <row r="106">
          <cell r="B106">
            <v>44012</v>
          </cell>
          <cell r="C106">
            <v>212.474547</v>
          </cell>
          <cell r="D106">
            <v>216.507724</v>
          </cell>
          <cell r="E106">
            <v>99.551529000000002</v>
          </cell>
        </row>
        <row r="107">
          <cell r="B107"/>
          <cell r="C107"/>
          <cell r="D107"/>
          <cell r="E107"/>
        </row>
      </sheetData>
      <sheetData sheetId="1">
        <row r="6">
          <cell r="C6">
            <v>22817302075.349998</v>
          </cell>
          <cell r="D6">
            <v>0.61212418166118154</v>
          </cell>
          <cell r="E6">
            <v>26703689632.810001</v>
          </cell>
          <cell r="F6">
            <v>0.64330707001877163</v>
          </cell>
          <cell r="G6">
            <v>373158382.00999993</v>
          </cell>
          <cell r="H6">
            <v>0.53862937077071082</v>
          </cell>
        </row>
        <row r="7">
          <cell r="C7">
            <v>1388955751.98</v>
          </cell>
          <cell r="D7">
            <v>3.7261784948837209E-2</v>
          </cell>
          <cell r="E7">
            <v>763921078.25</v>
          </cell>
          <cell r="F7">
            <v>1.8403293227718474E-2</v>
          </cell>
          <cell r="G7">
            <v>10585432.09</v>
          </cell>
          <cell r="H7">
            <v>1.5279369031619389E-2</v>
          </cell>
        </row>
        <row r="8">
          <cell r="C8">
            <v>20811352299.119999</v>
          </cell>
          <cell r="D8">
            <v>0.55831017853437304</v>
          </cell>
          <cell r="E8">
            <v>25939768554.560001</v>
          </cell>
          <cell r="F8">
            <v>0.62490377679105324</v>
          </cell>
          <cell r="G8">
            <v>349293803.13999999</v>
          </cell>
          <cell r="H8">
            <v>0.50418243424146092</v>
          </cell>
        </row>
        <row r="9">
          <cell r="C9">
            <v>616994024.25</v>
          </cell>
          <cell r="D9">
            <v>1.6552218177971298E-2</v>
          </cell>
          <cell r="E9">
            <v>0</v>
          </cell>
          <cell r="F9">
            <v>0</v>
          </cell>
          <cell r="G9">
            <v>13279146.779999999</v>
          </cell>
          <cell r="H9">
            <v>1.9167567497630635E-2</v>
          </cell>
        </row>
        <row r="10">
          <cell r="C10">
            <v>0</v>
          </cell>
          <cell r="D10">
            <v>0</v>
          </cell>
          <cell r="E10">
            <v>0</v>
          </cell>
          <cell r="F10">
            <v>0</v>
          </cell>
          <cell r="G10">
            <v>0</v>
          </cell>
          <cell r="H10">
            <v>0</v>
          </cell>
        </row>
        <row r="11">
          <cell r="C11">
            <v>7671896096.79</v>
          </cell>
          <cell r="D11">
            <v>0.20581544235725144</v>
          </cell>
          <cell r="E11">
            <v>11970408875.370001</v>
          </cell>
          <cell r="F11">
            <v>0.28837395754777739</v>
          </cell>
          <cell r="G11">
            <v>140705404.98999998</v>
          </cell>
          <cell r="H11">
            <v>0.2030989183348178</v>
          </cell>
        </row>
        <row r="12">
          <cell r="C12">
            <v>3652581725.3499999</v>
          </cell>
          <cell r="D12">
            <v>9.7988517318875853E-2</v>
          </cell>
          <cell r="E12">
            <v>0</v>
          </cell>
          <cell r="F12">
            <v>0</v>
          </cell>
          <cell r="G12">
            <v>4298587.79</v>
          </cell>
          <cell r="H12">
            <v>6.2047263257463516E-3</v>
          </cell>
        </row>
        <row r="13">
          <cell r="C13">
            <v>0</v>
          </cell>
          <cell r="D13">
            <v>0</v>
          </cell>
          <cell r="E13">
            <v>0</v>
          </cell>
          <cell r="F13">
            <v>0</v>
          </cell>
          <cell r="G13">
            <v>0</v>
          </cell>
          <cell r="H13">
            <v>0</v>
          </cell>
        </row>
        <row r="14">
          <cell r="C14">
            <v>4019314371.4400001</v>
          </cell>
          <cell r="D14">
            <v>0.1078269250383756</v>
          </cell>
          <cell r="E14">
            <v>11970408875.370001</v>
          </cell>
          <cell r="F14">
            <v>0.28837395754777739</v>
          </cell>
          <cell r="G14">
            <v>136406817.19999999</v>
          </cell>
          <cell r="H14">
            <v>0.19689419200907146</v>
          </cell>
        </row>
        <row r="15">
          <cell r="C15">
            <v>0</v>
          </cell>
          <cell r="D15">
            <v>0</v>
          </cell>
          <cell r="E15">
            <v>0</v>
          </cell>
          <cell r="F15">
            <v>0</v>
          </cell>
          <cell r="G15">
            <v>0</v>
          </cell>
          <cell r="H15">
            <v>0</v>
          </cell>
        </row>
        <row r="16">
          <cell r="C16">
            <v>30489198172.139999</v>
          </cell>
          <cell r="D16">
            <v>0.81793962401843301</v>
          </cell>
          <cell r="E16">
            <v>38674098508.18</v>
          </cell>
          <cell r="F16">
            <v>0.93168102756654902</v>
          </cell>
          <cell r="G16">
            <v>513863786.99999988</v>
          </cell>
          <cell r="H16">
            <v>0.74172828910552857</v>
          </cell>
        </row>
        <row r="17">
          <cell r="C17">
            <v>6064939591.3800001</v>
          </cell>
          <cell r="D17">
            <v>0.16270530897729008</v>
          </cell>
          <cell r="E17">
            <v>2631972060.5700002</v>
          </cell>
          <cell r="F17">
            <v>6.340570377870984E-2</v>
          </cell>
          <cell r="G17">
            <v>92067246.650000006</v>
          </cell>
          <cell r="H17">
            <v>0.13289296320925847</v>
          </cell>
        </row>
        <row r="18">
          <cell r="C18">
            <v>656129998.88</v>
          </cell>
          <cell r="D18">
            <v>1.7602126548592455E-2</v>
          </cell>
          <cell r="E18">
            <v>180398946.80000001</v>
          </cell>
          <cell r="F18">
            <v>4.3459132238337153E-3</v>
          </cell>
          <cell r="G18">
            <v>86543286.760000005</v>
          </cell>
          <cell r="H18">
            <v>0.12491949354287533</v>
          </cell>
        </row>
        <row r="19">
          <cell r="C19">
            <v>65341924.229999997</v>
          </cell>
          <cell r="D19">
            <v>1.7529404556845334E-3</v>
          </cell>
          <cell r="E19">
            <v>23550935.539999999</v>
          </cell>
          <cell r="F19">
            <v>5.67355430907324E-4</v>
          </cell>
          <cell r="G19">
            <v>318167.82</v>
          </cell>
          <cell r="H19">
            <v>4.5925414233759937E-4</v>
          </cell>
        </row>
        <row r="20">
          <cell r="C20">
            <v>37275609686.629997</v>
          </cell>
          <cell r="D20">
            <v>1.0000000000000002</v>
          </cell>
          <cell r="E20">
            <v>41510020451.090004</v>
          </cell>
          <cell r="F20">
            <v>0.99999999999999989</v>
          </cell>
          <cell r="G20">
            <v>692792488.2299999</v>
          </cell>
          <cell r="H20">
            <v>1</v>
          </cell>
        </row>
        <row r="21">
          <cell r="C21">
            <v>48679875.5</v>
          </cell>
          <cell r="D21">
            <v>1.3059444475689013E-3</v>
          </cell>
          <cell r="E21">
            <v>19084632.25</v>
          </cell>
          <cell r="F21">
            <v>4.5975964460164123E-4</v>
          </cell>
          <cell r="G21">
            <v>227651.76</v>
          </cell>
          <cell r="H21">
            <v>3.2860021415882036E-4</v>
          </cell>
        </row>
        <row r="22">
          <cell r="C22">
            <v>37226929859.216103</v>
          </cell>
          <cell r="D22">
            <v>0.99869405684244639</v>
          </cell>
          <cell r="E22">
            <v>41490935777.644096</v>
          </cell>
          <cell r="F22">
            <v>0.99954023936296554</v>
          </cell>
          <cell r="G22">
            <v>692564835.17678905</v>
          </cell>
          <cell r="H22">
            <v>0.99967139791917714</v>
          </cell>
        </row>
        <row r="26">
          <cell r="D26" t="str">
            <v>САВАз</v>
          </cell>
          <cell r="F26" t="str">
            <v>КБПз</v>
          </cell>
          <cell r="H26" t="str">
            <v>ТРИГЛАВз</v>
          </cell>
        </row>
        <row r="27">
          <cell r="B27" t="str">
            <v xml:space="preserve">Акции од домашни издавачи </v>
          </cell>
          <cell r="D27">
            <v>3.7261784948837209E-2</v>
          </cell>
          <cell r="F27">
            <v>1.8403293227718474E-2</v>
          </cell>
          <cell r="H27">
            <v>1.5279369031619389E-2</v>
          </cell>
        </row>
        <row r="28">
          <cell r="B28" t="str">
            <v xml:space="preserve">Обврзници од домашни издавачи </v>
          </cell>
          <cell r="D28">
            <v>0.55831017853437304</v>
          </cell>
          <cell r="F28">
            <v>0.62490377679105324</v>
          </cell>
          <cell r="H28">
            <v>0.50418243424146092</v>
          </cell>
        </row>
        <row r="29">
          <cell r="B29" t="str">
            <v xml:space="preserve">Инвестициски фондови од домашни издавачи </v>
          </cell>
          <cell r="D29">
            <v>1.6552218177971298E-2</v>
          </cell>
          <cell r="F29">
            <v>0</v>
          </cell>
          <cell r="H29">
            <v>1.9167567497630635E-2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9.7988517318875853E-2</v>
          </cell>
          <cell r="F31">
            <v>0</v>
          </cell>
          <cell r="H31">
            <v>6.2047263257463516E-3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0.1078269250383756</v>
          </cell>
          <cell r="F33">
            <v>0.28837395754777739</v>
          </cell>
          <cell r="H33">
            <v>0.19689419200907146</v>
          </cell>
        </row>
        <row r="34">
          <cell r="B34" t="str">
            <v xml:space="preserve">Депозити </v>
          </cell>
          <cell r="D34">
            <v>0.16270530897729008</v>
          </cell>
          <cell r="F34">
            <v>6.340570377870984E-2</v>
          </cell>
          <cell r="H34">
            <v>0.13289296320925847</v>
          </cell>
        </row>
        <row r="35">
          <cell r="B35" t="str">
            <v xml:space="preserve">Парични средства </v>
          </cell>
          <cell r="D35">
            <v>1.7602126548592455E-2</v>
          </cell>
          <cell r="F35">
            <v>4.3459132238337153E-3</v>
          </cell>
          <cell r="H35">
            <v>0.12491949354287533</v>
          </cell>
        </row>
        <row r="36">
          <cell r="B36" t="str">
            <v>Побарувања</v>
          </cell>
          <cell r="D36">
            <v>1.7529404556845334E-3</v>
          </cell>
          <cell r="F36">
            <v>5.67355430907324E-4</v>
          </cell>
          <cell r="H36">
            <v>4.5925414233759937E-4</v>
          </cell>
        </row>
      </sheetData>
      <sheetData sheetId="2">
        <row r="5">
          <cell r="B5">
            <v>43982</v>
          </cell>
        </row>
        <row r="6">
          <cell r="C6">
            <v>7129</v>
          </cell>
          <cell r="D6">
            <v>3574</v>
          </cell>
          <cell r="E6">
            <v>10703</v>
          </cell>
        </row>
        <row r="7">
          <cell r="C7">
            <v>3301</v>
          </cell>
          <cell r="D7">
            <v>11375</v>
          </cell>
          <cell r="E7">
            <v>14676</v>
          </cell>
        </row>
        <row r="8">
          <cell r="C8">
            <v>10430</v>
          </cell>
          <cell r="D8">
            <v>14949</v>
          </cell>
          <cell r="E8">
            <v>25379</v>
          </cell>
        </row>
        <row r="9">
          <cell r="B9">
            <v>44012</v>
          </cell>
        </row>
        <row r="10">
          <cell r="C10">
            <v>7158</v>
          </cell>
          <cell r="D10">
            <v>3568</v>
          </cell>
          <cell r="E10">
            <v>10726</v>
          </cell>
        </row>
        <row r="11">
          <cell r="C11">
            <v>3328</v>
          </cell>
          <cell r="D11">
            <v>11366</v>
          </cell>
          <cell r="E11">
            <v>14694</v>
          </cell>
        </row>
        <row r="12">
          <cell r="C12">
            <v>10486</v>
          </cell>
          <cell r="D12">
            <v>14934</v>
          </cell>
          <cell r="E12">
            <v>25420</v>
          </cell>
        </row>
        <row r="23">
          <cell r="C23" t="str">
            <v xml:space="preserve">Со доброволна индивидуална сметка </v>
          </cell>
          <cell r="D23" t="str">
            <v>Во пензиска шема со професионална сметка</v>
          </cell>
        </row>
        <row r="24">
          <cell r="B24" t="str">
            <v>САВАд</v>
          </cell>
          <cell r="C24">
            <v>0.66735036360246136</v>
          </cell>
          <cell r="D24">
            <v>0.33264963639753869</v>
          </cell>
        </row>
        <row r="25">
          <cell r="B25" t="str">
            <v>КБПд</v>
          </cell>
          <cell r="C25">
            <v>0.22648700149720974</v>
          </cell>
          <cell r="D25">
            <v>0.77351299850279021</v>
          </cell>
        </row>
        <row r="26">
          <cell r="B26" t="str">
            <v>Вкупно</v>
          </cell>
          <cell r="C26">
            <v>0.41250983477576714</v>
          </cell>
          <cell r="D26">
            <v>0.58749016522423292</v>
          </cell>
        </row>
        <row r="30">
          <cell r="B30">
            <v>43982</v>
          </cell>
        </row>
        <row r="31">
          <cell r="C31">
            <v>1211</v>
          </cell>
        </row>
        <row r="32">
          <cell r="C32">
            <v>2853</v>
          </cell>
        </row>
        <row r="33">
          <cell r="C33">
            <v>4064</v>
          </cell>
        </row>
        <row r="34">
          <cell r="B34">
            <v>44012</v>
          </cell>
        </row>
        <row r="35">
          <cell r="C35">
            <v>1210</v>
          </cell>
        </row>
        <row r="36">
          <cell r="C36">
            <v>2855</v>
          </cell>
        </row>
        <row r="37">
          <cell r="C37">
            <v>4065</v>
          </cell>
        </row>
        <row r="42">
          <cell r="C42" t="str">
            <v>САВАд</v>
          </cell>
          <cell r="D42" t="str">
            <v>КБПд</v>
          </cell>
        </row>
        <row r="43">
          <cell r="B43">
            <v>43982</v>
          </cell>
          <cell r="C43">
            <v>1025.69193727424</v>
          </cell>
          <cell r="D43">
            <v>1013.8007413543</v>
          </cell>
          <cell r="E43">
            <v>183.41135800000001</v>
          </cell>
          <cell r="F43">
            <v>178.311847</v>
          </cell>
        </row>
        <row r="44">
          <cell r="B44">
            <v>43992</v>
          </cell>
          <cell r="C44">
            <v>1035.0705611518399</v>
          </cell>
          <cell r="D44">
            <v>1028.2032792070099</v>
          </cell>
          <cell r="E44">
            <v>185.0016</v>
          </cell>
          <cell r="F44">
            <v>180.37778</v>
          </cell>
        </row>
        <row r="45">
          <cell r="B45">
            <v>44002</v>
          </cell>
          <cell r="C45">
            <v>1033.31021520017</v>
          </cell>
          <cell r="D45">
            <v>1024.7574912606301</v>
          </cell>
          <cell r="E45">
            <v>184.180522</v>
          </cell>
          <cell r="F45">
            <v>179.37370999999999</v>
          </cell>
        </row>
        <row r="46">
          <cell r="B46">
            <v>44012</v>
          </cell>
          <cell r="C46">
            <v>1037.0577548435999</v>
          </cell>
          <cell r="D46">
            <v>1026.61375426838</v>
          </cell>
          <cell r="E46">
            <v>184.13983899999999</v>
          </cell>
          <cell r="F46">
            <v>179.223252</v>
          </cell>
        </row>
        <row r="72">
          <cell r="C72" t="str">
            <v>САВАд</v>
          </cell>
          <cell r="D72" t="str">
            <v>КБПд</v>
          </cell>
        </row>
        <row r="73">
          <cell r="B73">
            <v>43982</v>
          </cell>
          <cell r="C73">
            <v>183.41135800000001</v>
          </cell>
          <cell r="D73">
            <v>178.311847</v>
          </cell>
        </row>
        <row r="74">
          <cell r="B74">
            <v>43983</v>
          </cell>
          <cell r="C74">
            <v>183.69533300000001</v>
          </cell>
          <cell r="D74">
            <v>178.843423</v>
          </cell>
        </row>
        <row r="75">
          <cell r="B75">
            <v>43984</v>
          </cell>
          <cell r="C75">
            <v>184.215518</v>
          </cell>
          <cell r="D75">
            <v>179.483352</v>
          </cell>
        </row>
        <row r="76">
          <cell r="B76">
            <v>43985</v>
          </cell>
          <cell r="C76">
            <v>184.739026</v>
          </cell>
          <cell r="D76">
            <v>180.16269399999999</v>
          </cell>
        </row>
        <row r="77">
          <cell r="B77">
            <v>43986</v>
          </cell>
          <cell r="C77">
            <v>184.50233700000001</v>
          </cell>
          <cell r="D77">
            <v>179.858035</v>
          </cell>
        </row>
        <row r="78">
          <cell r="B78">
            <v>43987</v>
          </cell>
          <cell r="C78">
            <v>185.35904199999999</v>
          </cell>
          <cell r="D78">
            <v>180.90398200000001</v>
          </cell>
        </row>
        <row r="79">
          <cell r="B79">
            <v>43988</v>
          </cell>
          <cell r="C79">
            <v>185.363259</v>
          </cell>
          <cell r="D79">
            <v>180.91089600000001</v>
          </cell>
        </row>
        <row r="80">
          <cell r="B80">
            <v>43989</v>
          </cell>
          <cell r="C80">
            <v>185.36773700000001</v>
          </cell>
          <cell r="D80">
            <v>180.91788700000001</v>
          </cell>
        </row>
        <row r="81">
          <cell r="B81">
            <v>43990</v>
          </cell>
          <cell r="C81">
            <v>185.71197000000001</v>
          </cell>
          <cell r="D81">
            <v>181.51912799999999</v>
          </cell>
        </row>
        <row r="82">
          <cell r="B82">
            <v>43991</v>
          </cell>
          <cell r="C82">
            <v>185.18932599999999</v>
          </cell>
          <cell r="D82">
            <v>180.78052700000001</v>
          </cell>
        </row>
        <row r="83">
          <cell r="B83">
            <v>43992</v>
          </cell>
          <cell r="C83">
            <v>185.0016</v>
          </cell>
          <cell r="D83">
            <v>180.37778</v>
          </cell>
        </row>
        <row r="84">
          <cell r="B84">
            <v>43993</v>
          </cell>
          <cell r="C84">
            <v>182.57235800000001</v>
          </cell>
          <cell r="D84">
            <v>177.005529</v>
          </cell>
        </row>
        <row r="85">
          <cell r="B85">
            <v>43994</v>
          </cell>
          <cell r="C85">
            <v>183.006258</v>
          </cell>
          <cell r="D85">
            <v>177.855425</v>
          </cell>
        </row>
        <row r="86">
          <cell r="B86">
            <v>43995</v>
          </cell>
          <cell r="C86">
            <v>183.130382</v>
          </cell>
          <cell r="D86">
            <v>178.04840899999999</v>
          </cell>
        </row>
        <row r="87">
          <cell r="B87">
            <v>43996</v>
          </cell>
          <cell r="C87">
            <v>183.134637</v>
          </cell>
          <cell r="D87">
            <v>178.05530899999999</v>
          </cell>
        </row>
        <row r="88">
          <cell r="B88">
            <v>43997</v>
          </cell>
          <cell r="C88">
            <v>183.28330199999999</v>
          </cell>
          <cell r="D88">
            <v>178.308513</v>
          </cell>
        </row>
        <row r="89">
          <cell r="B89">
            <v>43998</v>
          </cell>
          <cell r="C89">
            <v>184.03369599999999</v>
          </cell>
          <cell r="D89">
            <v>179.52201400000001</v>
          </cell>
        </row>
        <row r="90">
          <cell r="B90">
            <v>43999</v>
          </cell>
          <cell r="C90">
            <v>183.96090699999999</v>
          </cell>
          <cell r="D90">
            <v>179.27984799999999</v>
          </cell>
        </row>
        <row r="91">
          <cell r="B91">
            <v>44000</v>
          </cell>
          <cell r="C91">
            <v>184.053372</v>
          </cell>
          <cell r="D91">
            <v>179.53048699999999</v>
          </cell>
        </row>
        <row r="92">
          <cell r="B92">
            <v>44001</v>
          </cell>
          <cell r="C92">
            <v>184.14047500000001</v>
          </cell>
          <cell r="D92">
            <v>179.314224</v>
          </cell>
        </row>
        <row r="93">
          <cell r="B93">
            <v>44002</v>
          </cell>
          <cell r="C93">
            <v>184.180522</v>
          </cell>
          <cell r="D93">
            <v>179.37370999999999</v>
          </cell>
        </row>
        <row r="94">
          <cell r="B94">
            <v>44003</v>
          </cell>
          <cell r="C94">
            <v>184.184787</v>
          </cell>
          <cell r="D94">
            <v>179.380607</v>
          </cell>
        </row>
        <row r="95">
          <cell r="B95">
            <v>44004</v>
          </cell>
          <cell r="C95">
            <v>184.36895699999999</v>
          </cell>
          <cell r="D95">
            <v>179.78075899999999</v>
          </cell>
        </row>
        <row r="96">
          <cell r="B96">
            <v>44005</v>
          </cell>
          <cell r="C96">
            <v>184.86745300000001</v>
          </cell>
          <cell r="D96">
            <v>180.22804199999999</v>
          </cell>
        </row>
        <row r="97">
          <cell r="B97">
            <v>44006</v>
          </cell>
          <cell r="C97">
            <v>183.49862200000001</v>
          </cell>
          <cell r="D97">
            <v>178.43144799999999</v>
          </cell>
        </row>
        <row r="98">
          <cell r="B98">
            <v>44007</v>
          </cell>
          <cell r="C98">
            <v>184.04102</v>
          </cell>
          <cell r="D98">
            <v>179.134253</v>
          </cell>
        </row>
        <row r="99">
          <cell r="B99">
            <v>44008</v>
          </cell>
          <cell r="C99">
            <v>183.562116</v>
          </cell>
          <cell r="D99">
            <v>178.548755</v>
          </cell>
        </row>
        <row r="100">
          <cell r="B100">
            <v>44009</v>
          </cell>
          <cell r="C100">
            <v>183.53243000000001</v>
          </cell>
          <cell r="D100">
            <v>178.50067100000001</v>
          </cell>
        </row>
        <row r="101">
          <cell r="B101">
            <v>44010</v>
          </cell>
          <cell r="C101">
            <v>183.537001</v>
          </cell>
          <cell r="D101">
            <v>178.50761299999999</v>
          </cell>
        </row>
        <row r="102">
          <cell r="B102">
            <v>44011</v>
          </cell>
          <cell r="C102">
            <v>183.86151599999999</v>
          </cell>
          <cell r="D102">
            <v>179.09647200000001</v>
          </cell>
        </row>
        <row r="103">
          <cell r="B103">
            <v>44012</v>
          </cell>
          <cell r="C103">
            <v>184.13983899999999</v>
          </cell>
          <cell r="D103">
            <v>179.223252</v>
          </cell>
        </row>
        <row r="104">
          <cell r="B104"/>
        </row>
      </sheetData>
      <sheetData sheetId="3">
        <row r="5">
          <cell r="C5">
            <v>620844653.5999999</v>
          </cell>
          <cell r="D5">
            <v>0.59741713424953036</v>
          </cell>
          <cell r="E5">
            <v>590433412.75</v>
          </cell>
          <cell r="F5">
            <v>0.57285641340008941</v>
          </cell>
        </row>
        <row r="6">
          <cell r="C6">
            <v>130437792.56</v>
          </cell>
          <cell r="D6">
            <v>0.12551573373012603</v>
          </cell>
          <cell r="E6">
            <v>35997284.200000003</v>
          </cell>
          <cell r="F6">
            <v>3.4925657446976364E-2</v>
          </cell>
        </row>
        <row r="7">
          <cell r="C7">
            <v>458237666.75999999</v>
          </cell>
          <cell r="D7">
            <v>0.44094610800551237</v>
          </cell>
          <cell r="E7">
            <v>554436128.54999995</v>
          </cell>
          <cell r="F7">
            <v>0.53793075595311302</v>
          </cell>
        </row>
        <row r="8">
          <cell r="C8">
            <v>32169194.280000001</v>
          </cell>
          <cell r="D8">
            <v>3.095529251389206E-2</v>
          </cell>
          <cell r="E8">
            <v>0</v>
          </cell>
          <cell r="F8">
            <v>0</v>
          </cell>
        </row>
        <row r="9">
          <cell r="C9">
            <v>0</v>
          </cell>
          <cell r="D9">
            <v>0</v>
          </cell>
          <cell r="E9">
            <v>0</v>
          </cell>
          <cell r="F9">
            <v>0</v>
          </cell>
        </row>
        <row r="10">
          <cell r="C10">
            <v>235142891.56</v>
          </cell>
          <cell r="D10">
            <v>0.22626979486793039</v>
          </cell>
          <cell r="E10">
            <v>296102670.52999997</v>
          </cell>
          <cell r="F10">
            <v>0.28728779600727999</v>
          </cell>
        </row>
        <row r="11">
          <cell r="C11">
            <v>112610042.03</v>
          </cell>
          <cell r="D11">
            <v>0.10836071182570908</v>
          </cell>
          <cell r="E11">
            <v>0</v>
          </cell>
          <cell r="F11">
            <v>0</v>
          </cell>
        </row>
        <row r="12">
          <cell r="C12">
            <v>0</v>
          </cell>
          <cell r="D12">
            <v>0</v>
          </cell>
          <cell r="E12">
            <v>0</v>
          </cell>
          <cell r="F12">
            <v>0</v>
          </cell>
        </row>
        <row r="13">
          <cell r="C13">
            <v>122532849.53</v>
          </cell>
          <cell r="D13">
            <v>0.11790908304222132</v>
          </cell>
          <cell r="E13">
            <v>296102670.52999997</v>
          </cell>
          <cell r="F13">
            <v>0.28728779600727999</v>
          </cell>
        </row>
        <row r="14">
          <cell r="C14">
            <v>0</v>
          </cell>
          <cell r="D14">
            <v>0</v>
          </cell>
          <cell r="E14">
            <v>0</v>
          </cell>
          <cell r="F14">
            <v>0</v>
          </cell>
        </row>
        <row r="15">
          <cell r="C15">
            <v>855987545.15999985</v>
          </cell>
          <cell r="D15">
            <v>0.82368692911746066</v>
          </cell>
          <cell r="E15">
            <v>886536083.27999997</v>
          </cell>
          <cell r="F15">
            <v>0.86014420940736935</v>
          </cell>
        </row>
        <row r="16">
          <cell r="C16">
            <v>168624278.91999999</v>
          </cell>
          <cell r="D16">
            <v>0.16226125632739105</v>
          </cell>
          <cell r="E16">
            <v>135832388.63</v>
          </cell>
          <cell r="F16">
            <v>0.13178870520170927</v>
          </cell>
        </row>
        <row r="17">
          <cell r="C17">
            <v>11310622.880000001</v>
          </cell>
          <cell r="D17">
            <v>1.0883817503082338E-2</v>
          </cell>
          <cell r="E17">
            <v>7529680.0199999996</v>
          </cell>
          <cell r="F17">
            <v>7.3055240390568722E-3</v>
          </cell>
        </row>
        <row r="18">
          <cell r="C18">
            <v>3292229.03</v>
          </cell>
          <cell r="D18">
            <v>3.1679970520659588E-3</v>
          </cell>
          <cell r="E18">
            <v>784928.4</v>
          </cell>
          <cell r="F18">
            <v>7.6156135186451767E-4</v>
          </cell>
        </row>
        <row r="19">
          <cell r="C19">
            <v>1039214675.9899998</v>
          </cell>
          <cell r="D19">
            <v>1</v>
          </cell>
          <cell r="E19">
            <v>1030683080.3299999</v>
          </cell>
          <cell r="F19">
            <v>1</v>
          </cell>
        </row>
        <row r="20">
          <cell r="C20">
            <v>2156919.2599999998</v>
          </cell>
          <cell r="D20">
            <v>2.0755280981239292E-3</v>
          </cell>
          <cell r="E20">
            <v>4069328.52</v>
          </cell>
          <cell r="F20">
            <v>3.9481860114528112E-3</v>
          </cell>
        </row>
        <row r="21">
          <cell r="C21">
            <v>1037057754.8436</v>
          </cell>
          <cell r="D21">
            <v>0.99792447008665941</v>
          </cell>
          <cell r="E21">
            <v>1026613754.26838</v>
          </cell>
          <cell r="F21">
            <v>0.99605181637374218</v>
          </cell>
        </row>
        <row r="25">
          <cell r="D25" t="str">
            <v>САВАд</v>
          </cell>
          <cell r="F25" t="str">
            <v>КБПд</v>
          </cell>
        </row>
        <row r="26">
          <cell r="B26" t="str">
            <v xml:space="preserve">Акции од домашни издавачи </v>
          </cell>
          <cell r="D26">
            <v>0.12551573373012603</v>
          </cell>
          <cell r="F26">
            <v>3.4925657446976364E-2</v>
          </cell>
        </row>
        <row r="27">
          <cell r="B27" t="str">
            <v xml:space="preserve">Обврзници од домашни издавачи </v>
          </cell>
          <cell r="D27">
            <v>0.44094610800551237</v>
          </cell>
          <cell r="F27">
            <v>0.53793075595311302</v>
          </cell>
        </row>
        <row r="28">
          <cell r="B28" t="str">
            <v xml:space="preserve">Инвестициски фондови од домашни издавачи  </v>
          </cell>
          <cell r="D28">
            <v>3.095529251389206E-2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0.10836071182570908</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0.11790908304222132</v>
          </cell>
          <cell r="F32">
            <v>0.28728779600727999</v>
          </cell>
        </row>
        <row r="33">
          <cell r="B33" t="str">
            <v>Депозити</v>
          </cell>
          <cell r="D33">
            <v>0.16226125632739105</v>
          </cell>
          <cell r="F33">
            <v>0.13178870520170927</v>
          </cell>
        </row>
        <row r="34">
          <cell r="B34" t="str">
            <v>Парични средства</v>
          </cell>
          <cell r="D34">
            <v>1.0883817503082338E-2</v>
          </cell>
          <cell r="F34">
            <v>7.3055240390568722E-3</v>
          </cell>
        </row>
        <row r="35">
          <cell r="B35" t="str">
            <v>Побарувања</v>
          </cell>
          <cell r="D35">
            <v>3.1679970520659588E-3</v>
          </cell>
          <cell r="F35">
            <v>7.6156135186451767E-4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DA0"/>
    <pageSetUpPr fitToPage="1"/>
  </sheetPr>
  <dimension ref="D3:G58"/>
  <sheetViews>
    <sheetView showGridLines="0" tabSelected="1" zoomScaleNormal="100" workbookViewId="0">
      <selection activeCell="O19" sqref="O19"/>
    </sheetView>
  </sheetViews>
  <sheetFormatPr defaultRowHeight="12.75" x14ac:dyDescent="0.2"/>
  <cols>
    <col min="9" max="9" width="11.28515625" customWidth="1"/>
  </cols>
  <sheetData>
    <row r="3" spans="4:7" ht="15" x14ac:dyDescent="0.25">
      <c r="D3" s="65"/>
      <c r="E3" s="11"/>
      <c r="F3" s="11"/>
      <c r="G3" s="11"/>
    </row>
    <row r="4" spans="4:7" ht="15" x14ac:dyDescent="0.25">
      <c r="D4" s="65"/>
      <c r="E4" s="11"/>
      <c r="F4" s="11"/>
      <c r="G4" s="11"/>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64" t="s">
        <v>62</v>
      </c>
    </row>
    <row r="3" spans="1:6" x14ac:dyDescent="0.2">
      <c r="A3" s="3"/>
    </row>
    <row r="4" spans="1:6" x14ac:dyDescent="0.2">
      <c r="A4" s="75" t="s">
        <v>6</v>
      </c>
    </row>
    <row r="5" spans="1:6" x14ac:dyDescent="0.2">
      <c r="A5" s="76" t="s">
        <v>167</v>
      </c>
    </row>
    <row r="7" spans="1:6" x14ac:dyDescent="0.2">
      <c r="A7" s="35" t="s">
        <v>91</v>
      </c>
    </row>
    <row r="8" spans="1:6" x14ac:dyDescent="0.2">
      <c r="A8" s="6"/>
    </row>
    <row r="9" spans="1:6" ht="15" x14ac:dyDescent="0.3">
      <c r="A9" s="6" t="s">
        <v>19</v>
      </c>
      <c r="B9" s="13"/>
      <c r="C9" s="13"/>
      <c r="D9" s="13"/>
      <c r="E9" s="1"/>
    </row>
    <row r="10" spans="1:6" ht="15" x14ac:dyDescent="0.3">
      <c r="A10" s="38" t="s">
        <v>92</v>
      </c>
      <c r="B10" s="13"/>
      <c r="C10" s="13"/>
      <c r="D10" s="13"/>
      <c r="E10" s="1"/>
    </row>
    <row r="11" spans="1:6" x14ac:dyDescent="0.2">
      <c r="A11" s="6"/>
    </row>
    <row r="12" spans="1:6" ht="15" x14ac:dyDescent="0.3">
      <c r="A12" s="6" t="s">
        <v>55</v>
      </c>
      <c r="B12" s="1"/>
      <c r="C12" s="1"/>
      <c r="D12" s="1"/>
      <c r="E12" s="1"/>
      <c r="F12" s="1"/>
    </row>
    <row r="13" spans="1:6" ht="15" x14ac:dyDescent="0.3">
      <c r="A13" s="38" t="s">
        <v>93</v>
      </c>
      <c r="B13" s="1"/>
      <c r="C13" s="1"/>
      <c r="D13" s="1"/>
      <c r="E13" s="1"/>
      <c r="F13" s="1"/>
    </row>
    <row r="14" spans="1:6" x14ac:dyDescent="0.2">
      <c r="A14" s="6"/>
    </row>
    <row r="15" spans="1:6" x14ac:dyDescent="0.2">
      <c r="A15" s="6" t="s">
        <v>20</v>
      </c>
      <c r="B15" s="13"/>
      <c r="C15" s="13"/>
      <c r="D15" s="13"/>
      <c r="E15" s="13"/>
    </row>
    <row r="16" spans="1:6" x14ac:dyDescent="0.2">
      <c r="A16" s="38" t="s">
        <v>94</v>
      </c>
      <c r="B16" s="13"/>
      <c r="C16" s="13"/>
      <c r="D16" s="13"/>
      <c r="E16" s="13"/>
    </row>
    <row r="17" spans="1:1" x14ac:dyDescent="0.2">
      <c r="A17" s="6"/>
    </row>
    <row r="18" spans="1:1" x14ac:dyDescent="0.2">
      <c r="A18" s="6" t="s">
        <v>21</v>
      </c>
    </row>
    <row r="19" spans="1:1" x14ac:dyDescent="0.2">
      <c r="A19" s="38" t="s">
        <v>95</v>
      </c>
    </row>
    <row r="20" spans="1:1" x14ac:dyDescent="0.2">
      <c r="A20" s="6"/>
    </row>
    <row r="21" spans="1:1" x14ac:dyDescent="0.2">
      <c r="A21" s="6" t="s">
        <v>22</v>
      </c>
    </row>
    <row r="22" spans="1:1" x14ac:dyDescent="0.2">
      <c r="A22" s="38" t="s">
        <v>96</v>
      </c>
    </row>
    <row r="23" spans="1:1" x14ac:dyDescent="0.2">
      <c r="A23" s="6"/>
    </row>
    <row r="24" spans="1:1" x14ac:dyDescent="0.2">
      <c r="A24" s="6" t="s">
        <v>23</v>
      </c>
    </row>
    <row r="25" spans="1:1" x14ac:dyDescent="0.2">
      <c r="A25" s="38" t="s">
        <v>97</v>
      </c>
    </row>
    <row r="26" spans="1:1" x14ac:dyDescent="0.2">
      <c r="A26" s="6"/>
    </row>
    <row r="27" spans="1:1" x14ac:dyDescent="0.2">
      <c r="A27" s="6" t="s">
        <v>24</v>
      </c>
    </row>
    <row r="28" spans="1:1" x14ac:dyDescent="0.2">
      <c r="A28" s="38" t="s">
        <v>98</v>
      </c>
    </row>
    <row r="30" spans="1:1" x14ac:dyDescent="0.2">
      <c r="A30" s="35" t="s">
        <v>184</v>
      </c>
    </row>
    <row r="32" spans="1:1" x14ac:dyDescent="0.2">
      <c r="A32" s="6" t="s">
        <v>33</v>
      </c>
    </row>
    <row r="33" spans="1:1" x14ac:dyDescent="0.2">
      <c r="A33" s="38" t="s">
        <v>104</v>
      </c>
    </row>
    <row r="34" spans="1:1" x14ac:dyDescent="0.2">
      <c r="A34" s="6"/>
    </row>
    <row r="35" spans="1:1" x14ac:dyDescent="0.2">
      <c r="A35" s="6" t="s">
        <v>34</v>
      </c>
    </row>
    <row r="36" spans="1:1" x14ac:dyDescent="0.2">
      <c r="A36" s="38" t="s">
        <v>105</v>
      </c>
    </row>
    <row r="37" spans="1:1" x14ac:dyDescent="0.2">
      <c r="A37" s="6"/>
    </row>
    <row r="38" spans="1:1" x14ac:dyDescent="0.2">
      <c r="A38" s="6" t="s">
        <v>35</v>
      </c>
    </row>
    <row r="39" spans="1:1" x14ac:dyDescent="0.2">
      <c r="A39" s="38" t="s">
        <v>106</v>
      </c>
    </row>
    <row r="40" spans="1:1" x14ac:dyDescent="0.2">
      <c r="A40" s="6"/>
    </row>
    <row r="41" spans="1:1" x14ac:dyDescent="0.2">
      <c r="A41" s="6" t="s">
        <v>56</v>
      </c>
    </row>
    <row r="42" spans="1:1" x14ac:dyDescent="0.2">
      <c r="A42" s="38" t="s">
        <v>107</v>
      </c>
    </row>
    <row r="43" spans="1:1" x14ac:dyDescent="0.2">
      <c r="A43" s="6"/>
    </row>
    <row r="44" spans="1:1" x14ac:dyDescent="0.2">
      <c r="A44" s="6" t="s">
        <v>37</v>
      </c>
    </row>
    <row r="45" spans="1:1" x14ac:dyDescent="0.2">
      <c r="A45" s="38" t="s">
        <v>108</v>
      </c>
    </row>
    <row r="46" spans="1:1" x14ac:dyDescent="0.2">
      <c r="A46" s="6"/>
    </row>
    <row r="47" spans="1:1" x14ac:dyDescent="0.2">
      <c r="A47" s="6" t="s">
        <v>38</v>
      </c>
    </row>
    <row r="48" spans="1:1" x14ac:dyDescent="0.2">
      <c r="A48" s="38" t="s">
        <v>109</v>
      </c>
    </row>
    <row r="49" spans="1:2" x14ac:dyDescent="0.2">
      <c r="A49" s="38"/>
    </row>
    <row r="50" spans="1:2" x14ac:dyDescent="0.2">
      <c r="A50" s="6" t="s">
        <v>39</v>
      </c>
    </row>
    <row r="51" spans="1:2" x14ac:dyDescent="0.2">
      <c r="A51" s="38" t="s">
        <v>110</v>
      </c>
    </row>
    <row r="52" spans="1:2" x14ac:dyDescent="0.2">
      <c r="A52" s="6"/>
    </row>
    <row r="53" spans="1:2" x14ac:dyDescent="0.2">
      <c r="A53" s="6" t="s">
        <v>42</v>
      </c>
    </row>
    <row r="54" spans="1:2" x14ac:dyDescent="0.2">
      <c r="A54" s="38" t="s">
        <v>111</v>
      </c>
    </row>
    <row r="55" spans="1:2" x14ac:dyDescent="0.2">
      <c r="A55" s="6"/>
    </row>
    <row r="56" spans="1:2" x14ac:dyDescent="0.2">
      <c r="A56" s="85" t="s">
        <v>53</v>
      </c>
      <c r="B56" s="6"/>
    </row>
    <row r="57" spans="1:2" x14ac:dyDescent="0.2">
      <c r="A57" s="86" t="s">
        <v>80</v>
      </c>
      <c r="B57" s="6"/>
    </row>
    <row r="58" spans="1:2" x14ac:dyDescent="0.2">
      <c r="B58" s="6"/>
    </row>
  </sheetData>
  <hyperlinks>
    <hyperlink ref="A5" location="'3 Кратенки'!A1" display="Аbbreviations"/>
    <hyperlink ref="A4" location="'3 Кратенки'!A1" display="Користени кратенки"/>
    <hyperlink ref="A9:A10" location="'4 Членови во зпф'!A1" display="Табела 1: Дистрибуција на членството во ЗПФ според нивниот статус"/>
    <hyperlink ref="A12:A13" location="'4 Членови во зпф'!A1" display="Слика 1: Дистрибуција на членството во ЗПФ според нивниот статус (во проценти)"/>
    <hyperlink ref="A15:A16" location="'5 Средства во зпф '!A1" display="Табела 2: Вредност на нето средствата на ЗПФ и на сметководствените единици на ЗПФ"/>
    <hyperlink ref="A18:A19" location="'5 Средства во зпф '!A1" display="Слика 2: Вредност на нето средствата на ЗПФ"/>
    <hyperlink ref="A21:A22" location="'5 Средства во зпф '!A1" display="Слика 3: Вредност на сметководствените единици во ЗПФ"/>
    <hyperlink ref="A24:A25" location="'6 Инвестиции на зпф '!A1" display="Табела 3: Структура на инвестициите на ЗПФ"/>
    <hyperlink ref="A27:A28" location="'6 Инвестиции на зпф '!A1" display="Слика 4: Структура на инвестициите на ЗПФ"/>
    <hyperlink ref="A32:A33" location="'7 Членови во дпф '!A1" display="Табела 4: Дистрибуција на членството во ДПФ според начинот на членство"/>
    <hyperlink ref="A35:A36" location="'7 Членови во дпф '!A1" display="Табела 5: Дистрибуција на пензиски шеми во ДПФ "/>
    <hyperlink ref="A38:A39" location="'7 Членови во дпф '!A1" display="Слика 5: Дистрибуција на членството во ДПФ според начинот на членство (во проценти)"/>
    <hyperlink ref="A41:A42" location="'8 Средства во дпф  '!A1" display="Табела 6: Вредност на нето средствата на ДПФ и на сметководствените единици на ДПФ"/>
    <hyperlink ref="A44:A45" location="'8 Средства во дпф  '!A1" display="Слика 6: Вредност на нето средствата на ДПФ"/>
    <hyperlink ref="A47:A48" location="'8 Средства во дпф  '!A1" display="Слика 7: Вредност на сметководствените единици во ДПФ"/>
    <hyperlink ref="A50:A51" location="'9 Инвестиции на дпф'!A1" display="Табела 7: Структура на инвестициите на ДПФ"/>
    <hyperlink ref="A53:A54" location="'9 Инвестиции на дпф'!A1" display="Слика 8: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7" t="s">
        <v>168</v>
      </c>
      <c r="C2" s="97"/>
      <c r="D2" s="97"/>
      <c r="E2" s="97"/>
      <c r="F2" s="97"/>
      <c r="G2" s="97"/>
      <c r="H2" s="97"/>
    </row>
    <row r="4" spans="2:8" x14ac:dyDescent="0.2">
      <c r="B4" s="6" t="s">
        <v>7</v>
      </c>
      <c r="C4" s="6" t="s">
        <v>12</v>
      </c>
      <c r="D4" s="6" t="s">
        <v>11</v>
      </c>
      <c r="E4" s="6" t="s">
        <v>13</v>
      </c>
      <c r="F4" s="6"/>
    </row>
    <row r="5" spans="2:8" x14ac:dyDescent="0.2">
      <c r="B5" s="6"/>
      <c r="C5" s="38" t="s">
        <v>99</v>
      </c>
      <c r="D5" s="38" t="s">
        <v>11</v>
      </c>
      <c r="E5" s="38" t="s">
        <v>116</v>
      </c>
      <c r="F5" s="6"/>
    </row>
    <row r="6" spans="2:8" x14ac:dyDescent="0.2">
      <c r="B6" s="6" t="s">
        <v>8</v>
      </c>
      <c r="C6" s="6" t="s">
        <v>14</v>
      </c>
      <c r="D6" s="6" t="s">
        <v>11</v>
      </c>
      <c r="E6" s="6" t="s">
        <v>15</v>
      </c>
      <c r="F6" s="6"/>
    </row>
    <row r="7" spans="2:8" x14ac:dyDescent="0.2">
      <c r="B7" s="6"/>
      <c r="C7" s="38" t="s">
        <v>43</v>
      </c>
      <c r="D7" s="38" t="s">
        <v>11</v>
      </c>
      <c r="E7" s="38" t="s">
        <v>103</v>
      </c>
      <c r="F7" s="6"/>
    </row>
    <row r="8" spans="2:8" x14ac:dyDescent="0.2">
      <c r="B8" s="6" t="s">
        <v>9</v>
      </c>
      <c r="C8" s="6" t="s">
        <v>2</v>
      </c>
      <c r="D8" s="6" t="s">
        <v>11</v>
      </c>
      <c r="E8" s="6" t="s">
        <v>49</v>
      </c>
      <c r="F8" s="6"/>
    </row>
    <row r="9" spans="2:8" x14ac:dyDescent="0.2">
      <c r="B9" s="6"/>
      <c r="C9" s="38" t="s">
        <v>44</v>
      </c>
      <c r="D9" s="38" t="s">
        <v>11</v>
      </c>
      <c r="E9" s="38" t="s">
        <v>115</v>
      </c>
      <c r="F9" s="38"/>
    </row>
    <row r="10" spans="2:8" x14ac:dyDescent="0.2">
      <c r="B10" s="6" t="s">
        <v>16</v>
      </c>
      <c r="C10" s="6" t="s">
        <v>10</v>
      </c>
      <c r="D10" s="6" t="s">
        <v>11</v>
      </c>
      <c r="E10" s="6" t="s">
        <v>50</v>
      </c>
      <c r="F10" s="6"/>
    </row>
    <row r="11" spans="2:8" x14ac:dyDescent="0.2">
      <c r="B11" s="6"/>
      <c r="C11" s="38" t="s">
        <v>45</v>
      </c>
      <c r="D11" s="38" t="s">
        <v>11</v>
      </c>
      <c r="E11" s="38" t="s">
        <v>114</v>
      </c>
      <c r="F11" s="38"/>
    </row>
    <row r="12" spans="2:8" x14ac:dyDescent="0.2">
      <c r="B12" s="6" t="s">
        <v>17</v>
      </c>
      <c r="C12" s="6" t="s">
        <v>3</v>
      </c>
      <c r="D12" s="6" t="s">
        <v>11</v>
      </c>
      <c r="E12" s="6" t="s">
        <v>59</v>
      </c>
      <c r="F12" s="6"/>
    </row>
    <row r="13" spans="2:8" x14ac:dyDescent="0.2">
      <c r="B13" s="6"/>
      <c r="C13" s="38" t="s">
        <v>46</v>
      </c>
      <c r="D13" s="38" t="s">
        <v>11</v>
      </c>
      <c r="E13" s="38" t="s">
        <v>121</v>
      </c>
      <c r="F13" s="38"/>
      <c r="G13" s="39"/>
      <c r="H13" s="39"/>
    </row>
    <row r="14" spans="2:8" x14ac:dyDescent="0.2">
      <c r="B14" s="6" t="s">
        <v>31</v>
      </c>
      <c r="C14" s="6" t="s">
        <v>18</v>
      </c>
      <c r="D14" s="6" t="s">
        <v>11</v>
      </c>
      <c r="E14" s="6" t="s">
        <v>51</v>
      </c>
      <c r="F14" s="6"/>
    </row>
    <row r="15" spans="2:8" x14ac:dyDescent="0.2">
      <c r="B15" s="6"/>
      <c r="C15" s="38" t="s">
        <v>47</v>
      </c>
      <c r="D15" s="38" t="s">
        <v>11</v>
      </c>
      <c r="E15" s="38" t="s">
        <v>112</v>
      </c>
      <c r="F15" s="38"/>
    </row>
    <row r="16" spans="2:8" x14ac:dyDescent="0.2">
      <c r="B16" s="6" t="s">
        <v>32</v>
      </c>
      <c r="C16" s="6" t="s">
        <v>1</v>
      </c>
      <c r="D16" s="6" t="s">
        <v>11</v>
      </c>
      <c r="E16" s="6" t="s">
        <v>52</v>
      </c>
      <c r="F16" s="6"/>
    </row>
    <row r="17" spans="2:8" x14ac:dyDescent="0.2">
      <c r="B17" s="6"/>
      <c r="C17" s="38" t="s">
        <v>48</v>
      </c>
      <c r="D17" s="38" t="s">
        <v>11</v>
      </c>
      <c r="E17" s="38" t="s">
        <v>113</v>
      </c>
      <c r="F17" s="38"/>
    </row>
    <row r="18" spans="2:8" x14ac:dyDescent="0.2">
      <c r="C18" s="63"/>
      <c r="D18" s="63"/>
      <c r="E18" s="63"/>
      <c r="F18" s="63"/>
    </row>
    <row r="19" spans="2:8" x14ac:dyDescent="0.2">
      <c r="B19" s="101" t="s">
        <v>82</v>
      </c>
      <c r="C19" s="102"/>
      <c r="D19" s="102"/>
      <c r="E19" s="102"/>
      <c r="F19" s="102"/>
      <c r="G19" s="102"/>
      <c r="H19" s="102"/>
    </row>
    <row r="20" spans="2:8" s="71" customFormat="1" x14ac:dyDescent="0.2">
      <c r="C20" s="72"/>
      <c r="D20" s="72"/>
      <c r="E20" s="72"/>
      <c r="F20" s="72"/>
    </row>
    <row r="21" spans="2:8" x14ac:dyDescent="0.2">
      <c r="C21" s="6" t="s">
        <v>83</v>
      </c>
      <c r="D21" s="6"/>
      <c r="E21" s="6"/>
      <c r="F21" s="38"/>
      <c r="G21" s="6"/>
      <c r="H21" s="6"/>
    </row>
    <row r="22" spans="2:8" x14ac:dyDescent="0.2">
      <c r="C22" s="6" t="s">
        <v>84</v>
      </c>
      <c r="D22" s="38"/>
      <c r="E22" s="38"/>
      <c r="F22" s="38"/>
      <c r="G22" s="6"/>
      <c r="H22" s="6"/>
    </row>
    <row r="23" spans="2:8" x14ac:dyDescent="0.2">
      <c r="C23" s="6" t="s">
        <v>85</v>
      </c>
      <c r="D23" s="38"/>
      <c r="E23" s="38"/>
      <c r="F23" s="38"/>
      <c r="G23" s="6"/>
      <c r="H23" s="6"/>
    </row>
    <row r="24" spans="2:8" x14ac:dyDescent="0.2">
      <c r="C24" s="6" t="s">
        <v>86</v>
      </c>
      <c r="D24" s="38"/>
      <c r="E24" s="38"/>
      <c r="F24" s="38"/>
      <c r="G24" s="6"/>
      <c r="H24" s="6"/>
    </row>
    <row r="25" spans="2:8" x14ac:dyDescent="0.2">
      <c r="C25" s="6" t="s">
        <v>87</v>
      </c>
      <c r="D25" s="38"/>
      <c r="E25" s="38"/>
      <c r="F25" s="38"/>
      <c r="G25" s="6"/>
      <c r="H25" s="6"/>
    </row>
    <row r="26" spans="2:8" x14ac:dyDescent="0.2">
      <c r="C26" s="38"/>
      <c r="D26" s="38"/>
      <c r="E26" s="38"/>
      <c r="F26" s="38"/>
      <c r="G26" s="6"/>
      <c r="H26" s="6"/>
    </row>
    <row r="27" spans="2:8" x14ac:dyDescent="0.2">
      <c r="C27" s="98" t="s">
        <v>60</v>
      </c>
      <c r="D27" s="98"/>
      <c r="E27" s="98"/>
      <c r="F27" s="98"/>
      <c r="G27" s="98"/>
      <c r="H27" s="98"/>
    </row>
    <row r="28" spans="2:8" x14ac:dyDescent="0.2">
      <c r="C28" s="98"/>
      <c r="D28" s="98"/>
      <c r="E28" s="98"/>
      <c r="F28" s="98"/>
      <c r="G28" s="98"/>
      <c r="H28" s="98"/>
    </row>
    <row r="29" spans="2:8" ht="21" customHeight="1" x14ac:dyDescent="0.2">
      <c r="C29" s="98"/>
      <c r="D29" s="98"/>
      <c r="E29" s="98"/>
      <c r="F29" s="98"/>
      <c r="G29" s="98"/>
      <c r="H29" s="98"/>
    </row>
    <row r="30" spans="2:8" ht="5.45" customHeight="1" x14ac:dyDescent="0.2"/>
    <row r="31" spans="2:8" ht="12.75" customHeight="1" x14ac:dyDescent="0.2">
      <c r="C31" s="99" t="s">
        <v>117</v>
      </c>
      <c r="D31" s="99"/>
      <c r="E31" s="99"/>
      <c r="F31" s="99"/>
      <c r="G31" s="99"/>
      <c r="H31" s="99"/>
    </row>
    <row r="32" spans="2:8" x14ac:dyDescent="0.2">
      <c r="C32" s="99"/>
      <c r="D32" s="99"/>
      <c r="E32" s="99"/>
      <c r="F32" s="99"/>
      <c r="G32" s="99"/>
      <c r="H32" s="99"/>
    </row>
    <row r="33" spans="2:13" ht="23.45" customHeight="1" x14ac:dyDescent="0.2">
      <c r="C33" s="99"/>
      <c r="D33" s="99"/>
      <c r="E33" s="99"/>
      <c r="F33" s="99"/>
      <c r="G33" s="99"/>
      <c r="H33" s="99"/>
    </row>
    <row r="34" spans="2:13" x14ac:dyDescent="0.2">
      <c r="C34" s="74"/>
      <c r="D34" s="74"/>
      <c r="E34" s="74"/>
      <c r="F34" s="74"/>
      <c r="G34" s="74"/>
      <c r="H34" s="74"/>
    </row>
    <row r="35" spans="2:13" x14ac:dyDescent="0.2">
      <c r="B35" s="87"/>
      <c r="C35" s="98" t="s">
        <v>61</v>
      </c>
      <c r="D35" s="98"/>
      <c r="E35" s="98"/>
      <c r="F35" s="98"/>
      <c r="G35" s="98"/>
      <c r="H35" s="98"/>
    </row>
    <row r="36" spans="2:13" x14ac:dyDescent="0.2">
      <c r="C36" s="98"/>
      <c r="D36" s="98"/>
      <c r="E36" s="98"/>
      <c r="F36" s="98"/>
      <c r="G36" s="98"/>
      <c r="H36" s="98"/>
    </row>
    <row r="37" spans="2:13" ht="13.15" customHeight="1" x14ac:dyDescent="0.2">
      <c r="C37" s="100" t="s">
        <v>88</v>
      </c>
      <c r="D37" s="100"/>
      <c r="E37" s="100"/>
      <c r="F37" s="100"/>
      <c r="G37" s="100"/>
      <c r="H37" s="100"/>
    </row>
    <row r="38" spans="2:13" ht="10.9" customHeight="1" x14ac:dyDescent="0.2">
      <c r="C38" s="100"/>
      <c r="D38" s="100"/>
      <c r="E38" s="100"/>
      <c r="F38" s="100"/>
      <c r="G38" s="100"/>
      <c r="H38" s="100"/>
    </row>
    <row r="39" spans="2:13" x14ac:dyDescent="0.2">
      <c r="C39" s="6"/>
      <c r="D39" s="77"/>
      <c r="E39" s="77"/>
      <c r="F39" s="77"/>
      <c r="G39" s="6"/>
      <c r="H39" s="6"/>
    </row>
    <row r="40" spans="2:13" ht="11.45" customHeight="1" x14ac:dyDescent="0.2"/>
    <row r="41" spans="2:13" x14ac:dyDescent="0.2">
      <c r="C41" s="6"/>
      <c r="D41" s="6"/>
      <c r="E41" s="6"/>
      <c r="F41" s="6"/>
      <c r="G41" s="6"/>
      <c r="H41" s="6"/>
    </row>
    <row r="42" spans="2:13" ht="11.45" customHeight="1" x14ac:dyDescent="0.2">
      <c r="C42" s="78"/>
      <c r="D42" s="6"/>
      <c r="E42" s="6"/>
      <c r="F42" s="6"/>
      <c r="G42" s="6"/>
      <c r="H42" s="6"/>
    </row>
    <row r="43" spans="2:13" ht="4.1500000000000004" hidden="1" customHeight="1" x14ac:dyDescent="0.2">
      <c r="C43" s="78"/>
      <c r="D43" s="6"/>
      <c r="E43" s="6"/>
      <c r="F43" s="6"/>
      <c r="G43" s="6"/>
      <c r="H43" s="6"/>
    </row>
    <row r="44" spans="2:13" ht="10.15" customHeight="1" x14ac:dyDescent="0.2">
      <c r="C44" s="79"/>
      <c r="D44" s="6"/>
      <c r="E44" s="6"/>
      <c r="F44" s="6"/>
      <c r="G44" s="6"/>
      <c r="H44" s="6"/>
      <c r="I44" s="69"/>
      <c r="J44" s="69"/>
      <c r="K44" s="69"/>
      <c r="L44" s="69"/>
      <c r="M44" s="69"/>
    </row>
    <row r="45" spans="2:13" x14ac:dyDescent="0.2">
      <c r="I45" s="69"/>
      <c r="J45" s="69"/>
      <c r="K45" s="69"/>
      <c r="L45" s="69"/>
      <c r="M45" s="69"/>
    </row>
    <row r="46" spans="2:13" x14ac:dyDescent="0.2">
      <c r="I46" s="73"/>
      <c r="J46" s="69"/>
      <c r="K46" s="69"/>
      <c r="L46" s="69"/>
      <c r="M46" s="69"/>
    </row>
    <row r="47" spans="2:13" ht="12.75" customHeight="1" x14ac:dyDescent="0.2">
      <c r="B47" s="96" t="s">
        <v>122</v>
      </c>
      <c r="C47" s="96"/>
      <c r="D47" s="96"/>
      <c r="E47" s="96"/>
      <c r="F47" s="96"/>
      <c r="G47" s="96"/>
      <c r="H47" s="96"/>
      <c r="I47" s="70"/>
      <c r="J47" s="70"/>
      <c r="K47" s="70"/>
      <c r="L47" s="70"/>
      <c r="M47" s="70"/>
    </row>
    <row r="49" spans="2:10" x14ac:dyDescent="0.2">
      <c r="B49" s="103" t="s">
        <v>54</v>
      </c>
      <c r="C49" s="103"/>
      <c r="D49" s="103"/>
      <c r="E49" s="103"/>
      <c r="F49" s="103"/>
      <c r="G49" s="103"/>
      <c r="H49" s="103"/>
    </row>
    <row r="50" spans="2:10" x14ac:dyDescent="0.2">
      <c r="B50" s="104" t="s">
        <v>57</v>
      </c>
      <c r="C50" s="104"/>
      <c r="D50" s="104"/>
      <c r="E50" s="104"/>
      <c r="F50" s="104"/>
      <c r="G50" s="104"/>
      <c r="H50" s="104"/>
    </row>
    <row r="51" spans="2:10" x14ac:dyDescent="0.2">
      <c r="B51" s="106" t="s">
        <v>58</v>
      </c>
      <c r="C51" s="107"/>
      <c r="D51" s="107"/>
      <c r="E51" s="107"/>
      <c r="F51" s="107"/>
      <c r="G51" s="107"/>
      <c r="H51" s="107"/>
      <c r="J51" s="2"/>
    </row>
    <row r="52" spans="2:10" x14ac:dyDescent="0.2">
      <c r="B52" s="84"/>
      <c r="C52" s="84"/>
      <c r="D52" s="84"/>
      <c r="E52" s="84"/>
      <c r="F52" s="84"/>
      <c r="G52" s="84"/>
      <c r="H52" s="84"/>
      <c r="J52" s="2"/>
    </row>
    <row r="53" spans="2:10" x14ac:dyDescent="0.2">
      <c r="B53" s="108" t="s">
        <v>123</v>
      </c>
      <c r="C53" s="108"/>
      <c r="D53" s="108"/>
      <c r="E53" s="108"/>
      <c r="F53" s="108"/>
      <c r="G53" s="108"/>
      <c r="H53" s="108"/>
    </row>
    <row r="54" spans="2:10" x14ac:dyDescent="0.2">
      <c r="B54" s="105" t="s">
        <v>81</v>
      </c>
      <c r="C54" s="105"/>
      <c r="D54" s="105"/>
      <c r="E54" s="105"/>
      <c r="F54" s="105"/>
      <c r="G54" s="105"/>
      <c r="H54" s="105"/>
    </row>
    <row r="55" spans="2:10" x14ac:dyDescent="0.2">
      <c r="B55" s="95" t="s">
        <v>63</v>
      </c>
      <c r="C55" s="95"/>
      <c r="D55" s="95"/>
      <c r="E55" s="95"/>
      <c r="F55" s="95"/>
      <c r="G55" s="95"/>
      <c r="H55" s="95"/>
    </row>
    <row r="57" spans="2:10" x14ac:dyDescent="0.2">
      <c r="B57" s="12" t="s">
        <v>124</v>
      </c>
    </row>
    <row r="77" spans="6:6" x14ac:dyDescent="0.2">
      <c r="F77" s="12"/>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B1:I57"/>
  <sheetViews>
    <sheetView showGridLines="0" workbookViewId="0">
      <selection activeCell="B1" sqref="B1"/>
    </sheetView>
  </sheetViews>
  <sheetFormatPr defaultColWidth="9.140625" defaultRowHeight="12" x14ac:dyDescent="0.2"/>
  <cols>
    <col min="1" max="1" width="1.28515625" style="13" customWidth="1"/>
    <col min="2" max="2" width="19.7109375" style="13" customWidth="1"/>
    <col min="3" max="3" width="12.140625" style="13" customWidth="1"/>
    <col min="4" max="4" width="11.7109375" style="13" customWidth="1"/>
    <col min="5" max="5" width="12.85546875" style="13" customWidth="1"/>
    <col min="6" max="6" width="19.5703125" style="13" customWidth="1"/>
    <col min="7" max="7" width="7.5703125" style="13" customWidth="1"/>
    <col min="8" max="8" width="7.42578125" style="13" customWidth="1"/>
    <col min="9" max="9" width="1.28515625" style="13" customWidth="1"/>
    <col min="10" max="16384" width="9.140625" style="13"/>
  </cols>
  <sheetData>
    <row r="1" spans="2:8" ht="12.75" x14ac:dyDescent="0.2">
      <c r="B1" s="4"/>
      <c r="C1" s="4"/>
      <c r="D1" s="4"/>
      <c r="E1" s="4"/>
      <c r="F1" s="4"/>
      <c r="G1" s="4"/>
      <c r="H1" s="4"/>
    </row>
    <row r="2" spans="2:8" ht="12.75" x14ac:dyDescent="0.2">
      <c r="B2" s="109" t="s">
        <v>118</v>
      </c>
      <c r="C2" s="109"/>
      <c r="D2" s="109"/>
      <c r="E2" s="109"/>
      <c r="F2" s="109"/>
      <c r="G2" s="109"/>
      <c r="H2" s="109"/>
    </row>
    <row r="4" spans="2:8" x14ac:dyDescent="0.2">
      <c r="B4" s="13" t="s">
        <v>19</v>
      </c>
    </row>
    <row r="5" spans="2:8" x14ac:dyDescent="0.2">
      <c r="B5" s="63" t="s">
        <v>100</v>
      </c>
    </row>
    <row r="6" spans="2:8" x14ac:dyDescent="0.2">
      <c r="B6" s="25"/>
    </row>
    <row r="7" spans="2:8" ht="12.75" thickBot="1" x14ac:dyDescent="0.25">
      <c r="B7" s="110" t="s">
        <v>119</v>
      </c>
      <c r="C7" s="110" t="s">
        <v>74</v>
      </c>
      <c r="D7" s="111" t="s">
        <v>171</v>
      </c>
      <c r="E7" s="111"/>
      <c r="F7" s="111"/>
      <c r="G7" s="111"/>
      <c r="H7" s="110" t="s">
        <v>77</v>
      </c>
    </row>
    <row r="8" spans="2:8" ht="37.5" customHeight="1" thickTop="1" thickBot="1" x14ac:dyDescent="0.25">
      <c r="B8" s="111"/>
      <c r="C8" s="111"/>
      <c r="D8" s="89" t="s">
        <v>75</v>
      </c>
      <c r="E8" s="90" t="s">
        <v>169</v>
      </c>
      <c r="F8" s="92" t="s">
        <v>170</v>
      </c>
      <c r="G8" s="89" t="s">
        <v>76</v>
      </c>
      <c r="H8" s="111"/>
    </row>
    <row r="9" spans="2:8" ht="12.75" thickTop="1" x14ac:dyDescent="0.2">
      <c r="B9" s="14">
        <f>'[1]1 zpf '!B5</f>
        <v>43982</v>
      </c>
      <c r="C9" s="15"/>
      <c r="D9" s="15"/>
      <c r="E9" s="15"/>
      <c r="F9" s="15"/>
      <c r="G9" s="15"/>
      <c r="H9" s="15"/>
    </row>
    <row r="10" spans="2:8" x14ac:dyDescent="0.2">
      <c r="B10" s="16" t="s">
        <v>27</v>
      </c>
      <c r="C10" s="17">
        <f>'[1]1 zpf '!C6</f>
        <v>28862</v>
      </c>
      <c r="D10" s="17">
        <f>'[1]1 zpf '!D6</f>
        <v>80357</v>
      </c>
      <c r="E10" s="17">
        <f>'[1]1 zpf '!E6</f>
        <v>122059</v>
      </c>
      <c r="F10" s="17">
        <f>'[1]1 zpf '!F6</f>
        <v>12110</v>
      </c>
      <c r="G10" s="17">
        <f>'[1]1 zpf '!G6</f>
        <v>214526</v>
      </c>
      <c r="H10" s="17">
        <f>'[1]1 zpf '!H6</f>
        <v>243388</v>
      </c>
    </row>
    <row r="11" spans="2:8" x14ac:dyDescent="0.2">
      <c r="B11" s="16" t="s">
        <v>28</v>
      </c>
      <c r="C11" s="17">
        <f>'[1]1 zpf '!C7</f>
        <v>33612</v>
      </c>
      <c r="D11" s="17">
        <f>'[1]1 zpf '!D7</f>
        <v>89063</v>
      </c>
      <c r="E11" s="17">
        <f>'[1]1 zpf '!E7</f>
        <v>126595</v>
      </c>
      <c r="F11" s="17">
        <f>'[1]1 zpf '!F7</f>
        <v>12451</v>
      </c>
      <c r="G11" s="17">
        <f>'[1]1 zpf '!G7</f>
        <v>228109</v>
      </c>
      <c r="H11" s="17">
        <f>'[1]1 zpf '!H7</f>
        <v>261721</v>
      </c>
    </row>
    <row r="12" spans="2:8" x14ac:dyDescent="0.2">
      <c r="B12" s="16" t="s">
        <v>29</v>
      </c>
      <c r="C12" s="17">
        <f>'[1]1 zpf '!C8</f>
        <v>231</v>
      </c>
      <c r="D12" s="17">
        <f>'[1]1 zpf '!D8</f>
        <v>1558</v>
      </c>
      <c r="E12" s="17">
        <f>'[1]1 zpf '!E8</f>
        <v>8030</v>
      </c>
      <c r="F12" s="17">
        <f>'[1]1 zpf '!F8</f>
        <v>2556</v>
      </c>
      <c r="G12" s="17">
        <f>'[1]1 zpf '!G8</f>
        <v>12144</v>
      </c>
      <c r="H12" s="17">
        <f>'[1]1 zpf '!H8</f>
        <v>12375</v>
      </c>
    </row>
    <row r="13" spans="2:8" x14ac:dyDescent="0.2">
      <c r="B13" s="18" t="s">
        <v>79</v>
      </c>
      <c r="C13" s="19">
        <f>'[1]1 zpf '!C9</f>
        <v>62705</v>
      </c>
      <c r="D13" s="19">
        <f>'[1]1 zpf '!D9</f>
        <v>170978</v>
      </c>
      <c r="E13" s="19">
        <f>'[1]1 zpf '!E9</f>
        <v>256684</v>
      </c>
      <c r="F13" s="19">
        <f>'[1]1 zpf '!F9</f>
        <v>27117</v>
      </c>
      <c r="G13" s="19">
        <f>'[1]1 zpf '!G9</f>
        <v>454779</v>
      </c>
      <c r="H13" s="19">
        <f>'[1]1 zpf '!H9</f>
        <v>517484</v>
      </c>
    </row>
    <row r="14" spans="2:8" x14ac:dyDescent="0.2">
      <c r="B14" s="20">
        <f>'[1]1 zpf '!B10</f>
        <v>44012</v>
      </c>
      <c r="C14" s="21"/>
      <c r="D14" s="21"/>
      <c r="E14" s="21"/>
      <c r="F14" s="21"/>
      <c r="G14" s="21"/>
      <c r="H14" s="21"/>
    </row>
    <row r="15" spans="2:8" x14ac:dyDescent="0.2">
      <c r="B15" s="23" t="s">
        <v>27</v>
      </c>
      <c r="C15" s="24">
        <f>'[1]1 zpf '!C11</f>
        <v>28848</v>
      </c>
      <c r="D15" s="24">
        <f>'[1]1 zpf '!D11</f>
        <v>80355</v>
      </c>
      <c r="E15" s="24">
        <f>'[1]1 zpf '!E11</f>
        <v>122383</v>
      </c>
      <c r="F15" s="24">
        <f>'[1]1 zpf '!F11</f>
        <v>12041</v>
      </c>
      <c r="G15" s="24">
        <f>'[1]1 zpf '!G11</f>
        <v>214779</v>
      </c>
      <c r="H15" s="24">
        <f>'[1]1 zpf '!H11</f>
        <v>243627</v>
      </c>
    </row>
    <row r="16" spans="2:8" x14ac:dyDescent="0.2">
      <c r="B16" s="23" t="s">
        <v>30</v>
      </c>
      <c r="C16" s="24">
        <f>'[1]1 zpf '!C12</f>
        <v>33608</v>
      </c>
      <c r="D16" s="24">
        <f>'[1]1 zpf '!D12</f>
        <v>89021</v>
      </c>
      <c r="E16" s="24">
        <f>'[1]1 zpf '!E12</f>
        <v>126945</v>
      </c>
      <c r="F16" s="24">
        <f>'[1]1 zpf '!F12</f>
        <v>12365</v>
      </c>
      <c r="G16" s="24">
        <f>'[1]1 zpf '!G12</f>
        <v>228331</v>
      </c>
      <c r="H16" s="24">
        <f>'[1]1 zpf '!H12</f>
        <v>261939</v>
      </c>
    </row>
    <row r="17" spans="2:9" x14ac:dyDescent="0.2">
      <c r="B17" s="23" t="s">
        <v>29</v>
      </c>
      <c r="C17" s="24">
        <f>'[1]1 zpf '!C13</f>
        <v>253</v>
      </c>
      <c r="D17" s="24">
        <f>'[1]1 zpf '!D13</f>
        <v>1841</v>
      </c>
      <c r="E17" s="24">
        <f>'[1]1 zpf '!E13</f>
        <v>8377</v>
      </c>
      <c r="F17" s="24">
        <f>'[1]1 zpf '!F13</f>
        <v>2452</v>
      </c>
      <c r="G17" s="24">
        <f>'[1]1 zpf '!G13</f>
        <v>12670</v>
      </c>
      <c r="H17" s="24">
        <f>'[1]1 zpf '!H13</f>
        <v>12923</v>
      </c>
      <c r="I17" s="26"/>
    </row>
    <row r="18" spans="2:9" x14ac:dyDescent="0.2">
      <c r="B18" s="18" t="s">
        <v>78</v>
      </c>
      <c r="C18" s="19">
        <f>'[1]1 zpf '!C14</f>
        <v>62709</v>
      </c>
      <c r="D18" s="19">
        <f>'[1]1 zpf '!D14</f>
        <v>171217</v>
      </c>
      <c r="E18" s="19">
        <f>'[1]1 zpf '!E14</f>
        <v>257705</v>
      </c>
      <c r="F18" s="19">
        <f>'[1]1 zpf '!F14</f>
        <v>26858</v>
      </c>
      <c r="G18" s="19">
        <f>'[1]1 zpf '!G14</f>
        <v>455780</v>
      </c>
      <c r="H18" s="19">
        <f>'[1]1 zpf '!H14</f>
        <v>518489</v>
      </c>
    </row>
    <row r="19" spans="2:9" x14ac:dyDescent="0.2">
      <c r="B19" s="27"/>
      <c r="C19" s="28"/>
      <c r="D19" s="28"/>
      <c r="E19" s="28"/>
      <c r="F19" s="28"/>
      <c r="G19" s="28"/>
      <c r="H19" s="28"/>
    </row>
    <row r="20" spans="2:9" ht="18.75" customHeight="1" x14ac:dyDescent="0.2">
      <c r="B20" s="112" t="s">
        <v>5</v>
      </c>
      <c r="C20" s="112"/>
      <c r="D20" s="112"/>
      <c r="E20" s="112"/>
      <c r="F20" s="112"/>
      <c r="G20" s="112"/>
      <c r="H20" s="112"/>
    </row>
    <row r="21" spans="2:9" x14ac:dyDescent="0.2">
      <c r="B21" s="112"/>
      <c r="C21" s="112"/>
      <c r="D21" s="112"/>
      <c r="E21" s="112"/>
      <c r="F21" s="112"/>
      <c r="G21" s="112"/>
      <c r="H21" s="112"/>
    </row>
    <row r="22" spans="2:9" ht="21" customHeight="1" x14ac:dyDescent="0.2">
      <c r="B22" s="112"/>
      <c r="C22" s="112"/>
      <c r="D22" s="112"/>
      <c r="E22" s="112"/>
      <c r="F22" s="112"/>
      <c r="G22" s="112"/>
      <c r="H22" s="112"/>
    </row>
    <row r="23" spans="2:9" x14ac:dyDescent="0.2">
      <c r="B23" s="31"/>
      <c r="C23" s="32"/>
      <c r="D23" s="32"/>
      <c r="E23" s="32"/>
      <c r="F23" s="32"/>
      <c r="G23" s="32"/>
      <c r="H23" s="32"/>
    </row>
    <row r="24" spans="2:9" x14ac:dyDescent="0.2">
      <c r="B24" s="113" t="s">
        <v>125</v>
      </c>
      <c r="C24" s="113"/>
      <c r="D24" s="113"/>
      <c r="E24" s="113"/>
      <c r="F24" s="113"/>
      <c r="G24" s="113"/>
      <c r="H24" s="113"/>
    </row>
    <row r="25" spans="2:9" x14ac:dyDescent="0.2">
      <c r="B25" s="113"/>
      <c r="C25" s="113"/>
      <c r="D25" s="113"/>
      <c r="E25" s="113"/>
      <c r="F25" s="113"/>
      <c r="G25" s="113"/>
      <c r="H25" s="113"/>
    </row>
    <row r="26" spans="2:9" ht="13.9" customHeight="1" x14ac:dyDescent="0.2">
      <c r="B26" s="113"/>
      <c r="C26" s="113"/>
      <c r="D26" s="113"/>
      <c r="E26" s="113"/>
      <c r="F26" s="113"/>
      <c r="G26" s="113"/>
      <c r="H26" s="113"/>
    </row>
    <row r="27" spans="2:9" x14ac:dyDescent="0.2">
      <c r="B27" s="31"/>
      <c r="C27" s="32"/>
      <c r="D27" s="32"/>
      <c r="E27" s="32"/>
      <c r="F27" s="32"/>
      <c r="G27" s="32"/>
      <c r="H27" s="32"/>
    </row>
    <row r="28" spans="2:9" x14ac:dyDescent="0.2">
      <c r="B28" s="66"/>
      <c r="C28" s="66"/>
      <c r="D28" s="66"/>
      <c r="E28" s="66"/>
      <c r="F28" s="66"/>
      <c r="G28" s="66"/>
      <c r="H28" s="66"/>
    </row>
    <row r="29" spans="2:9" ht="15.75" customHeight="1" x14ac:dyDescent="0.2">
      <c r="B29" s="13" t="s">
        <v>55</v>
      </c>
      <c r="G29" s="66"/>
      <c r="H29" s="66"/>
    </row>
    <row r="30" spans="2:9" x14ac:dyDescent="0.2">
      <c r="B30" s="63" t="s">
        <v>93</v>
      </c>
      <c r="G30" s="33"/>
      <c r="H30" s="33"/>
    </row>
    <row r="31" spans="2:9" ht="10.5" customHeight="1" x14ac:dyDescent="0.2">
      <c r="G31" s="88"/>
      <c r="H31" s="88"/>
    </row>
    <row r="32" spans="2:9" x14ac:dyDescent="0.2">
      <c r="G32" s="28"/>
      <c r="H32" s="28"/>
    </row>
    <row r="57" spans="2:2" x14ac:dyDescent="0.2">
      <c r="B57" s="29" t="s">
        <v>89</v>
      </c>
    </row>
  </sheetData>
  <mergeCells count="7">
    <mergeCell ref="B2:H2"/>
    <mergeCell ref="H7:H8"/>
    <mergeCell ref="B20:H22"/>
    <mergeCell ref="B24:H26"/>
    <mergeCell ref="B7:B8"/>
    <mergeCell ref="D7:G7"/>
    <mergeCell ref="C7:C8"/>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A0"/>
  </sheetPr>
  <dimension ref="B1:H59"/>
  <sheetViews>
    <sheetView showGridLines="0" topLeftCell="A4" workbookViewId="0">
      <selection activeCell="B2" sqref="B2:H2"/>
    </sheetView>
  </sheetViews>
  <sheetFormatPr defaultColWidth="9.140625" defaultRowHeight="12" x14ac:dyDescent="0.2"/>
  <cols>
    <col min="1" max="1" width="1.7109375" style="13" customWidth="1"/>
    <col min="2" max="2" width="13.42578125" style="13" customWidth="1"/>
    <col min="3" max="3" width="12.140625" style="13" customWidth="1"/>
    <col min="4" max="4" width="11.85546875" style="13" customWidth="1"/>
    <col min="5" max="5" width="12.28515625" style="13" customWidth="1"/>
    <col min="6" max="6" width="13.85546875" style="13" customWidth="1"/>
    <col min="7" max="7" width="12.85546875" style="13" customWidth="1"/>
    <col min="8" max="8" width="10.4257812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9" t="s">
        <v>172</v>
      </c>
      <c r="C2" s="109"/>
      <c r="D2" s="109"/>
      <c r="E2" s="109"/>
      <c r="F2" s="109"/>
      <c r="G2" s="109"/>
      <c r="H2" s="109"/>
    </row>
    <row r="4" spans="2:8" x14ac:dyDescent="0.2">
      <c r="B4" s="6" t="s">
        <v>20</v>
      </c>
    </row>
    <row r="5" spans="2:8" x14ac:dyDescent="0.2">
      <c r="B5" s="38" t="s">
        <v>101</v>
      </c>
    </row>
    <row r="6" spans="2:8" ht="26.25" customHeight="1" thickBot="1" x14ac:dyDescent="0.25">
      <c r="B6" s="114" t="s">
        <v>67</v>
      </c>
      <c r="C6" s="115" t="s">
        <v>149</v>
      </c>
      <c r="D6" s="115"/>
      <c r="E6" s="115"/>
      <c r="F6" s="116" t="s">
        <v>120</v>
      </c>
      <c r="G6" s="115"/>
      <c r="H6" s="115"/>
    </row>
    <row r="7" spans="2:8" ht="33.75" customHeight="1" thickTop="1" thickBot="1" x14ac:dyDescent="0.25">
      <c r="B7" s="115"/>
      <c r="C7" s="34" t="s">
        <v>64</v>
      </c>
      <c r="D7" s="34" t="s">
        <v>65</v>
      </c>
      <c r="E7" s="34" t="s">
        <v>66</v>
      </c>
      <c r="F7" s="36" t="s">
        <v>64</v>
      </c>
      <c r="G7" s="37" t="s">
        <v>65</v>
      </c>
      <c r="H7" s="37" t="s">
        <v>66</v>
      </c>
    </row>
    <row r="8" spans="2:8" ht="12.75" thickTop="1" x14ac:dyDescent="0.2">
      <c r="B8" s="7">
        <f>'[1]1 zpf '!B44</f>
        <v>43982</v>
      </c>
      <c r="C8" s="8">
        <f>'[1]1 zpf '!C44</f>
        <v>36715.7693151352</v>
      </c>
      <c r="D8" s="8">
        <f>'[1]1 zpf '!D44</f>
        <v>40892.938597573499</v>
      </c>
      <c r="E8" s="8">
        <f>'[1]1 zpf '!E44</f>
        <v>636.55671152582102</v>
      </c>
      <c r="F8" s="9">
        <f>'[1]1 zpf '!F44</f>
        <v>211.42917399999999</v>
      </c>
      <c r="G8" s="10">
        <f>'[1]1 zpf '!G44</f>
        <v>215.28317799999999</v>
      </c>
      <c r="H8" s="10">
        <f>'[1]1 zpf '!H44</f>
        <v>99.418955999999994</v>
      </c>
    </row>
    <row r="9" spans="2:8" x14ac:dyDescent="0.2">
      <c r="B9" s="7">
        <f>'[1]1 zpf '!B45</f>
        <v>43992</v>
      </c>
      <c r="C9" s="8">
        <f>'[1]1 zpf '!C45</f>
        <v>37207.201284617797</v>
      </c>
      <c r="D9" s="8">
        <f>'[1]1 zpf '!D45</f>
        <v>41576.807933399105</v>
      </c>
      <c r="E9" s="8">
        <f>'[1]1 zpf '!E45</f>
        <v>647.01730822855995</v>
      </c>
      <c r="F9" s="9">
        <f>'[1]1 zpf '!F45</f>
        <v>213.282962</v>
      </c>
      <c r="G9" s="10">
        <f>'[1]1 zpf '!G45</f>
        <v>217.953677</v>
      </c>
      <c r="H9" s="10">
        <f>'[1]1 zpf '!H45</f>
        <v>99.892954000000003</v>
      </c>
    </row>
    <row r="10" spans="2:8" x14ac:dyDescent="0.2">
      <c r="B10" s="7">
        <f>'[1]1 zpf '!B46</f>
        <v>44002</v>
      </c>
      <c r="C10" s="8">
        <f>'[1]1 zpf '!C46</f>
        <v>37208.657725662</v>
      </c>
      <c r="D10" s="8">
        <f>'[1]1 zpf '!D46</f>
        <v>41479.120495232302</v>
      </c>
      <c r="E10" s="8">
        <f>'[1]1 zpf '!E46</f>
        <v>690.897680543712</v>
      </c>
      <c r="F10" s="9">
        <f>'[1]1 zpf '!F46</f>
        <v>212.63127</v>
      </c>
      <c r="G10" s="10">
        <f>'[1]1 zpf '!G46</f>
        <v>216.71999500000001</v>
      </c>
      <c r="H10" s="10">
        <f>'[1]1 zpf '!H46</f>
        <v>99.647716000000003</v>
      </c>
    </row>
    <row r="11" spans="2:8" x14ac:dyDescent="0.2">
      <c r="B11" s="7">
        <f>'[1]1 zpf '!B47</f>
        <v>44012</v>
      </c>
      <c r="C11" s="8">
        <f>'[1]1 zpf '!C47</f>
        <v>37226.929859216099</v>
      </c>
      <c r="D11" s="8">
        <f>'[1]1 zpf '!D47</f>
        <v>41490.935777644096</v>
      </c>
      <c r="E11" s="8">
        <f>'[1]1 zpf '!E47</f>
        <v>692.56483517678907</v>
      </c>
      <c r="F11" s="9">
        <f>'[1]1 zpf '!F47</f>
        <v>212.474547</v>
      </c>
      <c r="G11" s="10">
        <f>'[1]1 zpf '!G47</f>
        <v>216.507724</v>
      </c>
      <c r="H11" s="10">
        <f>'[1]1 zpf '!H47</f>
        <v>99.551529000000002</v>
      </c>
    </row>
    <row r="12" spans="2:8" x14ac:dyDescent="0.2">
      <c r="B12" s="5"/>
    </row>
    <row r="13" spans="2:8" ht="12.75" x14ac:dyDescent="0.2">
      <c r="B13" s="2" t="s">
        <v>21</v>
      </c>
    </row>
    <row r="14" spans="2:8" ht="12.75" x14ac:dyDescent="0.2">
      <c r="B14" s="39" t="s">
        <v>95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8" t="s">
        <v>102</v>
      </c>
      <c r="C36" s="6"/>
      <c r="D36" s="6"/>
      <c r="E36" s="6"/>
      <c r="F36" s="6"/>
    </row>
    <row r="38" spans="2:6" x14ac:dyDescent="0.2">
      <c r="C38" s="6"/>
      <c r="D38" s="6"/>
    </row>
    <row r="39" spans="2:6" x14ac:dyDescent="0.2">
      <c r="C39" s="6"/>
      <c r="D39" s="6"/>
    </row>
    <row r="59" spans="2:2" x14ac:dyDescent="0.2">
      <c r="B59" s="29" t="s">
        <v>181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DA0"/>
  </sheetPr>
  <dimension ref="B1:N52"/>
  <sheetViews>
    <sheetView showGridLines="0" zoomScaleNormal="100" workbookViewId="0">
      <selection activeCell="J34" sqref="J34"/>
    </sheetView>
  </sheetViews>
  <sheetFormatPr defaultColWidth="9.140625" defaultRowHeight="12" x14ac:dyDescent="0.2"/>
  <cols>
    <col min="1" max="1" width="1.28515625" style="13" customWidth="1"/>
    <col min="2" max="2" width="35" style="13" customWidth="1"/>
    <col min="3" max="3" width="10" style="13" customWidth="1"/>
    <col min="4" max="4" width="7.28515625" style="13" customWidth="1"/>
    <col min="5" max="5" width="10.28515625" style="13" customWidth="1"/>
    <col min="6" max="6" width="10.42578125" style="13" customWidth="1"/>
    <col min="7" max="7" width="9.7109375" style="13" customWidth="1"/>
    <col min="8" max="8" width="7.710937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4" ht="6.75" customHeight="1" x14ac:dyDescent="0.2">
      <c r="B1" s="4"/>
      <c r="C1" s="4"/>
      <c r="D1" s="4"/>
      <c r="E1" s="4"/>
      <c r="F1" s="4"/>
      <c r="G1" s="4"/>
      <c r="H1" s="4"/>
      <c r="I1" s="4"/>
      <c r="J1" s="4"/>
      <c r="K1" s="4"/>
    </row>
    <row r="2" spans="2:14" ht="12.75" x14ac:dyDescent="0.2">
      <c r="B2" s="109" t="s">
        <v>91</v>
      </c>
      <c r="C2" s="109"/>
      <c r="D2" s="109"/>
      <c r="E2" s="109"/>
      <c r="F2" s="109"/>
      <c r="G2" s="109"/>
      <c r="H2" s="109"/>
      <c r="I2" s="30"/>
      <c r="J2" s="30"/>
      <c r="K2" s="30"/>
    </row>
    <row r="4" spans="2:14" x14ac:dyDescent="0.2">
      <c r="B4" s="6" t="s">
        <v>23</v>
      </c>
      <c r="G4" s="118">
        <f>'[1]1 zpf '!B33</f>
        <v>44012</v>
      </c>
      <c r="H4" s="118"/>
    </row>
    <row r="5" spans="2:14" ht="12.75" customHeight="1" x14ac:dyDescent="0.2">
      <c r="B5" s="38" t="s">
        <v>126</v>
      </c>
      <c r="E5" s="119" t="s">
        <v>127</v>
      </c>
      <c r="F5" s="119"/>
      <c r="G5" s="119"/>
      <c r="H5" s="119"/>
      <c r="J5" s="47"/>
    </row>
    <row r="6" spans="2:14" ht="24.75" customHeight="1" thickBot="1" x14ac:dyDescent="0.25">
      <c r="B6" s="48" t="s">
        <v>128</v>
      </c>
      <c r="C6" s="117" t="s">
        <v>64</v>
      </c>
      <c r="D6" s="117"/>
      <c r="E6" s="117" t="s">
        <v>65</v>
      </c>
      <c r="F6" s="117"/>
      <c r="G6" s="117" t="s">
        <v>66</v>
      </c>
      <c r="H6" s="117"/>
    </row>
    <row r="7" spans="2:14" ht="10.5" customHeight="1" thickTop="1" x14ac:dyDescent="0.2">
      <c r="B7" s="41"/>
      <c r="C7" s="59" t="s">
        <v>25</v>
      </c>
      <c r="D7" s="60" t="s">
        <v>0</v>
      </c>
      <c r="E7" s="59" t="s">
        <v>25</v>
      </c>
      <c r="F7" s="60" t="s">
        <v>0</v>
      </c>
      <c r="G7" s="59" t="s">
        <v>25</v>
      </c>
      <c r="H7" s="60" t="s">
        <v>0</v>
      </c>
    </row>
    <row r="8" spans="2:14" ht="8.25" customHeight="1" x14ac:dyDescent="0.2">
      <c r="B8" s="41"/>
      <c r="C8" s="61" t="s">
        <v>129</v>
      </c>
      <c r="D8" s="62" t="s">
        <v>26</v>
      </c>
      <c r="E8" s="61" t="s">
        <v>129</v>
      </c>
      <c r="F8" s="62" t="s">
        <v>26</v>
      </c>
      <c r="G8" s="61" t="s">
        <v>129</v>
      </c>
      <c r="H8" s="62" t="s">
        <v>26</v>
      </c>
    </row>
    <row r="9" spans="2:14" x14ac:dyDescent="0.2">
      <c r="B9" s="46" t="s">
        <v>173</v>
      </c>
      <c r="C9" s="57">
        <f>'[1]2 zpf inv'!C6/10^6</f>
        <v>22817.302075349999</v>
      </c>
      <c r="D9" s="58">
        <f>'[1]2 zpf inv'!D6</f>
        <v>0.61212418166118154</v>
      </c>
      <c r="E9" s="57">
        <f>'[1]2 zpf inv'!E6/10^6</f>
        <v>26703.689632810001</v>
      </c>
      <c r="F9" s="58">
        <f>'[1]2 zpf inv'!F6</f>
        <v>0.64330707001877163</v>
      </c>
      <c r="G9" s="57">
        <f>'[1]2 zpf inv'!G6/10^6</f>
        <v>373.15838200999991</v>
      </c>
      <c r="H9" s="58">
        <f>'[1]2 zpf inv'!H6</f>
        <v>0.53862937077071082</v>
      </c>
      <c r="J9" s="54"/>
      <c r="K9" s="55"/>
      <c r="L9" s="54"/>
      <c r="M9" s="55"/>
      <c r="N9" s="54"/>
    </row>
    <row r="10" spans="2:14" ht="21.75" customHeight="1" x14ac:dyDescent="0.2">
      <c r="B10" s="42" t="s">
        <v>139</v>
      </c>
      <c r="C10" s="51">
        <f>'[1]2 zpf inv'!C7/10^6</f>
        <v>1388.9557519800001</v>
      </c>
      <c r="D10" s="53">
        <f>'[1]2 zpf inv'!D7</f>
        <v>3.7261784948837209E-2</v>
      </c>
      <c r="E10" s="51">
        <f>'[1]2 zpf inv'!E7/10^6</f>
        <v>763.92107825000005</v>
      </c>
      <c r="F10" s="53">
        <f>'[1]2 zpf inv'!F7</f>
        <v>1.8403293227718474E-2</v>
      </c>
      <c r="G10" s="51">
        <f>'[1]2 zpf inv'!G7/10^6</f>
        <v>10.585432089999999</v>
      </c>
      <c r="H10" s="53">
        <f>'[1]2 zpf inv'!H7</f>
        <v>1.5279369031619389E-2</v>
      </c>
      <c r="J10" s="54"/>
      <c r="K10" s="55"/>
      <c r="L10" s="54"/>
      <c r="M10" s="55"/>
      <c r="N10" s="54"/>
    </row>
    <row r="11" spans="2:14" ht="21" customHeight="1" x14ac:dyDescent="0.2">
      <c r="B11" s="42" t="s">
        <v>137</v>
      </c>
      <c r="C11" s="51">
        <f>'[1]2 zpf inv'!C8/10^6</f>
        <v>20811.352299120001</v>
      </c>
      <c r="D11" s="53">
        <f>'[1]2 zpf inv'!D8</f>
        <v>0.55831017853437304</v>
      </c>
      <c r="E11" s="51">
        <f>'[1]2 zpf inv'!E8/10^6</f>
        <v>25939.76855456</v>
      </c>
      <c r="F11" s="53">
        <f>'[1]2 zpf inv'!F8</f>
        <v>0.62490377679105324</v>
      </c>
      <c r="G11" s="51">
        <f>'[1]2 zpf inv'!G8/10^6</f>
        <v>349.29380313999997</v>
      </c>
      <c r="H11" s="53">
        <f>'[1]2 zpf inv'!H8</f>
        <v>0.50418243424146092</v>
      </c>
      <c r="J11" s="54"/>
      <c r="K11" s="55"/>
      <c r="L11" s="54"/>
      <c r="M11" s="55"/>
      <c r="N11" s="54"/>
    </row>
    <row r="12" spans="2:14" ht="21.75" customHeight="1" x14ac:dyDescent="0.2">
      <c r="B12" s="42" t="s">
        <v>138</v>
      </c>
      <c r="C12" s="51">
        <f>'[1]2 zpf inv'!C9/10^6</f>
        <v>616.99402425000005</v>
      </c>
      <c r="D12" s="53">
        <f>'[1]2 zpf inv'!D9</f>
        <v>1.6552218177971298E-2</v>
      </c>
      <c r="E12" s="51">
        <f>'[1]2 zpf inv'!E9/10^6</f>
        <v>0</v>
      </c>
      <c r="F12" s="53">
        <f>'[1]2 zpf inv'!F9</f>
        <v>0</v>
      </c>
      <c r="G12" s="51">
        <f>'[1]2 zpf inv'!G9/10^6</f>
        <v>13.27914678</v>
      </c>
      <c r="H12" s="53">
        <f>'[1]2 zpf inv'!H9</f>
        <v>1.9167567497630635E-2</v>
      </c>
      <c r="J12" s="54"/>
      <c r="K12" s="55"/>
      <c r="L12" s="54"/>
      <c r="M12" s="55"/>
      <c r="N12" s="54"/>
    </row>
    <row r="13" spans="2:14" ht="33.75" x14ac:dyDescent="0.2">
      <c r="B13" s="42" t="s">
        <v>175</v>
      </c>
      <c r="C13" s="51">
        <f>'[1]2 zpf inv'!C10/10^6</f>
        <v>0</v>
      </c>
      <c r="D13" s="53">
        <f>'[1]2 zpf inv'!D10</f>
        <v>0</v>
      </c>
      <c r="E13" s="51">
        <f>'[1]2 zpf inv'!E10/10^6</f>
        <v>0</v>
      </c>
      <c r="F13" s="53">
        <f>'[1]2 zpf inv'!F10</f>
        <v>0</v>
      </c>
      <c r="G13" s="51">
        <f>'[1]2 zpf inv'!G10/10^6</f>
        <v>0</v>
      </c>
      <c r="H13" s="53">
        <f>'[1]2 zpf inv'!H10</f>
        <v>0</v>
      </c>
      <c r="J13" s="54"/>
      <c r="K13" s="55"/>
      <c r="L13" s="54"/>
      <c r="M13" s="55"/>
      <c r="N13" s="54"/>
    </row>
    <row r="14" spans="2:14" x14ac:dyDescent="0.2">
      <c r="B14" s="46" t="s">
        <v>131</v>
      </c>
      <c r="C14" s="57">
        <f>'[1]2 zpf inv'!C11/10^6</f>
        <v>7671.8960967900002</v>
      </c>
      <c r="D14" s="58">
        <f>'[1]2 zpf inv'!D11</f>
        <v>0.20581544235725144</v>
      </c>
      <c r="E14" s="57">
        <f>'[1]2 zpf inv'!E11/10^6</f>
        <v>11970.408875370002</v>
      </c>
      <c r="F14" s="58">
        <f>'[1]2 zpf inv'!F11</f>
        <v>0.28837395754777739</v>
      </c>
      <c r="G14" s="57">
        <f>'[1]2 zpf inv'!G11/10^6</f>
        <v>140.70540498999998</v>
      </c>
      <c r="H14" s="58">
        <f>'[1]2 zpf inv'!H11</f>
        <v>0.2030989183348178</v>
      </c>
      <c r="J14" s="54"/>
      <c r="K14" s="55"/>
      <c r="L14" s="54"/>
      <c r="M14" s="55"/>
      <c r="N14" s="54"/>
    </row>
    <row r="15" spans="2:14" ht="21.75" customHeight="1" x14ac:dyDescent="0.2">
      <c r="B15" s="42" t="s">
        <v>130</v>
      </c>
      <c r="C15" s="51">
        <f>'[1]2 zpf inv'!C12/10^6</f>
        <v>3652.5817253499999</v>
      </c>
      <c r="D15" s="53">
        <f>'[1]2 zpf inv'!D12</f>
        <v>9.7988517318875853E-2</v>
      </c>
      <c r="E15" s="51">
        <f>'[1]2 zpf inv'!E12/10^6</f>
        <v>0</v>
      </c>
      <c r="F15" s="53">
        <f>'[1]2 zpf inv'!F12</f>
        <v>0</v>
      </c>
      <c r="G15" s="51">
        <f>'[1]2 zpf inv'!G12/10^6</f>
        <v>4.29858779</v>
      </c>
      <c r="H15" s="53">
        <f>'[1]2 zpf inv'!H12</f>
        <v>6.2047263257463516E-3</v>
      </c>
      <c r="J15" s="54"/>
      <c r="K15" s="55"/>
      <c r="L15" s="54"/>
      <c r="M15" s="55"/>
      <c r="N15" s="54"/>
    </row>
    <row r="16" spans="2:14" ht="21" customHeight="1" x14ac:dyDescent="0.2">
      <c r="B16" s="42" t="s">
        <v>140</v>
      </c>
      <c r="C16" s="51">
        <f>'[1]2 zpf inv'!C13/10^6</f>
        <v>0</v>
      </c>
      <c r="D16" s="53">
        <f>'[1]2 zpf inv'!D13</f>
        <v>0</v>
      </c>
      <c r="E16" s="51">
        <f>'[1]2 zpf inv'!E13/10^6</f>
        <v>0</v>
      </c>
      <c r="F16" s="53">
        <f>'[1]2 zpf inv'!F13</f>
        <v>0</v>
      </c>
      <c r="G16" s="51">
        <f>'[1]2 zpf inv'!G13/10^6</f>
        <v>0</v>
      </c>
      <c r="H16" s="53">
        <f>'[1]2 zpf inv'!H13</f>
        <v>0</v>
      </c>
      <c r="J16" s="54"/>
      <c r="K16" s="55"/>
      <c r="L16" s="54"/>
      <c r="M16" s="55"/>
      <c r="N16" s="54"/>
    </row>
    <row r="17" spans="2:14" ht="21.75" customHeight="1" x14ac:dyDescent="0.2">
      <c r="B17" s="42" t="s">
        <v>141</v>
      </c>
      <c r="C17" s="51">
        <f>'[1]2 zpf inv'!C14/10^6</f>
        <v>4019.3143714399998</v>
      </c>
      <c r="D17" s="53">
        <f>'[1]2 zpf inv'!D14</f>
        <v>0.1078269250383756</v>
      </c>
      <c r="E17" s="51">
        <f>'[1]2 zpf inv'!E14/10^6</f>
        <v>11970.408875370002</v>
      </c>
      <c r="F17" s="53">
        <f>'[1]2 zpf inv'!F14</f>
        <v>0.28837395754777739</v>
      </c>
      <c r="G17" s="51">
        <f>'[1]2 zpf inv'!G14/10^6</f>
        <v>136.40681719999998</v>
      </c>
      <c r="H17" s="53">
        <f>'[1]2 zpf inv'!H14</f>
        <v>0.19689419200907146</v>
      </c>
      <c r="J17" s="54"/>
      <c r="K17" s="55"/>
      <c r="L17" s="54"/>
      <c r="M17" s="55"/>
      <c r="N17" s="54"/>
    </row>
    <row r="18" spans="2:14" ht="33.75" x14ac:dyDescent="0.2">
      <c r="B18" s="42" t="s">
        <v>176</v>
      </c>
      <c r="C18" s="51">
        <f>'[1]2 zpf inv'!C15/10^6</f>
        <v>0</v>
      </c>
      <c r="D18" s="53">
        <f>'[1]2 zpf inv'!D15</f>
        <v>0</v>
      </c>
      <c r="E18" s="51">
        <f>'[1]2 zpf inv'!E15/10^6</f>
        <v>0</v>
      </c>
      <c r="F18" s="53">
        <f>'[1]2 zpf inv'!F15</f>
        <v>0</v>
      </c>
      <c r="G18" s="51">
        <f>'[1]2 zpf inv'!G15/10^6</f>
        <v>0</v>
      </c>
      <c r="H18" s="53">
        <f>'[1]2 zpf inv'!H15</f>
        <v>0</v>
      </c>
      <c r="J18" s="54"/>
      <c r="K18" s="55"/>
      <c r="L18" s="54"/>
      <c r="M18" s="55"/>
      <c r="N18" s="54"/>
    </row>
    <row r="19" spans="2:14" ht="33.75" x14ac:dyDescent="0.2">
      <c r="B19" s="83" t="s">
        <v>174</v>
      </c>
      <c r="C19" s="81">
        <f>'[1]2 zpf inv'!C16/10^6</f>
        <v>30489.198172140001</v>
      </c>
      <c r="D19" s="82">
        <f>'[1]2 zpf inv'!D16</f>
        <v>0.81793962401843301</v>
      </c>
      <c r="E19" s="81">
        <f>'[1]2 zpf inv'!E16/10^6</f>
        <v>38674.098508180003</v>
      </c>
      <c r="F19" s="82">
        <f>'[1]2 zpf inv'!F16</f>
        <v>0.93168102756654902</v>
      </c>
      <c r="G19" s="81">
        <f>'[1]2 zpf inv'!G16/10^6</f>
        <v>513.86378699999989</v>
      </c>
      <c r="H19" s="82">
        <f>'[1]2 zpf inv'!H16</f>
        <v>0.74172828910552857</v>
      </c>
      <c r="J19" s="54"/>
      <c r="K19" s="55"/>
      <c r="L19" s="54"/>
      <c r="M19" s="55"/>
      <c r="N19" s="54"/>
    </row>
    <row r="20" spans="2:14" x14ac:dyDescent="0.2">
      <c r="B20" s="40" t="s">
        <v>134</v>
      </c>
      <c r="C20" s="51">
        <f>'[1]2 zpf inv'!C17/10^6</f>
        <v>6064.9395913799999</v>
      </c>
      <c r="D20" s="53">
        <f>'[1]2 zpf inv'!D17</f>
        <v>0.16270530897729008</v>
      </c>
      <c r="E20" s="51">
        <f>'[1]2 zpf inv'!E17/10^6</f>
        <v>2631.9720605700004</v>
      </c>
      <c r="F20" s="53">
        <f>'[1]2 zpf inv'!F17</f>
        <v>6.340570377870984E-2</v>
      </c>
      <c r="G20" s="51">
        <f>'[1]2 zpf inv'!G17/10^6</f>
        <v>92.067246650000001</v>
      </c>
      <c r="H20" s="53">
        <f>'[1]2 zpf inv'!H17</f>
        <v>0.13289296320925847</v>
      </c>
      <c r="J20" s="54"/>
      <c r="K20" s="55"/>
      <c r="L20" s="54"/>
      <c r="M20" s="55"/>
      <c r="N20" s="54"/>
    </row>
    <row r="21" spans="2:14" ht="11.25" customHeight="1" x14ac:dyDescent="0.2">
      <c r="B21" s="45" t="s">
        <v>135</v>
      </c>
      <c r="C21" s="51">
        <f>'[1]2 zpf inv'!C18/10^6</f>
        <v>656.12999888000002</v>
      </c>
      <c r="D21" s="53">
        <f>'[1]2 zpf inv'!D18</f>
        <v>1.7602126548592455E-2</v>
      </c>
      <c r="E21" s="51">
        <f>'[1]2 zpf inv'!E18/10^6</f>
        <v>180.3989468</v>
      </c>
      <c r="F21" s="53">
        <f>'[1]2 zpf inv'!F18</f>
        <v>4.3459132238337153E-3</v>
      </c>
      <c r="G21" s="51">
        <f>'[1]2 zpf inv'!G18/10^6</f>
        <v>86.543286760000001</v>
      </c>
      <c r="H21" s="53">
        <f>'[1]2 zpf inv'!H18</f>
        <v>0.12491949354287533</v>
      </c>
      <c r="J21" s="54"/>
      <c r="K21" s="55"/>
      <c r="L21" s="54"/>
      <c r="M21" s="55"/>
      <c r="N21" s="54"/>
    </row>
    <row r="22" spans="2:14" x14ac:dyDescent="0.2">
      <c r="B22" s="45" t="s">
        <v>136</v>
      </c>
      <c r="C22" s="51">
        <f>'[1]2 zpf inv'!C19/10^6</f>
        <v>65.341924230000004</v>
      </c>
      <c r="D22" s="53">
        <f>'[1]2 zpf inv'!D19</f>
        <v>1.7529404556845334E-3</v>
      </c>
      <c r="E22" s="51">
        <f>'[1]2 zpf inv'!E19/10^6</f>
        <v>23.550935539999998</v>
      </c>
      <c r="F22" s="53">
        <f>'[1]2 zpf inv'!F19</f>
        <v>5.67355430907324E-4</v>
      </c>
      <c r="G22" s="51">
        <f>'[1]2 zpf inv'!G19/10^6</f>
        <v>0.31816781999999999</v>
      </c>
      <c r="H22" s="53">
        <f>'[1]2 zpf inv'!H19</f>
        <v>4.5925414233759937E-4</v>
      </c>
      <c r="J22" s="54"/>
      <c r="K22" s="55"/>
      <c r="L22" s="54"/>
      <c r="M22" s="55"/>
      <c r="N22" s="54"/>
    </row>
    <row r="23" spans="2:14" x14ac:dyDescent="0.2">
      <c r="B23" s="44" t="s">
        <v>132</v>
      </c>
      <c r="C23" s="50">
        <f>'[1]2 zpf inv'!C20/10^6</f>
        <v>37275.609686629999</v>
      </c>
      <c r="D23" s="52">
        <f>'[1]2 zpf inv'!D20</f>
        <v>1.0000000000000002</v>
      </c>
      <c r="E23" s="50">
        <f>'[1]2 zpf inv'!E20/10^6</f>
        <v>41510.020451090008</v>
      </c>
      <c r="F23" s="52">
        <f>'[1]2 zpf inv'!F20</f>
        <v>0.99999999999999989</v>
      </c>
      <c r="G23" s="50">
        <f>'[1]2 zpf inv'!G20/10^6</f>
        <v>692.79248822999989</v>
      </c>
      <c r="H23" s="52">
        <f>'[1]2 zpf inv'!H20</f>
        <v>1</v>
      </c>
      <c r="J23" s="54"/>
      <c r="K23" s="55"/>
      <c r="L23" s="54"/>
      <c r="M23" s="55"/>
      <c r="N23" s="54"/>
    </row>
    <row r="24" spans="2:14" x14ac:dyDescent="0.2">
      <c r="B24" s="43" t="s">
        <v>133</v>
      </c>
      <c r="C24" s="51">
        <f>'[1]2 zpf inv'!C21/10^6</f>
        <v>48.679875500000001</v>
      </c>
      <c r="D24" s="53">
        <f>'[1]2 zpf inv'!D21</f>
        <v>1.3059444475689013E-3</v>
      </c>
      <c r="E24" s="51">
        <f>'[1]2 zpf inv'!E21/10^6</f>
        <v>19.084632249999999</v>
      </c>
      <c r="F24" s="53">
        <f>'[1]2 zpf inv'!F21</f>
        <v>4.5975964460164123E-4</v>
      </c>
      <c r="G24" s="51">
        <f>'[1]2 zpf inv'!G21/10^6</f>
        <v>0.22765176000000001</v>
      </c>
      <c r="H24" s="53">
        <f>'[1]2 zpf inv'!H21</f>
        <v>3.2860021415882036E-4</v>
      </c>
      <c r="J24" s="54"/>
      <c r="K24" s="55"/>
      <c r="L24" s="54"/>
      <c r="M24" s="55"/>
      <c r="N24" s="54"/>
    </row>
    <row r="25" spans="2:14" x14ac:dyDescent="0.2">
      <c r="B25" s="56" t="s">
        <v>142</v>
      </c>
      <c r="C25" s="57">
        <f>'[1]2 zpf inv'!C22/10^6</f>
        <v>37226.929859216099</v>
      </c>
      <c r="D25" s="58">
        <f>'[1]2 zpf inv'!D22</f>
        <v>0.99869405684244639</v>
      </c>
      <c r="E25" s="57">
        <f>'[1]2 zpf inv'!E22/10^6</f>
        <v>41490.935777644096</v>
      </c>
      <c r="F25" s="58">
        <f>'[1]2 zpf inv'!F22</f>
        <v>0.99954023936296554</v>
      </c>
      <c r="G25" s="57">
        <f>'[1]2 zpf inv'!G22/10^6</f>
        <v>692.56483517678907</v>
      </c>
      <c r="H25" s="58">
        <f>'[1]2 zpf inv'!H22</f>
        <v>0.99967139791917714</v>
      </c>
      <c r="J25" s="54"/>
      <c r="K25" s="55"/>
      <c r="L25" s="54"/>
      <c r="M25" s="55"/>
      <c r="N25" s="54"/>
    </row>
    <row r="26" spans="2:14" x14ac:dyDescent="0.2">
      <c r="B26" s="5"/>
      <c r="J26" s="55"/>
      <c r="K26" s="55"/>
      <c r="L26" s="55"/>
      <c r="M26" s="55"/>
      <c r="N26" s="54"/>
    </row>
    <row r="27" spans="2:14" x14ac:dyDescent="0.2">
      <c r="B27" s="6" t="s">
        <v>24</v>
      </c>
      <c r="E27" s="28"/>
      <c r="F27" s="28"/>
      <c r="G27" s="28"/>
      <c r="H27" s="28"/>
      <c r="I27" s="28"/>
      <c r="J27" s="28"/>
      <c r="K27" s="28"/>
    </row>
    <row r="28" spans="2:14" x14ac:dyDescent="0.2">
      <c r="B28" s="38" t="s">
        <v>98</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9" t="s">
        <v>182</v>
      </c>
    </row>
  </sheetData>
  <mergeCells count="6">
    <mergeCell ref="B2:H2"/>
    <mergeCell ref="C6:D6"/>
    <mergeCell ref="E6:F6"/>
    <mergeCell ref="G6:H6"/>
    <mergeCell ref="G4:H4"/>
    <mergeCell ref="E5:H5"/>
  </mergeCells>
  <hyperlinks>
    <hyperlink ref="B52"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DA0"/>
  </sheetPr>
  <dimension ref="B1:G58"/>
  <sheetViews>
    <sheetView showGridLines="0" topLeftCell="A19" workbookViewId="0">
      <selection activeCell="B2" sqref="B2:F2"/>
    </sheetView>
  </sheetViews>
  <sheetFormatPr defaultColWidth="9.140625" defaultRowHeight="12" x14ac:dyDescent="0.2"/>
  <cols>
    <col min="1" max="1" width="1.28515625" style="13" customWidth="1"/>
    <col min="2" max="2" width="22.42578125" style="13" customWidth="1"/>
    <col min="3" max="3" width="20" style="13" customWidth="1"/>
    <col min="4" max="4" width="21" style="13" customWidth="1"/>
    <col min="5" max="5" width="15.42578125" style="13" customWidth="1"/>
    <col min="6" max="6" width="8.28515625" style="13" customWidth="1"/>
    <col min="7" max="7" width="1.28515625" style="13" customWidth="1"/>
    <col min="8" max="16384" width="9.140625" style="13"/>
  </cols>
  <sheetData>
    <row r="1" spans="2:7" ht="12.75" x14ac:dyDescent="0.2">
      <c r="B1" s="4"/>
      <c r="C1" s="4"/>
      <c r="D1" s="4"/>
      <c r="E1" s="4"/>
      <c r="F1" s="4"/>
      <c r="G1" s="4"/>
    </row>
    <row r="2" spans="2:7" ht="12.75" x14ac:dyDescent="0.2">
      <c r="B2" s="109" t="s">
        <v>184</v>
      </c>
      <c r="C2" s="109"/>
      <c r="D2" s="109"/>
      <c r="E2" s="109"/>
      <c r="F2" s="109"/>
      <c r="G2" s="30"/>
    </row>
    <row r="4" spans="2:7" x14ac:dyDescent="0.2">
      <c r="B4" s="13" t="s">
        <v>33</v>
      </c>
    </row>
    <row r="5" spans="2:7" x14ac:dyDescent="0.2">
      <c r="B5" s="63" t="s">
        <v>104</v>
      </c>
    </row>
    <row r="6" spans="2:7" x14ac:dyDescent="0.2">
      <c r="B6" s="25"/>
    </row>
    <row r="7" spans="2:7" ht="25.5" customHeight="1" x14ac:dyDescent="0.2">
      <c r="B7" s="110" t="s">
        <v>143</v>
      </c>
      <c r="C7" s="110" t="s">
        <v>144</v>
      </c>
      <c r="D7" s="110" t="s">
        <v>145</v>
      </c>
      <c r="E7" s="110" t="s">
        <v>146</v>
      </c>
    </row>
    <row r="8" spans="2:7" ht="25.5" customHeight="1" thickBot="1" x14ac:dyDescent="0.25">
      <c r="B8" s="111"/>
      <c r="C8" s="111"/>
      <c r="D8" s="111"/>
      <c r="E8" s="111"/>
    </row>
    <row r="9" spans="2:7" ht="12.75" thickTop="1" x14ac:dyDescent="0.2">
      <c r="B9" s="14">
        <f>'[1]3 dpf'!B5</f>
        <v>43982</v>
      </c>
      <c r="C9" s="15"/>
      <c r="D9" s="15"/>
      <c r="E9" s="15"/>
    </row>
    <row r="10" spans="2:7" x14ac:dyDescent="0.2">
      <c r="B10" s="16" t="s">
        <v>69</v>
      </c>
      <c r="C10" s="17">
        <f>'[1]3 dpf'!C6</f>
        <v>7129</v>
      </c>
      <c r="D10" s="17">
        <f>'[1]3 dpf'!D6</f>
        <v>3574</v>
      </c>
      <c r="E10" s="17">
        <f>'[1]3 dpf'!E6</f>
        <v>10703</v>
      </c>
    </row>
    <row r="11" spans="2:7" x14ac:dyDescent="0.2">
      <c r="B11" s="16" t="s">
        <v>70</v>
      </c>
      <c r="C11" s="17">
        <f>'[1]3 dpf'!C7</f>
        <v>3301</v>
      </c>
      <c r="D11" s="17">
        <f>'[1]3 dpf'!D7</f>
        <v>11375</v>
      </c>
      <c r="E11" s="17">
        <f>'[1]3 dpf'!E7</f>
        <v>14676</v>
      </c>
    </row>
    <row r="12" spans="2:7" x14ac:dyDescent="0.2">
      <c r="B12" s="18" t="s">
        <v>4</v>
      </c>
      <c r="C12" s="19">
        <f>'[1]3 dpf'!C8</f>
        <v>10430</v>
      </c>
      <c r="D12" s="19">
        <f>'[1]3 dpf'!D8</f>
        <v>14949</v>
      </c>
      <c r="E12" s="19">
        <f>'[1]3 dpf'!E8</f>
        <v>25379</v>
      </c>
    </row>
    <row r="13" spans="2:7" x14ac:dyDescent="0.2">
      <c r="B13" s="20">
        <f>'[1]3 dpf'!B9</f>
        <v>44012</v>
      </c>
      <c r="C13" s="21"/>
      <c r="D13" s="21"/>
      <c r="E13" s="21"/>
      <c r="G13" s="22"/>
    </row>
    <row r="14" spans="2:7" x14ac:dyDescent="0.2">
      <c r="B14" s="23" t="s">
        <v>71</v>
      </c>
      <c r="C14" s="24">
        <f>'[1]3 dpf'!C10</f>
        <v>7158</v>
      </c>
      <c r="D14" s="24">
        <f>'[1]3 dpf'!D10</f>
        <v>3568</v>
      </c>
      <c r="E14" s="24">
        <f>'[1]3 dpf'!E10</f>
        <v>10726</v>
      </c>
    </row>
    <row r="15" spans="2:7" x14ac:dyDescent="0.2">
      <c r="B15" s="23" t="s">
        <v>70</v>
      </c>
      <c r="C15" s="24">
        <f>'[1]3 dpf'!C11</f>
        <v>3328</v>
      </c>
      <c r="D15" s="24">
        <f>'[1]3 dpf'!D11</f>
        <v>11366</v>
      </c>
      <c r="E15" s="24">
        <f>'[1]3 dpf'!E11</f>
        <v>14694</v>
      </c>
    </row>
    <row r="16" spans="2:7" x14ac:dyDescent="0.2">
      <c r="B16" s="18" t="s">
        <v>4</v>
      </c>
      <c r="C16" s="19">
        <f>'[1]3 dpf'!C12</f>
        <v>10486</v>
      </c>
      <c r="D16" s="19">
        <f>'[1]3 dpf'!D12</f>
        <v>14934</v>
      </c>
      <c r="E16" s="19">
        <f>'[1]3 dpf'!E12</f>
        <v>25420</v>
      </c>
    </row>
    <row r="17" spans="2:7" x14ac:dyDescent="0.2">
      <c r="B17" s="27"/>
      <c r="C17" s="28"/>
      <c r="D17" s="28"/>
      <c r="E17" s="28"/>
      <c r="F17" s="28"/>
      <c r="G17" s="28"/>
    </row>
    <row r="18" spans="2:7" x14ac:dyDescent="0.2">
      <c r="B18" s="13" t="s">
        <v>34</v>
      </c>
      <c r="C18" s="66"/>
      <c r="D18" s="66"/>
      <c r="E18" s="66"/>
      <c r="F18" s="66"/>
      <c r="G18" s="66"/>
    </row>
    <row r="19" spans="2:7" x14ac:dyDescent="0.2">
      <c r="B19" s="63" t="s">
        <v>90</v>
      </c>
      <c r="C19" s="66"/>
      <c r="D19" s="66"/>
      <c r="E19" s="66"/>
      <c r="F19" s="66"/>
      <c r="G19" s="66"/>
    </row>
    <row r="20" spans="2:7" x14ac:dyDescent="0.2">
      <c r="B20" s="66"/>
      <c r="C20" s="66"/>
      <c r="D20" s="66"/>
      <c r="E20" s="66"/>
      <c r="F20" s="66"/>
      <c r="G20" s="66"/>
    </row>
    <row r="21" spans="2:7" ht="16.5" customHeight="1" x14ac:dyDescent="0.2">
      <c r="B21" s="110" t="s">
        <v>143</v>
      </c>
      <c r="C21" s="110" t="s">
        <v>147</v>
      </c>
      <c r="D21" s="32"/>
      <c r="E21" s="32"/>
      <c r="F21" s="32"/>
      <c r="G21" s="32"/>
    </row>
    <row r="22" spans="2:7" ht="20.25" customHeight="1" thickBot="1" x14ac:dyDescent="0.25">
      <c r="B22" s="111"/>
      <c r="C22" s="111"/>
      <c r="D22" s="67"/>
      <c r="E22" s="67"/>
      <c r="F22" s="67"/>
      <c r="G22" s="67"/>
    </row>
    <row r="23" spans="2:7" ht="12.75" thickTop="1" x14ac:dyDescent="0.2">
      <c r="B23" s="14">
        <f>'[1]3 dpf'!B30</f>
        <v>43982</v>
      </c>
      <c r="C23" s="15"/>
      <c r="D23" s="67"/>
      <c r="E23" s="67"/>
      <c r="F23" s="67"/>
      <c r="G23" s="67"/>
    </row>
    <row r="24" spans="2:7" x14ac:dyDescent="0.2">
      <c r="B24" s="16" t="s">
        <v>71</v>
      </c>
      <c r="C24" s="17">
        <f>'[1]3 dpf'!C31</f>
        <v>1211</v>
      </c>
      <c r="D24" s="67"/>
      <c r="E24" s="67"/>
      <c r="F24" s="67"/>
      <c r="G24" s="67"/>
    </row>
    <row r="25" spans="2:7" x14ac:dyDescent="0.2">
      <c r="B25" s="16" t="s">
        <v>70</v>
      </c>
      <c r="C25" s="17">
        <f>'[1]3 dpf'!C32</f>
        <v>2853</v>
      </c>
      <c r="D25" s="32"/>
      <c r="E25" s="32"/>
      <c r="F25" s="32"/>
      <c r="G25" s="32"/>
    </row>
    <row r="26" spans="2:7" x14ac:dyDescent="0.2">
      <c r="B26" s="18" t="s">
        <v>4</v>
      </c>
      <c r="C26" s="19">
        <f>'[1]3 dpf'!C33</f>
        <v>4064</v>
      </c>
      <c r="D26" s="66"/>
      <c r="E26" s="66"/>
      <c r="F26" s="66"/>
      <c r="G26" s="66"/>
    </row>
    <row r="27" spans="2:7" x14ac:dyDescent="0.2">
      <c r="B27" s="20">
        <f>'[1]3 dpf'!B34</f>
        <v>44012</v>
      </c>
      <c r="C27" s="21"/>
      <c r="D27" s="66"/>
      <c r="E27" s="66"/>
      <c r="F27" s="66"/>
      <c r="G27" s="66"/>
    </row>
    <row r="28" spans="2:7" x14ac:dyDescent="0.2">
      <c r="B28" s="23" t="s">
        <v>69</v>
      </c>
      <c r="C28" s="24">
        <f>'[1]3 dpf'!C35</f>
        <v>1210</v>
      </c>
      <c r="D28" s="33"/>
      <c r="E28" s="33"/>
      <c r="F28" s="33"/>
      <c r="G28" s="33"/>
    </row>
    <row r="29" spans="2:7" ht="13.5" customHeight="1" x14ac:dyDescent="0.2">
      <c r="B29" s="23" t="s">
        <v>70</v>
      </c>
      <c r="C29" s="24">
        <f>'[1]3 dpf'!C36</f>
        <v>2855</v>
      </c>
      <c r="D29" s="67"/>
      <c r="E29" s="67"/>
      <c r="F29" s="67"/>
      <c r="G29" s="67"/>
    </row>
    <row r="30" spans="2:7" x14ac:dyDescent="0.2">
      <c r="B30" s="18" t="s">
        <v>4</v>
      </c>
      <c r="C30" s="19">
        <f>'[1]3 dpf'!C37</f>
        <v>4065</v>
      </c>
      <c r="D30" s="28"/>
      <c r="E30" s="28"/>
      <c r="F30" s="28"/>
      <c r="G30" s="28"/>
    </row>
    <row r="31" spans="2:7" s="68" customFormat="1" x14ac:dyDescent="0.2">
      <c r="B31" s="27"/>
      <c r="C31" s="28"/>
      <c r="D31" s="28"/>
      <c r="E31" s="28"/>
      <c r="F31" s="28"/>
      <c r="G31" s="28"/>
    </row>
    <row r="32" spans="2:7" x14ac:dyDescent="0.2">
      <c r="B32" s="13" t="s">
        <v>35</v>
      </c>
    </row>
    <row r="33" spans="2:2" x14ac:dyDescent="0.2">
      <c r="B33" s="63" t="s">
        <v>106</v>
      </c>
    </row>
    <row r="58" spans="2:2" x14ac:dyDescent="0.2">
      <c r="B58" s="29" t="s">
        <v>183</v>
      </c>
    </row>
  </sheetData>
  <mergeCells count="7">
    <mergeCell ref="E7:E8"/>
    <mergeCell ref="B2:F2"/>
    <mergeCell ref="D7:D8"/>
    <mergeCell ref="B21:B22"/>
    <mergeCell ref="C21:C22"/>
    <mergeCell ref="B7:B8"/>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DA0"/>
  </sheetPr>
  <dimension ref="B1:H57"/>
  <sheetViews>
    <sheetView showGridLines="0" topLeftCell="A16" workbookViewId="0">
      <selection activeCell="B1" sqref="B1"/>
    </sheetView>
  </sheetViews>
  <sheetFormatPr defaultColWidth="9.140625" defaultRowHeight="12" x14ac:dyDescent="0.2"/>
  <cols>
    <col min="1" max="1" width="1.28515625" style="13" customWidth="1"/>
    <col min="2" max="2" width="11.85546875" style="13" customWidth="1"/>
    <col min="3" max="3" width="14.42578125" style="13" customWidth="1"/>
    <col min="4" max="4" width="17.7109375" style="13" customWidth="1"/>
    <col min="5" max="5" width="12.28515625" style="13" customWidth="1"/>
    <col min="6" max="6" width="16" style="13" customWidth="1"/>
    <col min="7" max="7" width="12.85546875" style="13" customWidth="1"/>
    <col min="8" max="8" width="5.710937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9" t="s">
        <v>185</v>
      </c>
      <c r="C2" s="109"/>
      <c r="D2" s="109"/>
      <c r="E2" s="109"/>
      <c r="F2" s="109"/>
      <c r="G2" s="109"/>
      <c r="H2" s="109"/>
    </row>
    <row r="4" spans="2:8" x14ac:dyDescent="0.2">
      <c r="B4" s="6" t="s">
        <v>36</v>
      </c>
    </row>
    <row r="5" spans="2:8" x14ac:dyDescent="0.2">
      <c r="B5" s="38" t="s">
        <v>107</v>
      </c>
    </row>
    <row r="6" spans="2:8" ht="35.25" customHeight="1" thickBot="1" x14ac:dyDescent="0.25">
      <c r="B6" s="114" t="s">
        <v>148</v>
      </c>
      <c r="C6" s="115" t="s">
        <v>149</v>
      </c>
      <c r="D6" s="120"/>
      <c r="E6" s="116" t="s">
        <v>150</v>
      </c>
      <c r="F6" s="115"/>
    </row>
    <row r="7" spans="2:8" ht="33.75" customHeight="1" thickTop="1" thickBot="1" x14ac:dyDescent="0.25">
      <c r="B7" s="115"/>
      <c r="C7" s="49" t="s">
        <v>72</v>
      </c>
      <c r="D7" s="49" t="s">
        <v>73</v>
      </c>
      <c r="E7" s="36" t="s">
        <v>72</v>
      </c>
      <c r="F7" s="49" t="s">
        <v>73</v>
      </c>
    </row>
    <row r="8" spans="2:8" ht="12.75" thickTop="1" x14ac:dyDescent="0.2">
      <c r="B8" s="7">
        <f>'[1]3 dpf'!B43</f>
        <v>43982</v>
      </c>
      <c r="C8" s="8">
        <f>'[1]3 dpf'!C43</f>
        <v>1025.69193727424</v>
      </c>
      <c r="D8" s="8">
        <f>'[1]3 dpf'!D43</f>
        <v>1013.8007413543</v>
      </c>
      <c r="E8" s="9">
        <f>'[1]3 dpf'!E43</f>
        <v>183.41135800000001</v>
      </c>
      <c r="F8" s="10">
        <f>'[1]3 dpf'!F43</f>
        <v>178.311847</v>
      </c>
    </row>
    <row r="9" spans="2:8" x14ac:dyDescent="0.2">
      <c r="B9" s="7">
        <f>'[1]3 dpf'!B44</f>
        <v>43992</v>
      </c>
      <c r="C9" s="8">
        <f>'[1]3 dpf'!C44</f>
        <v>1035.0705611518399</v>
      </c>
      <c r="D9" s="8">
        <f>'[1]3 dpf'!D44</f>
        <v>1028.2032792070099</v>
      </c>
      <c r="E9" s="9">
        <f>'[1]3 dpf'!E44</f>
        <v>185.0016</v>
      </c>
      <c r="F9" s="10">
        <f>'[1]3 dpf'!F44</f>
        <v>180.37778</v>
      </c>
    </row>
    <row r="10" spans="2:8" x14ac:dyDescent="0.2">
      <c r="B10" s="7">
        <f>'[1]3 dpf'!B45</f>
        <v>44002</v>
      </c>
      <c r="C10" s="8">
        <f>'[1]3 dpf'!C45</f>
        <v>1033.31021520017</v>
      </c>
      <c r="D10" s="8">
        <f>'[1]3 dpf'!D45</f>
        <v>1024.7574912606301</v>
      </c>
      <c r="E10" s="9">
        <f>'[1]3 dpf'!E45</f>
        <v>184.180522</v>
      </c>
      <c r="F10" s="10">
        <f>'[1]3 dpf'!F45</f>
        <v>179.37370999999999</v>
      </c>
    </row>
    <row r="11" spans="2:8" x14ac:dyDescent="0.2">
      <c r="B11" s="7">
        <f>'[1]3 dpf'!B46</f>
        <v>44012</v>
      </c>
      <c r="C11" s="8">
        <f>'[1]3 dpf'!C46</f>
        <v>1037.0577548435999</v>
      </c>
      <c r="D11" s="8">
        <f>'[1]3 dpf'!D46</f>
        <v>1026.61375426838</v>
      </c>
      <c r="E11" s="9">
        <f>'[1]3 dpf'!E46</f>
        <v>184.13983899999999</v>
      </c>
      <c r="F11" s="10">
        <f>'[1]3 dpf'!F46</f>
        <v>179.223252</v>
      </c>
    </row>
    <row r="12" spans="2:8" x14ac:dyDescent="0.2">
      <c r="B12" s="5"/>
    </row>
    <row r="13" spans="2:8" ht="12.75" x14ac:dyDescent="0.2">
      <c r="B13" s="2" t="s">
        <v>37</v>
      </c>
    </row>
    <row r="14" spans="2:8" ht="12.75" x14ac:dyDescent="0.2">
      <c r="B14" s="39" t="s">
        <v>151</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8" t="s">
        <v>152</v>
      </c>
      <c r="C36" s="6"/>
      <c r="D36" s="6"/>
      <c r="E36" s="6"/>
      <c r="F36" s="6"/>
    </row>
    <row r="38" spans="2:6" x14ac:dyDescent="0.2">
      <c r="C38" s="6"/>
      <c r="D38" s="6"/>
    </row>
    <row r="39" spans="2:6" x14ac:dyDescent="0.2">
      <c r="C39" s="6"/>
      <c r="D39" s="6"/>
    </row>
    <row r="57" spans="2:2" x14ac:dyDescent="0.2">
      <c r="B57" s="29" t="s">
        <v>183</v>
      </c>
    </row>
  </sheetData>
  <mergeCells count="4">
    <mergeCell ref="B2:H2"/>
    <mergeCell ref="B6:B7"/>
    <mergeCell ref="E6:F6"/>
    <mergeCell ref="C6:D6"/>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DA0"/>
  </sheetPr>
  <dimension ref="B1:N52"/>
  <sheetViews>
    <sheetView showGridLines="0" workbookViewId="0">
      <selection activeCell="B1" sqref="B1"/>
    </sheetView>
  </sheetViews>
  <sheetFormatPr defaultColWidth="9.140625" defaultRowHeight="12" x14ac:dyDescent="0.2"/>
  <cols>
    <col min="1" max="1" width="1.28515625" style="13" customWidth="1"/>
    <col min="2" max="2" width="35" style="13" customWidth="1"/>
    <col min="3" max="3" width="10" style="13" customWidth="1"/>
    <col min="4" max="4" width="8.140625" style="13" customWidth="1"/>
    <col min="5" max="5" width="9.28515625" style="13" customWidth="1"/>
    <col min="6" max="6" width="8.7109375" style="13" customWidth="1"/>
    <col min="7" max="7" width="10.7109375" style="13" customWidth="1"/>
    <col min="8" max="8" width="8.570312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2" ht="6.75" customHeight="1" x14ac:dyDescent="0.2">
      <c r="B1" s="4"/>
      <c r="C1" s="4"/>
      <c r="D1" s="4"/>
      <c r="E1" s="4"/>
      <c r="F1" s="4"/>
      <c r="G1" s="4"/>
      <c r="H1" s="4"/>
      <c r="I1" s="4"/>
      <c r="J1" s="4"/>
      <c r="K1" s="4"/>
    </row>
    <row r="2" spans="2:12" ht="12.75" x14ac:dyDescent="0.2">
      <c r="B2" s="94" t="s">
        <v>185</v>
      </c>
      <c r="C2" s="94"/>
      <c r="D2" s="94"/>
      <c r="E2" s="94"/>
      <c r="F2" s="94"/>
      <c r="G2" s="94"/>
      <c r="H2" s="93"/>
      <c r="I2" s="30"/>
      <c r="J2" s="30"/>
      <c r="K2" s="30"/>
    </row>
    <row r="4" spans="2:12" x14ac:dyDescent="0.2">
      <c r="B4" s="6" t="s">
        <v>39</v>
      </c>
      <c r="G4" s="118">
        <f>'[1]1 zpf '!B33</f>
        <v>44012</v>
      </c>
      <c r="H4" s="118"/>
    </row>
    <row r="5" spans="2:12" ht="12.75" customHeight="1" x14ac:dyDescent="0.2">
      <c r="B5" s="38" t="s">
        <v>165</v>
      </c>
      <c r="E5" s="119" t="s">
        <v>166</v>
      </c>
      <c r="F5" s="119"/>
      <c r="G5" s="119"/>
      <c r="H5" s="119"/>
      <c r="J5" s="47"/>
    </row>
    <row r="6" spans="2:12" ht="24.75" customHeight="1" thickBot="1" x14ac:dyDescent="0.25">
      <c r="B6" s="48" t="s">
        <v>164</v>
      </c>
      <c r="C6" s="117" t="s">
        <v>40</v>
      </c>
      <c r="D6" s="117"/>
      <c r="E6" s="117" t="s">
        <v>41</v>
      </c>
      <c r="F6" s="117"/>
    </row>
    <row r="7" spans="2:12" ht="10.5" customHeight="1" thickTop="1" x14ac:dyDescent="0.2">
      <c r="B7" s="41"/>
      <c r="C7" s="59" t="s">
        <v>25</v>
      </c>
      <c r="D7" s="60" t="s">
        <v>0</v>
      </c>
      <c r="E7" s="59" t="s">
        <v>25</v>
      </c>
      <c r="F7" s="60" t="s">
        <v>0</v>
      </c>
    </row>
    <row r="8" spans="2:12" ht="8.25" customHeight="1" x14ac:dyDescent="0.2">
      <c r="B8" s="41"/>
      <c r="C8" s="61" t="s">
        <v>129</v>
      </c>
      <c r="D8" s="62" t="s">
        <v>163</v>
      </c>
      <c r="E8" s="61" t="s">
        <v>129</v>
      </c>
      <c r="F8" s="62" t="s">
        <v>163</v>
      </c>
    </row>
    <row r="9" spans="2:12" x14ac:dyDescent="0.2">
      <c r="B9" s="46" t="s">
        <v>179</v>
      </c>
      <c r="C9" s="57">
        <f>'[1]4 dpf inv'!C5/10^6</f>
        <v>620.8446535999999</v>
      </c>
      <c r="D9" s="58">
        <f>'[1]4 dpf inv'!D5</f>
        <v>0.59741713424953036</v>
      </c>
      <c r="E9" s="57">
        <f>'[1]4 dpf inv'!E5/10^6</f>
        <v>590.43341275</v>
      </c>
      <c r="F9" s="58">
        <f>'[1]4 dpf inv'!F5</f>
        <v>0.57285641340008941</v>
      </c>
      <c r="H9" s="54"/>
      <c r="I9" s="55"/>
      <c r="J9" s="54"/>
      <c r="K9" s="55"/>
      <c r="L9" s="54"/>
    </row>
    <row r="10" spans="2:12" ht="23.25" customHeight="1" x14ac:dyDescent="0.2">
      <c r="B10" s="42" t="s">
        <v>139</v>
      </c>
      <c r="C10" s="51">
        <f>'[1]4 dpf inv'!C6/10^6</f>
        <v>130.43779255999999</v>
      </c>
      <c r="D10" s="53">
        <f>'[1]4 dpf inv'!D6</f>
        <v>0.12551573373012603</v>
      </c>
      <c r="E10" s="51">
        <f>'[1]4 dpf inv'!E6/10^6</f>
        <v>35.997284200000003</v>
      </c>
      <c r="F10" s="53">
        <f>'[1]4 dpf inv'!F6</f>
        <v>3.4925657446976364E-2</v>
      </c>
      <c r="H10" s="54"/>
      <c r="I10" s="55"/>
      <c r="J10" s="54"/>
      <c r="K10" s="55"/>
      <c r="L10" s="54"/>
    </row>
    <row r="11" spans="2:12" ht="21" customHeight="1" x14ac:dyDescent="0.2">
      <c r="B11" s="42" t="s">
        <v>162</v>
      </c>
      <c r="C11" s="51">
        <f>'[1]4 dpf inv'!C7/10^6</f>
        <v>458.23766675999997</v>
      </c>
      <c r="D11" s="53">
        <f>'[1]4 dpf inv'!D7</f>
        <v>0.44094610800551237</v>
      </c>
      <c r="E11" s="51">
        <f>'[1]4 dpf inv'!E7/10^6</f>
        <v>554.43612854999992</v>
      </c>
      <c r="F11" s="53">
        <f>'[1]4 dpf inv'!F7</f>
        <v>0.53793075595311302</v>
      </c>
      <c r="H11" s="54"/>
      <c r="I11" s="55"/>
      <c r="J11" s="54"/>
      <c r="K11" s="55"/>
      <c r="L11" s="54"/>
    </row>
    <row r="12" spans="2:12" ht="21.75" customHeight="1" x14ac:dyDescent="0.2">
      <c r="B12" s="42" t="s">
        <v>161</v>
      </c>
      <c r="C12" s="51">
        <f>'[1]4 dpf inv'!C8/10^6</f>
        <v>32.169194279999999</v>
      </c>
      <c r="D12" s="53">
        <f>'[1]4 dpf inv'!D8</f>
        <v>3.095529251389206E-2</v>
      </c>
      <c r="E12" s="51">
        <f>'[1]4 dpf inv'!E8/10^6</f>
        <v>0</v>
      </c>
      <c r="F12" s="53">
        <f>'[1]4 dpf inv'!F8</f>
        <v>0</v>
      </c>
      <c r="H12" s="54"/>
      <c r="I12" s="55"/>
      <c r="J12" s="54"/>
      <c r="K12" s="55"/>
      <c r="L12" s="54"/>
    </row>
    <row r="13" spans="2:12" ht="33.75" x14ac:dyDescent="0.2">
      <c r="B13" s="42" t="s">
        <v>178</v>
      </c>
      <c r="C13" s="51">
        <f>'[1]4 dpf inv'!C9/10^6</f>
        <v>0</v>
      </c>
      <c r="D13" s="53">
        <f>'[1]4 dpf inv'!D9</f>
        <v>0</v>
      </c>
      <c r="E13" s="51">
        <f>'[1]4 dpf inv'!E9/10^6</f>
        <v>0</v>
      </c>
      <c r="F13" s="53">
        <f>'[1]4 dpf inv'!F9</f>
        <v>0</v>
      </c>
      <c r="H13" s="54"/>
      <c r="I13" s="55"/>
      <c r="J13" s="54"/>
      <c r="K13" s="55"/>
      <c r="L13" s="54"/>
    </row>
    <row r="14" spans="2:12" x14ac:dyDescent="0.2">
      <c r="B14" s="46" t="s">
        <v>180</v>
      </c>
      <c r="C14" s="57">
        <f>'[1]4 dpf inv'!C10/10^6</f>
        <v>235.14289156000001</v>
      </c>
      <c r="D14" s="58">
        <f>'[1]4 dpf inv'!D10</f>
        <v>0.22626979486793039</v>
      </c>
      <c r="E14" s="57">
        <f>'[1]4 dpf inv'!E10/10^6</f>
        <v>296.10267052999995</v>
      </c>
      <c r="F14" s="58">
        <f>'[1]4 dpf inv'!F10</f>
        <v>0.28728779600727999</v>
      </c>
      <c r="H14" s="54"/>
      <c r="I14" s="55"/>
      <c r="J14" s="54"/>
      <c r="K14" s="55"/>
      <c r="L14" s="54"/>
    </row>
    <row r="15" spans="2:12" ht="21.75" customHeight="1" x14ac:dyDescent="0.2">
      <c r="B15" s="42" t="s">
        <v>160</v>
      </c>
      <c r="C15" s="51">
        <f>'[1]4 dpf inv'!C11/10^6</f>
        <v>112.61004203</v>
      </c>
      <c r="D15" s="53">
        <f>'[1]4 dpf inv'!D11</f>
        <v>0.10836071182570908</v>
      </c>
      <c r="E15" s="51">
        <f>'[1]4 dpf inv'!E11/10^6</f>
        <v>0</v>
      </c>
      <c r="F15" s="53">
        <f>'[1]4 dpf inv'!F11</f>
        <v>0</v>
      </c>
      <c r="H15" s="54"/>
      <c r="I15" s="55"/>
      <c r="J15" s="42"/>
      <c r="K15" s="42"/>
      <c r="L15" s="42"/>
    </row>
    <row r="16" spans="2:12" ht="21" customHeight="1" x14ac:dyDescent="0.2">
      <c r="B16" s="42" t="s">
        <v>159</v>
      </c>
      <c r="C16" s="51">
        <f>'[1]4 dpf inv'!C12/10^6</f>
        <v>0</v>
      </c>
      <c r="D16" s="53">
        <f>'[1]4 dpf inv'!D12</f>
        <v>0</v>
      </c>
      <c r="E16" s="51">
        <f>'[1]4 dpf inv'!E12/10^6</f>
        <v>0</v>
      </c>
      <c r="F16" s="53">
        <f>'[1]4 dpf inv'!F12</f>
        <v>0</v>
      </c>
      <c r="H16" s="54"/>
      <c r="I16" s="55"/>
      <c r="J16" s="91"/>
      <c r="K16" s="91"/>
      <c r="L16" s="91"/>
    </row>
    <row r="17" spans="2:14" ht="21.75" customHeight="1" x14ac:dyDescent="0.2">
      <c r="B17" s="42" t="s">
        <v>158</v>
      </c>
      <c r="C17" s="51">
        <f>'[1]4 dpf inv'!C13/10^6</f>
        <v>122.53284953000001</v>
      </c>
      <c r="D17" s="53">
        <f>'[1]4 dpf inv'!D13</f>
        <v>0.11790908304222132</v>
      </c>
      <c r="E17" s="51">
        <f>'[1]4 dpf inv'!E13/10^6</f>
        <v>296.10267052999995</v>
      </c>
      <c r="F17" s="53">
        <f>'[1]4 dpf inv'!F13</f>
        <v>0.28728779600727999</v>
      </c>
      <c r="H17" s="54"/>
      <c r="I17" s="55"/>
      <c r="J17" s="42"/>
      <c r="K17" s="42"/>
      <c r="L17" s="42"/>
    </row>
    <row r="18" spans="2:14" ht="33.75" x14ac:dyDescent="0.2">
      <c r="B18" s="42" t="s">
        <v>177</v>
      </c>
      <c r="C18" s="51">
        <f>'[1]4 dpf inv'!C14/10^6</f>
        <v>0</v>
      </c>
      <c r="D18" s="53">
        <f>'[1]4 dpf inv'!D14</f>
        <v>0</v>
      </c>
      <c r="E18" s="51">
        <f>'[1]4 dpf inv'!E14/10^6</f>
        <v>0</v>
      </c>
      <c r="F18" s="53">
        <f>'[1]4 dpf inv'!F14</f>
        <v>0</v>
      </c>
      <c r="H18" s="54"/>
      <c r="I18" s="55"/>
      <c r="J18" s="42"/>
      <c r="K18" s="42"/>
      <c r="L18" s="42"/>
    </row>
    <row r="19" spans="2:14" ht="33.75" x14ac:dyDescent="0.2">
      <c r="B19" s="83" t="s">
        <v>157</v>
      </c>
      <c r="C19" s="81">
        <f>'[1]4 dpf inv'!C15/10^6</f>
        <v>855.98754515999985</v>
      </c>
      <c r="D19" s="82">
        <f>'[1]4 dpf inv'!D15</f>
        <v>0.82368692911746066</v>
      </c>
      <c r="E19" s="81">
        <f>'[1]4 dpf inv'!E15/10^6</f>
        <v>886.53608327999996</v>
      </c>
      <c r="F19" s="82">
        <f>'[1]4 dpf inv'!F15</f>
        <v>0.86014420940736935</v>
      </c>
      <c r="H19" s="54"/>
      <c r="I19" s="55"/>
      <c r="J19" s="54"/>
      <c r="K19" s="55"/>
      <c r="L19" s="54"/>
    </row>
    <row r="20" spans="2:14" x14ac:dyDescent="0.2">
      <c r="B20" s="40" t="s">
        <v>156</v>
      </c>
      <c r="C20" s="51">
        <f>'[1]4 dpf inv'!C16/10^6</f>
        <v>168.62427891999999</v>
      </c>
      <c r="D20" s="53">
        <f>'[1]4 dpf inv'!D16</f>
        <v>0.16226125632739105</v>
      </c>
      <c r="E20" s="51">
        <f>'[1]4 dpf inv'!E16/10^6</f>
        <v>135.83238863</v>
      </c>
      <c r="F20" s="53">
        <f>'[1]4 dpf inv'!F16</f>
        <v>0.13178870520170927</v>
      </c>
      <c r="H20" s="54"/>
      <c r="I20" s="55"/>
      <c r="J20" s="54"/>
      <c r="K20" s="55"/>
      <c r="L20" s="54"/>
    </row>
    <row r="21" spans="2:14" ht="11.25" customHeight="1" x14ac:dyDescent="0.2">
      <c r="B21" s="45" t="s">
        <v>155</v>
      </c>
      <c r="C21" s="51">
        <f>'[1]4 dpf inv'!C17/10^6</f>
        <v>11.31062288</v>
      </c>
      <c r="D21" s="53">
        <f>'[1]4 dpf inv'!D17</f>
        <v>1.0883817503082338E-2</v>
      </c>
      <c r="E21" s="51">
        <f>'[1]4 dpf inv'!E17/10^6</f>
        <v>7.5296800199999998</v>
      </c>
      <c r="F21" s="53">
        <f>'[1]4 dpf inv'!F17</f>
        <v>7.3055240390568722E-3</v>
      </c>
      <c r="H21" s="54"/>
      <c r="I21" s="55"/>
      <c r="J21" s="54"/>
      <c r="K21" s="55"/>
      <c r="L21" s="54"/>
    </row>
    <row r="22" spans="2:14" x14ac:dyDescent="0.2">
      <c r="B22" s="45" t="s">
        <v>154</v>
      </c>
      <c r="C22" s="51">
        <f>'[1]4 dpf inv'!C18/10^6</f>
        <v>3.2922290299999997</v>
      </c>
      <c r="D22" s="53">
        <f>'[1]4 dpf inv'!D18</f>
        <v>3.1679970520659588E-3</v>
      </c>
      <c r="E22" s="51">
        <f>'[1]4 dpf inv'!E18/10^6</f>
        <v>0.78492839999999997</v>
      </c>
      <c r="F22" s="53">
        <f>'[1]4 dpf inv'!F18</f>
        <v>7.6156135186451767E-4</v>
      </c>
      <c r="H22" s="54"/>
      <c r="I22" s="55"/>
      <c r="J22" s="54"/>
      <c r="K22" s="55"/>
      <c r="L22" s="54"/>
    </row>
    <row r="23" spans="2:14" x14ac:dyDescent="0.2">
      <c r="B23" s="44" t="s">
        <v>68</v>
      </c>
      <c r="C23" s="80">
        <f>'[1]4 dpf inv'!C19/10^6</f>
        <v>1039.2146759899997</v>
      </c>
      <c r="D23" s="52">
        <f>'[1]4 dpf inv'!D19</f>
        <v>1</v>
      </c>
      <c r="E23" s="80">
        <f>'[1]4 dpf inv'!E19/10^6</f>
        <v>1030.6830803299999</v>
      </c>
      <c r="F23" s="52">
        <f>'[1]4 dpf inv'!F19</f>
        <v>1</v>
      </c>
      <c r="H23" s="54"/>
      <c r="I23" s="55"/>
      <c r="J23" s="54"/>
      <c r="K23" s="55"/>
      <c r="L23" s="54"/>
    </row>
    <row r="24" spans="2:14" x14ac:dyDescent="0.2">
      <c r="B24" s="43" t="s">
        <v>133</v>
      </c>
      <c r="C24" s="51">
        <f>'[1]4 dpf inv'!C20/10^6</f>
        <v>2.1569192599999996</v>
      </c>
      <c r="D24" s="53">
        <f>'[1]4 dpf inv'!D20</f>
        <v>2.0755280981239292E-3</v>
      </c>
      <c r="E24" s="51">
        <f>'[1]4 dpf inv'!E20/10^6</f>
        <v>4.06932852</v>
      </c>
      <c r="F24" s="53">
        <f>'[1]4 dpf inv'!F20</f>
        <v>3.9481860114528112E-3</v>
      </c>
      <c r="H24" s="54"/>
      <c r="I24" s="55"/>
      <c r="J24" s="54"/>
      <c r="K24" s="55"/>
      <c r="L24" s="54"/>
    </row>
    <row r="25" spans="2:14" x14ac:dyDescent="0.2">
      <c r="B25" s="56" t="s">
        <v>142</v>
      </c>
      <c r="C25" s="57">
        <f>'[1]4 dpf inv'!C21/10^6</f>
        <v>1037.0577548435999</v>
      </c>
      <c r="D25" s="58">
        <f>'[1]4 dpf inv'!D21</f>
        <v>0.99792447008665941</v>
      </c>
      <c r="E25" s="57">
        <f>'[1]4 dpf inv'!E21/10^6</f>
        <v>1026.61375426838</v>
      </c>
      <c r="F25" s="58">
        <f>'[1]4 dpf inv'!F21</f>
        <v>0.99605181637374218</v>
      </c>
      <c r="H25" s="54"/>
      <c r="I25" s="55"/>
      <c r="J25" s="54"/>
      <c r="K25" s="55"/>
      <c r="L25" s="54"/>
    </row>
    <row r="26" spans="2:14" x14ac:dyDescent="0.2">
      <c r="B26" s="5"/>
      <c r="J26" s="55"/>
      <c r="K26" s="55"/>
      <c r="L26" s="55"/>
      <c r="M26" s="55"/>
      <c r="N26" s="54"/>
    </row>
    <row r="27" spans="2:14" x14ac:dyDescent="0.2">
      <c r="B27" s="6" t="s">
        <v>42</v>
      </c>
      <c r="E27" s="28"/>
      <c r="F27" s="28"/>
      <c r="G27" s="28"/>
      <c r="H27" s="28"/>
      <c r="I27" s="28"/>
      <c r="J27" s="28"/>
      <c r="K27" s="28"/>
    </row>
    <row r="28" spans="2:14" x14ac:dyDescent="0.2">
      <c r="B28" s="38" t="s">
        <v>153</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9" t="s">
        <v>182</v>
      </c>
    </row>
  </sheetData>
  <mergeCells count="4">
    <mergeCell ref="G4:H4"/>
    <mergeCell ref="C6:D6"/>
    <mergeCell ref="E6:F6"/>
    <mergeCell ref="E5:H5"/>
  </mergeCells>
  <hyperlinks>
    <hyperlink ref="B52" location="'2 Содржина'!A1" display="Содржина / Table of Contents"/>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2020-06-10T10:48:59Z</cp:lastPrinted>
  <dcterms:created xsi:type="dcterms:W3CDTF">2006-04-20T10:37:43Z</dcterms:created>
  <dcterms:modified xsi:type="dcterms:W3CDTF">2020-07-07T11:54:04Z</dcterms:modified>
</cp:coreProperties>
</file>