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C:\Dokumenti\BILJANA 1\Податочни средства\IZVESATI\MESECNI BILTENI\2021\062021\"/>
    </mc:Choice>
  </mc:AlternateContent>
  <xr:revisionPtr revIDLastSave="0" documentId="13_ncr:1_{F85664A0-5920-40AE-B540-C47B305D3255}" xr6:coauthVersionLast="47" xr6:coauthVersionMax="47" xr10:uidLastSave="{00000000-0000-0000-0000-000000000000}"/>
  <bookViews>
    <workbookView xWindow="1170" yWindow="1170" windowWidth="21600" windowHeight="11385" firstSheet="5" activeTab="7"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30" l="1"/>
  <c r="G25" i="30"/>
  <c r="F25" i="30"/>
  <c r="E25" i="30"/>
  <c r="D25" i="30"/>
  <c r="C25" i="30"/>
  <c r="H24" i="30"/>
  <c r="G24" i="30"/>
  <c r="F24" i="30"/>
  <c r="E24" i="30"/>
  <c r="D24" i="30"/>
  <c r="C24" i="30"/>
  <c r="H23" i="30"/>
  <c r="G23" i="30"/>
  <c r="F23" i="30"/>
  <c r="E23" i="30"/>
  <c r="D23" i="30"/>
  <c r="C23" i="30"/>
  <c r="H22" i="30"/>
  <c r="G22" i="30"/>
  <c r="F22" i="30"/>
  <c r="E22" i="30"/>
  <c r="D22" i="30"/>
  <c r="C22" i="30"/>
  <c r="H21" i="30"/>
  <c r="G21" i="30"/>
  <c r="F21" i="30"/>
  <c r="E21" i="30"/>
  <c r="D21" i="30"/>
  <c r="C21" i="30"/>
  <c r="H20" i="30"/>
  <c r="G20" i="30"/>
  <c r="F20" i="30"/>
  <c r="E20" i="30"/>
  <c r="D20" i="30"/>
  <c r="C20" i="30"/>
  <c r="H19" i="30"/>
  <c r="G19" i="30"/>
  <c r="F19" i="30"/>
  <c r="E19" i="30"/>
  <c r="D19" i="30"/>
  <c r="C19" i="30"/>
  <c r="H18" i="30"/>
  <c r="G18" i="30"/>
  <c r="F18" i="30"/>
  <c r="E18" i="30"/>
  <c r="D18" i="30"/>
  <c r="C18" i="30"/>
  <c r="H17" i="30"/>
  <c r="G17" i="30"/>
  <c r="F17" i="30"/>
  <c r="E17" i="30"/>
  <c r="D17" i="30"/>
  <c r="C17" i="30"/>
  <c r="H16" i="30"/>
  <c r="G16" i="30"/>
  <c r="F16" i="30"/>
  <c r="E16" i="30"/>
  <c r="D16" i="30"/>
  <c r="C16" i="30"/>
  <c r="H15" i="30"/>
  <c r="G15" i="30"/>
  <c r="F15" i="30"/>
  <c r="E15" i="30"/>
  <c r="D15" i="30"/>
  <c r="C15" i="30"/>
  <c r="H14" i="30"/>
  <c r="G14" i="30"/>
  <c r="F14" i="30"/>
  <c r="E14" i="30"/>
  <c r="D14" i="30"/>
  <c r="C14" i="30"/>
  <c r="H13" i="30"/>
  <c r="G13" i="30"/>
  <c r="F13" i="30"/>
  <c r="E13" i="30"/>
  <c r="D13" i="30"/>
  <c r="C13" i="30"/>
  <c r="H12" i="30"/>
  <c r="G12" i="30"/>
  <c r="F12" i="30"/>
  <c r="E12" i="30"/>
  <c r="D12" i="30"/>
  <c r="C12" i="30"/>
  <c r="H11" i="30"/>
  <c r="G11" i="30"/>
  <c r="F11" i="30"/>
  <c r="E11" i="30"/>
  <c r="D11" i="30"/>
  <c r="C11" i="30"/>
  <c r="H10" i="30"/>
  <c r="G10" i="30"/>
  <c r="F10" i="30"/>
  <c r="E10" i="30"/>
  <c r="D10" i="30"/>
  <c r="C10" i="30"/>
  <c r="H9" i="30"/>
  <c r="G9" i="30"/>
  <c r="F9" i="30"/>
  <c r="E9" i="30"/>
  <c r="D9" i="30"/>
  <c r="C9" i="30"/>
  <c r="H11" i="29"/>
  <c r="G11" i="29"/>
  <c r="F11" i="29"/>
  <c r="E11" i="29"/>
  <c r="D11" i="29"/>
  <c r="C11" i="29"/>
  <c r="B11" i="29"/>
  <c r="H10" i="29"/>
  <c r="G10" i="29"/>
  <c r="F10" i="29"/>
  <c r="E10" i="29"/>
  <c r="D10" i="29"/>
  <c r="C10" i="29"/>
  <c r="B10" i="29"/>
  <c r="H9" i="29"/>
  <c r="G9" i="29"/>
  <c r="F9" i="29"/>
  <c r="E9" i="29"/>
  <c r="D9" i="29"/>
  <c r="C9" i="29"/>
  <c r="B9" i="29"/>
  <c r="H8" i="29"/>
  <c r="G8" i="29"/>
  <c r="F8" i="29"/>
  <c r="E8" i="29"/>
  <c r="D8" i="29"/>
  <c r="C8" i="29"/>
  <c r="B8" i="29"/>
  <c r="C34" i="28"/>
  <c r="C33" i="28"/>
  <c r="C32" i="28"/>
  <c r="C31" i="28"/>
  <c r="B30" i="28"/>
  <c r="C29" i="28"/>
  <c r="C28" i="28"/>
  <c r="C27" i="28"/>
  <c r="C26" i="28"/>
  <c r="B25" i="28"/>
  <c r="E18" i="28"/>
  <c r="D18" i="28"/>
  <c r="C18" i="28"/>
  <c r="E17" i="28"/>
  <c r="D17" i="28"/>
  <c r="C17" i="28"/>
  <c r="E16" i="28"/>
  <c r="D16" i="28"/>
  <c r="C16" i="28"/>
  <c r="E15" i="28"/>
  <c r="D15" i="28"/>
  <c r="C15" i="28"/>
  <c r="B14" i="28"/>
  <c r="E13" i="28"/>
  <c r="D13" i="28"/>
  <c r="C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<sst xmlns="http://schemas.openxmlformats.org/spreadsheetml/2006/main" count="279" uniqueCount="193">
  <si>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</si>
  <si>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</si>
  <si>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</si>
  <si>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</si>
  <si>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</si>
  <si>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</si>
  <si>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</si>
  <si>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</si>
  <si>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</si>
  <si>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</si>
  <si>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</si>
  <si>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</si>
  <si>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</si>
  <si>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</si>
  <si>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</si>
  <si>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</si>
  <si>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</si>
  <si>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</si>
  <si>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</si>
  <si>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</si>
  <si>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</si>
  <si>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</si>
  <si>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</si>
  <si>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</si>
  <si>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</si>
  <si>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</si>
  <si>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</si>
  <si>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</si>
  <si>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</si>
  <si>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</si>
  <si>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</si>
  <si>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</si>
  <si>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</si>
  <si>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</si>
  <si>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</si>
  <si>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</si>
  <si>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Табела 6: Вредност на нето средствата на ДПФ и на сметководствените единици на ЗПФ</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</si>
  <si>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</si>
  <si>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</si>
  <si>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</si>
  <si>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</si>
  <si>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</si>
  <si>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</si>
  <si>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</si>
  <si>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</si>
  <si>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</si>
  <si>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</si>
  <si>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</si>
  <si>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</si>
  <si>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</si>
  <si>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</si>
  <si>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</si>
  <si>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</si>
  <si>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</si>
  <si>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</si>
  <si>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</si>
  <si>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</si>
  <si>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</si>
  <si>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r>
      <t xml:space="preserve"> тел: (+389 2) 3224-229  веб: </t>
    </r>
    <r>
      <rPr>
        <u/>
        <sz val="10"/>
        <rFont val="Arial"/>
        <family val="2"/>
        <charset val="204"/>
      </rPr>
      <t>www.mapas.mk</t>
    </r>
  </si>
  <si>
    <t>Триглав отворен задолжителен пензиски фонд – Скопје</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</si>
  <si>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</si>
  <si>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</si>
  <si>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tel: (+389 2) 3224-229  web: </t>
    </r>
    <r>
      <rPr>
        <u/>
        <sz val="10"/>
        <color indexed="21"/>
        <rFont val="Arial"/>
        <family val="2"/>
        <charset val="204"/>
      </rPr>
      <t>www.mapas.mk</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</si>
  <si>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</si>
  <si>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</si>
  <si>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</si>
  <si>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</si>
  <si>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</si>
  <si>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</si>
  <si>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</si>
  <si>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</si>
  <si>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</si>
  <si>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</si>
  <si>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</si>
  <si>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</si>
  <si>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</si>
  <si>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</si>
  <si>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</si>
  <si>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</si>
  <si>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</si>
  <si>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</si>
  <si>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</si>
  <si>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</si>
  <si>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</si>
  <si>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</si>
  <si>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</si>
  <si>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</si>
  <si>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</si>
  <si>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</si>
  <si>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</si>
  <si>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</si>
  <si>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</si>
  <si>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</si>
  <si>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</si>
  <si>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</si>
  <si>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</si>
  <si>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</si>
  <si>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</si>
  <si>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</si>
  <si>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</si>
  <si>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</si>
  <si>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</si>
  <si>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</si>
  <si>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</si>
  <si>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</si>
  <si>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</si>
  <si>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</si>
  <si>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</si>
  <si>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</si>
  <si>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</si>
  <si>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</si>
  <si>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</si>
  <si>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</si>
  <si>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</si>
  <si>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</si>
  <si>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</si>
  <si>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</si>
  <si>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</si>
  <si>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</si>
  <si>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</si>
  <si>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</si>
  <si>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</si>
  <si>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</si>
  <si>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</si>
  <si>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</si>
  <si>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</si>
  <si>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</si>
  <si>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</si>
  <si>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</si>
  <si>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</si>
  <si>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</si>
  <si>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</si>
  <si>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</si>
  <si>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</si>
  <si>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</si>
  <si>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</si>
  <si>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</si>
  <si>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</si>
  <si>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</si>
  <si>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</si>
  <si>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</si>
  <si>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</si>
  <si>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</si>
  <si>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</si>
  <si>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</si>
  <si>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</si>
  <si>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</si>
  <si>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</si>
  <si>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</si>
  <si>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</si>
  <si>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</si>
  <si>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</si>
  <si>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</si>
  <si>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</si>
  <si>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</si>
  <si>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</si>
  <si>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</si>
  <si>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</si>
  <si>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</si>
  <si>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</si>
  <si>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</si>
  <si>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</si>
  <si>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</si>
  <si>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</si>
  <si>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</si>
  <si>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</si>
  <si>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</si>
  <si>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</si>
  <si>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</si>
  <si>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</si>
  <si>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</si>
  <si>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</si>
  <si>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</si>
  <si>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</si>
  <si>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</si>
  <si>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</si>
  <si>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</si>
  <si>
    <t>8.</t>
  </si>
  <si>
    <t>ТРИГЛАВд</t>
  </si>
  <si>
    <t>TRIGLAVv</t>
  </si>
  <si>
    <t>Trigllav fondi i hapur vullnetar pensional - Shkup</t>
  </si>
  <si>
    <r>
      <t xml:space="preserve">Почеток на работа на САВАз е 1.1.2006 г. / </t>
    </r>
    <r>
      <rPr>
        <sz val="9"/>
        <color rgb="FF007DA0"/>
        <rFont val="Arial"/>
        <family val="2"/>
      </rPr>
      <t>SAVAm ka filluar me punë më 1.1.2006.</t>
    </r>
  </si>
  <si>
    <r>
      <t>Почеток на работа на КБПз е 1.1.2006 г.  /</t>
    </r>
    <r>
      <rPr>
        <sz val="9"/>
        <color rgb="FF007DA0"/>
        <rFont val="Arial"/>
        <family val="2"/>
      </rPr>
      <t xml:space="preserve"> KPBm ka filluar me punë më 1.1.2006.</t>
    </r>
  </si>
  <si>
    <r>
      <t xml:space="preserve">Почеток на работа на ТРИГЛАВз е 1.4.2019 г. / </t>
    </r>
    <r>
      <rPr>
        <sz val="9"/>
        <color rgb="FF007DA0"/>
        <rFont val="Arial"/>
        <family val="2"/>
      </rPr>
      <t>TRIGLAVm ka filluar me punë më 1.4.2019.</t>
    </r>
  </si>
  <si>
    <r>
      <t xml:space="preserve">Почеток на работа на САВАд е 15.7.2009 г. / </t>
    </r>
    <r>
      <rPr>
        <sz val="9"/>
        <color rgb="FF007DA0"/>
        <rFont val="Arial"/>
        <family val="2"/>
      </rPr>
      <t>SAVAv ka filluar me punë më 15.7.2009.</t>
    </r>
  </si>
  <si>
    <r>
      <t xml:space="preserve">Почеток на работа на КБПд е 21.12.2009 г. / </t>
    </r>
    <r>
      <rPr>
        <sz val="9"/>
        <color rgb="FF007DA0"/>
        <rFont val="Arial"/>
        <family val="2"/>
      </rPr>
      <t>KBPv ka filluar me punë më 21.12.2009.</t>
    </r>
  </si>
  <si>
    <r>
      <t>Почеток на работа на ТРИГЛАВд е 1.3.2021 г.</t>
    </r>
    <r>
      <rPr>
        <sz val="9"/>
        <color indexed="21"/>
        <rFont val="Arial"/>
        <family val="2"/>
        <charset val="204"/>
      </rPr>
      <t xml:space="preserve"> </t>
    </r>
    <r>
      <rPr>
        <sz val="9"/>
        <color rgb="FF007DA0"/>
        <rFont val="Arial"/>
        <family val="2"/>
        <charset val="204"/>
      </rPr>
      <t>/ Fillimi i punës së TRIGLLAVv është nga data 1.3.2021</t>
    </r>
  </si>
  <si>
    <r>
      <t>ТРИГЛАВд /</t>
    </r>
    <r>
      <rPr>
        <sz val="9"/>
        <color rgb="FF007DA0"/>
        <rFont val="Arial"/>
        <family val="2"/>
      </rPr>
      <t xml:space="preserve"> TRIGLAVv</t>
    </r>
  </si>
  <si>
    <r>
      <t xml:space="preserve">ТРИГЛАВд 
</t>
    </r>
    <r>
      <rPr>
        <sz val="9"/>
        <color rgb="FF007DA0"/>
        <rFont val="Arial"/>
        <family val="2"/>
        <charset val="204"/>
      </rPr>
      <t>/ TRIGLAVv</t>
    </r>
  </si>
  <si>
    <r>
      <t xml:space="preserve">ТРИГЛАВд
</t>
    </r>
    <r>
      <rPr>
        <sz val="9"/>
        <color indexed="21"/>
        <rFont val="Arial"/>
        <family val="2"/>
        <charset val="204"/>
      </rPr>
      <t>/ TRIGLAVv</t>
    </r>
  </si>
  <si>
    <r>
      <t xml:space="preserve">ТРИГЛАВд
</t>
    </r>
    <r>
      <rPr>
        <sz val="9"/>
        <color rgb="FF007DA0"/>
        <rFont val="Arial"/>
        <family val="2"/>
      </rPr>
      <t>/ TRIGLAVv</t>
    </r>
  </si>
  <si>
    <r>
      <t xml:space="preserve">Краткорочни хартии од домашни издавачи  
</t>
    </r>
    <r>
      <rPr>
        <sz val="8"/>
        <color rgb="FF007DA0"/>
        <rFont val="Arial"/>
        <family val="2"/>
      </rPr>
      <t>/  Letra me vlerë afatshkurta të emeteuesve vendorë</t>
    </r>
  </si>
  <si>
    <t>Триглав отворен доброволен пензиски фонд – Скопје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</si>
</sst>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3" formatCode="#,##0.000000"/>
  </numFmts>
  <fonts count="123"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
      <sz val="8"/>
      <color rgb="FF007DA0"/>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right style="thin">
        <color rgb="FF007DA0"/>
      </right>
      <top style="thin">
        <color rgb="FF007DA0"/>
      </top>
      <bottom/>
      <diagonal/>
    </border>
    <border>
      <left style="thin">
        <color rgb="FF007DA0"/>
      </left>
      <right/>
      <top/>
      <bottom style="thin">
        <color rgb="FF007DA0"/>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29">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Border="1" applyAlignment="1">
      <alignment horizontal="right" vertical="center"/>
    </xf>
    <xf numFmtId="165"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8"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3" fillId="58" borderId="0" xfId="0" applyFont="1" applyFill="1" applyBorder="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7" fillId="0" borderId="0" xfId="0" applyFont="1" applyAlignment="1">
      <alignment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168" fontId="38" fillId="55" borderId="0" xfId="639" applyNumberFormat="1" applyFont="1" applyFill="1" applyBorder="1" applyAlignment="1">
      <alignment horizontal="center" vertical="center"/>
    </xf>
    <xf numFmtId="171" fontId="7" fillId="0" borderId="0" xfId="0" applyNumberFormat="1" applyFont="1"/>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4" fontId="39" fillId="55" borderId="25"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42" fillId="55" borderId="0" xfId="0" applyFont="1" applyFill="1" applyAlignment="1">
      <alignment horizontal="left" wrapText="1"/>
    </xf>
    <xf numFmtId="173" fontId="39" fillId="55" borderId="0" xfId="0" applyNumberFormat="1" applyFont="1" applyFill="1" applyBorder="1" applyAlignment="1">
      <alignment horizontal="right" vertical="center"/>
    </xf>
    <xf numFmtId="4" fontId="55" fillId="58" borderId="0" xfId="0" applyNumberFormat="1" applyFont="1" applyFill="1"/>
    <xf numFmtId="4" fontId="7" fillId="0" borderId="0" xfId="0" applyNumberFormat="1" applyFont="1"/>
    <xf numFmtId="4" fontId="63" fillId="58" borderId="0" xfId="0" applyNumberFormat="1" applyFont="1" applyFill="1"/>
    <xf numFmtId="4" fontId="62" fillId="58" borderId="0" xfId="0" applyNumberFormat="1" applyFont="1" applyFill="1"/>
    <xf numFmtId="0" fontId="116" fillId="55" borderId="0" xfId="0" applyFont="1" applyFill="1" applyAlignment="1">
      <alignment horizontal="center"/>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38" fillId="0" borderId="0" xfId="0" applyFont="1" applyAlignment="1">
      <alignment horizontal="left" vertical="center" wrapText="1"/>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Border="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168" fontId="43" fillId="0" borderId="0" xfId="0" applyNumberFormat="1" applyFont="1" applyAlignment="1">
      <alignment horizontal="right" vertical="center"/>
    </xf>
    <xf numFmtId="0" fontId="42" fillId="0" borderId="0" xfId="0" applyFont="1" applyAlignment="1">
      <alignment horizontal="right" vertical="center"/>
    </xf>
    <xf numFmtId="0" fontId="38" fillId="58" borderId="26" xfId="0" applyFont="1" applyFill="1" applyBorder="1" applyAlignment="1">
      <alignment horizontal="center"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6"/>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5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General</c:formatCode>
                <c:ptCount val="4"/>
                <c:pt idx="0">
                  <c:v>0.11510811558524352</c:v>
                </c:pt>
                <c:pt idx="1">
                  <c:v>0.12451555276503982</c:v>
                </c:pt>
                <c:pt idx="2">
                  <c:v>2.635103028208562E-2</c:v>
                </c:pt>
                <c:pt idx="3">
                  <c:v>0.11596446047347773</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75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General</c:formatCode>
                <c:ptCount val="4"/>
                <c:pt idx="0">
                  <c:v>0.32052572280871983</c:v>
                </c:pt>
                <c:pt idx="1">
                  <c:v>0.33077702159784433</c:v>
                </c:pt>
                <c:pt idx="2">
                  <c:v>0.25716013650697656</c:v>
                </c:pt>
                <c:pt idx="3">
                  <c:v>0.3228883363480341</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93E-3"/>
                  <c:y val="1.34029502996629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96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8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General</c:formatCode>
                <c:ptCount val="4"/>
                <c:pt idx="0">
                  <c:v>0.51365026923647505</c:v>
                </c:pt>
                <c:pt idx="1">
                  <c:v>0.49604033291849325</c:v>
                </c:pt>
                <c:pt idx="2">
                  <c:v>0.56045617521275215</c:v>
                </c:pt>
                <c:pt idx="3">
                  <c:v>0.50693257746731812</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31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General</c:formatCode>
                <c:ptCount val="4"/>
                <c:pt idx="0">
                  <c:v>5.0715892369561644E-2</c:v>
                </c:pt>
                <c:pt idx="1">
                  <c:v>4.866709271862258E-2</c:v>
                </c:pt>
                <c:pt idx="2">
                  <c:v>0.15603265799818566</c:v>
                </c:pt>
                <c:pt idx="3">
                  <c:v>5.421462571117007E-2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167604608"/>
        <c:axId val="167606144"/>
      </c:barChart>
      <c:catAx>
        <c:axId val="167604608"/>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7606144"/>
        <c:crosses val="autoZero"/>
        <c:auto val="1"/>
        <c:lblAlgn val="ctr"/>
        <c:lblOffset val="100"/>
        <c:tickLblSkip val="1"/>
        <c:tickMarkSkip val="1"/>
        <c:noMultiLvlLbl val="0"/>
      </c:catAx>
      <c:valAx>
        <c:axId val="167606144"/>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604608"/>
        <c:crosses val="autoZero"/>
        <c:crossBetween val="between"/>
      </c:valAx>
    </c:plotArea>
    <c:legend>
      <c:legendPos val="b"/>
      <c:layout>
        <c:manualLayout>
          <c:xMode val="edge"/>
          <c:yMode val="edge"/>
          <c:x val="0.10549259773900811"/>
          <c:y val="0.74490157480315211"/>
          <c:w val="0.85719177259705548"/>
          <c:h val="0.21946939871152601"/>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General</c:formatCode>
                <c:ptCount val="4"/>
                <c:pt idx="0">
                  <c:v>44347</c:v>
                </c:pt>
                <c:pt idx="1">
                  <c:v>44357</c:v>
                </c:pt>
                <c:pt idx="2">
                  <c:v>44367</c:v>
                </c:pt>
                <c:pt idx="3">
                  <c:v>44377</c:v>
                </c:pt>
              </c:numCache>
            </c:numRef>
          </c:cat>
          <c:val>
            <c:numRef>
              <c:f>'[1]1 zpf '!$C$44:$C$47</c:f>
              <c:numCache>
                <c:formatCode>General</c:formatCode>
                <c:ptCount val="4"/>
                <c:pt idx="0">
                  <c:v>43708.555781020499</c:v>
                </c:pt>
                <c:pt idx="1">
                  <c:v>44197.707276574896</c:v>
                </c:pt>
                <c:pt idx="2">
                  <c:v>44270.847163771701</c:v>
                </c:pt>
                <c:pt idx="3">
                  <c:v>44463.478811610606</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General</c:formatCode>
                <c:ptCount val="4"/>
                <c:pt idx="0">
                  <c:v>44347</c:v>
                </c:pt>
                <c:pt idx="1">
                  <c:v>44357</c:v>
                </c:pt>
                <c:pt idx="2">
                  <c:v>44367</c:v>
                </c:pt>
                <c:pt idx="3">
                  <c:v>44377</c:v>
                </c:pt>
              </c:numCache>
            </c:numRef>
          </c:cat>
          <c:val>
            <c:numRef>
              <c:f>'[1]1 zpf '!$D$44:$D$47</c:f>
              <c:numCache>
                <c:formatCode>General</c:formatCode>
                <c:ptCount val="4"/>
                <c:pt idx="0">
                  <c:v>49483.222231866501</c:v>
                </c:pt>
                <c:pt idx="1">
                  <c:v>49866.018643222997</c:v>
                </c:pt>
                <c:pt idx="2">
                  <c:v>49880.829158948</c:v>
                </c:pt>
                <c:pt idx="3">
                  <c:v>50335.922726597804</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General</c:formatCode>
                <c:ptCount val="4"/>
                <c:pt idx="0">
                  <c:v>44347</c:v>
                </c:pt>
                <c:pt idx="1">
                  <c:v>44357</c:v>
                </c:pt>
                <c:pt idx="2">
                  <c:v>44367</c:v>
                </c:pt>
                <c:pt idx="3">
                  <c:v>44377</c:v>
                </c:pt>
              </c:numCache>
            </c:numRef>
          </c:cat>
          <c:val>
            <c:numRef>
              <c:f>'[1]1 zpf '!$E$44:$E$47</c:f>
              <c:numCache>
                <c:formatCode>General</c:formatCode>
                <c:ptCount val="4"/>
                <c:pt idx="0">
                  <c:v>1698.9235039203299</c:v>
                </c:pt>
                <c:pt idx="1">
                  <c:v>1724.56980958636</c:v>
                </c:pt>
                <c:pt idx="2">
                  <c:v>1894.30888803576</c:v>
                </c:pt>
                <c:pt idx="3">
                  <c:v>1908.6945501586999</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167874944"/>
        <c:axId val="167876864"/>
      </c:barChart>
      <c:catAx>
        <c:axId val="16787494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94"/>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6864"/>
        <c:crosses val="autoZero"/>
        <c:auto val="0"/>
        <c:lblAlgn val="ctr"/>
        <c:lblOffset val="100"/>
        <c:noMultiLvlLbl val="0"/>
      </c:catAx>
      <c:valAx>
        <c:axId val="167876864"/>
        <c:scaling>
          <c:orientation val="minMax"/>
          <c:max val="55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874944"/>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33" l="0.25" r="0.25" t="0.75000000000000233"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7"/>
          <c:y val="0.16399367850901928"/>
          <c:w val="0.7669978730298187"/>
          <c:h val="0.64717533115385328"/>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General</c:formatCode>
                <c:ptCount val="32"/>
                <c:pt idx="0">
                  <c:v>44347</c:v>
                </c:pt>
                <c:pt idx="1">
                  <c:v>44348</c:v>
                </c:pt>
                <c:pt idx="2">
                  <c:v>44349</c:v>
                </c:pt>
                <c:pt idx="3">
                  <c:v>44350</c:v>
                </c:pt>
                <c:pt idx="4">
                  <c:v>44351</c:v>
                </c:pt>
                <c:pt idx="5">
                  <c:v>44352</c:v>
                </c:pt>
                <c:pt idx="6">
                  <c:v>44353</c:v>
                </c:pt>
                <c:pt idx="7">
                  <c:v>44354</c:v>
                </c:pt>
                <c:pt idx="8">
                  <c:v>44355</c:v>
                </c:pt>
                <c:pt idx="9">
                  <c:v>44356</c:v>
                </c:pt>
                <c:pt idx="10">
                  <c:v>44357</c:v>
                </c:pt>
                <c:pt idx="11">
                  <c:v>44358</c:v>
                </c:pt>
                <c:pt idx="12">
                  <c:v>44359</c:v>
                </c:pt>
                <c:pt idx="13">
                  <c:v>44360</c:v>
                </c:pt>
                <c:pt idx="14">
                  <c:v>44361</c:v>
                </c:pt>
                <c:pt idx="15">
                  <c:v>44362</c:v>
                </c:pt>
                <c:pt idx="16">
                  <c:v>44363</c:v>
                </c:pt>
                <c:pt idx="17">
                  <c:v>44364</c:v>
                </c:pt>
                <c:pt idx="18">
                  <c:v>44365</c:v>
                </c:pt>
                <c:pt idx="19">
                  <c:v>44366</c:v>
                </c:pt>
                <c:pt idx="20">
                  <c:v>44367</c:v>
                </c:pt>
                <c:pt idx="21">
                  <c:v>44368</c:v>
                </c:pt>
                <c:pt idx="22">
                  <c:v>44369</c:v>
                </c:pt>
                <c:pt idx="23">
                  <c:v>44370</c:v>
                </c:pt>
                <c:pt idx="24">
                  <c:v>44371</c:v>
                </c:pt>
                <c:pt idx="25">
                  <c:v>44372</c:v>
                </c:pt>
                <c:pt idx="26">
                  <c:v>44373</c:v>
                </c:pt>
                <c:pt idx="27">
                  <c:v>44374</c:v>
                </c:pt>
                <c:pt idx="28">
                  <c:v>44375</c:v>
                </c:pt>
                <c:pt idx="29">
                  <c:v>44376</c:v>
                </c:pt>
                <c:pt idx="30">
                  <c:v>44377</c:v>
                </c:pt>
              </c:numCache>
            </c:numRef>
          </c:cat>
          <c:val>
            <c:numRef>
              <c:f>'[1]1 zpf '!$C$76:$C$107</c:f>
              <c:numCache>
                <c:formatCode>General</c:formatCode>
                <c:ptCount val="32"/>
                <c:pt idx="0">
                  <c:v>229.674207</c:v>
                </c:pt>
                <c:pt idx="1">
                  <c:v>229.75261699999999</c:v>
                </c:pt>
                <c:pt idx="2">
                  <c:v>229.99382800000001</c:v>
                </c:pt>
                <c:pt idx="3">
                  <c:v>230.01722699999999</c:v>
                </c:pt>
                <c:pt idx="4">
                  <c:v>230.56417500000001</c:v>
                </c:pt>
                <c:pt idx="5">
                  <c:v>230.870858</c:v>
                </c:pt>
                <c:pt idx="6">
                  <c:v>230.88310999999999</c:v>
                </c:pt>
                <c:pt idx="7">
                  <c:v>231.22481099999999</c:v>
                </c:pt>
                <c:pt idx="8">
                  <c:v>231.11124000000001</c:v>
                </c:pt>
                <c:pt idx="9">
                  <c:v>231.05348900000001</c:v>
                </c:pt>
                <c:pt idx="10">
                  <c:v>231.37023300000001</c:v>
                </c:pt>
                <c:pt idx="11">
                  <c:v>231.626497</c:v>
                </c:pt>
                <c:pt idx="12">
                  <c:v>231.84412699999999</c:v>
                </c:pt>
                <c:pt idx="13">
                  <c:v>231.85626999999999</c:v>
                </c:pt>
                <c:pt idx="14">
                  <c:v>231.98137299999999</c:v>
                </c:pt>
                <c:pt idx="15">
                  <c:v>231.984241</c:v>
                </c:pt>
                <c:pt idx="16">
                  <c:v>231.717545</c:v>
                </c:pt>
                <c:pt idx="17">
                  <c:v>231.52900399999999</c:v>
                </c:pt>
                <c:pt idx="18">
                  <c:v>231.372319</c:v>
                </c:pt>
                <c:pt idx="19">
                  <c:v>231.38458499999999</c:v>
                </c:pt>
                <c:pt idx="20">
                  <c:v>231.396852</c:v>
                </c:pt>
                <c:pt idx="21">
                  <c:v>232.03209699999999</c:v>
                </c:pt>
                <c:pt idx="22">
                  <c:v>232.38082900000001</c:v>
                </c:pt>
                <c:pt idx="23">
                  <c:v>232.04408699999999</c:v>
                </c:pt>
                <c:pt idx="24">
                  <c:v>232.15507400000001</c:v>
                </c:pt>
                <c:pt idx="25">
                  <c:v>232.35646600000001</c:v>
                </c:pt>
                <c:pt idx="26">
                  <c:v>232.31147000000001</c:v>
                </c:pt>
                <c:pt idx="27">
                  <c:v>232.323711</c:v>
                </c:pt>
                <c:pt idx="28">
                  <c:v>232.15789599999999</c:v>
                </c:pt>
                <c:pt idx="29">
                  <c:v>232.31575100000001</c:v>
                </c:pt>
                <c:pt idx="30">
                  <c:v>232.20892000000001</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General</c:formatCode>
                <c:ptCount val="32"/>
                <c:pt idx="0">
                  <c:v>44347</c:v>
                </c:pt>
                <c:pt idx="1">
                  <c:v>44348</c:v>
                </c:pt>
                <c:pt idx="2">
                  <c:v>44349</c:v>
                </c:pt>
                <c:pt idx="3">
                  <c:v>44350</c:v>
                </c:pt>
                <c:pt idx="4">
                  <c:v>44351</c:v>
                </c:pt>
                <c:pt idx="5">
                  <c:v>44352</c:v>
                </c:pt>
                <c:pt idx="6">
                  <c:v>44353</c:v>
                </c:pt>
                <c:pt idx="7">
                  <c:v>44354</c:v>
                </c:pt>
                <c:pt idx="8">
                  <c:v>44355</c:v>
                </c:pt>
                <c:pt idx="9">
                  <c:v>44356</c:v>
                </c:pt>
                <c:pt idx="10">
                  <c:v>44357</c:v>
                </c:pt>
                <c:pt idx="11">
                  <c:v>44358</c:v>
                </c:pt>
                <c:pt idx="12">
                  <c:v>44359</c:v>
                </c:pt>
                <c:pt idx="13">
                  <c:v>44360</c:v>
                </c:pt>
                <c:pt idx="14">
                  <c:v>44361</c:v>
                </c:pt>
                <c:pt idx="15">
                  <c:v>44362</c:v>
                </c:pt>
                <c:pt idx="16">
                  <c:v>44363</c:v>
                </c:pt>
                <c:pt idx="17">
                  <c:v>44364</c:v>
                </c:pt>
                <c:pt idx="18">
                  <c:v>44365</c:v>
                </c:pt>
                <c:pt idx="19">
                  <c:v>44366</c:v>
                </c:pt>
                <c:pt idx="20">
                  <c:v>44367</c:v>
                </c:pt>
                <c:pt idx="21">
                  <c:v>44368</c:v>
                </c:pt>
                <c:pt idx="22">
                  <c:v>44369</c:v>
                </c:pt>
                <c:pt idx="23">
                  <c:v>44370</c:v>
                </c:pt>
                <c:pt idx="24">
                  <c:v>44371</c:v>
                </c:pt>
                <c:pt idx="25">
                  <c:v>44372</c:v>
                </c:pt>
                <c:pt idx="26">
                  <c:v>44373</c:v>
                </c:pt>
                <c:pt idx="27">
                  <c:v>44374</c:v>
                </c:pt>
                <c:pt idx="28">
                  <c:v>44375</c:v>
                </c:pt>
                <c:pt idx="29">
                  <c:v>44376</c:v>
                </c:pt>
                <c:pt idx="30">
                  <c:v>44377</c:v>
                </c:pt>
              </c:numCache>
            </c:numRef>
          </c:cat>
          <c:val>
            <c:numRef>
              <c:f>'[1]1 zpf '!$D$76:$D$107</c:f>
              <c:numCache>
                <c:formatCode>General</c:formatCode>
                <c:ptCount val="32"/>
                <c:pt idx="0">
                  <c:v>238.72522900000001</c:v>
                </c:pt>
                <c:pt idx="1">
                  <c:v>238.705322</c:v>
                </c:pt>
                <c:pt idx="2">
                  <c:v>238.82373999999999</c:v>
                </c:pt>
                <c:pt idx="3">
                  <c:v>238.79658699999999</c:v>
                </c:pt>
                <c:pt idx="4">
                  <c:v>239.473715</c:v>
                </c:pt>
                <c:pt idx="5">
                  <c:v>239.88595799999999</c:v>
                </c:pt>
                <c:pt idx="6">
                  <c:v>239.89895999999999</c:v>
                </c:pt>
                <c:pt idx="7">
                  <c:v>239.95288300000001</c:v>
                </c:pt>
                <c:pt idx="8">
                  <c:v>239.70751000000001</c:v>
                </c:pt>
                <c:pt idx="9">
                  <c:v>239.51570699999999</c:v>
                </c:pt>
                <c:pt idx="10">
                  <c:v>239.66565800000001</c:v>
                </c:pt>
                <c:pt idx="11">
                  <c:v>240.073408</c:v>
                </c:pt>
                <c:pt idx="12">
                  <c:v>240.35923399999999</c:v>
                </c:pt>
                <c:pt idx="13">
                  <c:v>240.372152</c:v>
                </c:pt>
                <c:pt idx="14">
                  <c:v>240.48628199999999</c:v>
                </c:pt>
                <c:pt idx="15">
                  <c:v>240.45910699999999</c:v>
                </c:pt>
                <c:pt idx="16">
                  <c:v>240.029988</c:v>
                </c:pt>
                <c:pt idx="17">
                  <c:v>239.85710800000001</c:v>
                </c:pt>
                <c:pt idx="18">
                  <c:v>239.74306300000001</c:v>
                </c:pt>
                <c:pt idx="19">
                  <c:v>239.75606400000001</c:v>
                </c:pt>
                <c:pt idx="20">
                  <c:v>239.76906600000001</c:v>
                </c:pt>
                <c:pt idx="21">
                  <c:v>240.602226</c:v>
                </c:pt>
                <c:pt idx="22">
                  <c:v>241.10370499999999</c:v>
                </c:pt>
                <c:pt idx="23">
                  <c:v>240.87424899999999</c:v>
                </c:pt>
                <c:pt idx="24">
                  <c:v>241.01398599999999</c:v>
                </c:pt>
                <c:pt idx="25">
                  <c:v>241.31526299999999</c:v>
                </c:pt>
                <c:pt idx="26">
                  <c:v>241.24662900000001</c:v>
                </c:pt>
                <c:pt idx="27">
                  <c:v>241.25960900000001</c:v>
                </c:pt>
                <c:pt idx="28">
                  <c:v>241.24432100000001</c:v>
                </c:pt>
                <c:pt idx="29">
                  <c:v>241.52740499999999</c:v>
                </c:pt>
                <c:pt idx="30">
                  <c:v>241.44482300000001</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General</c:formatCode>
                <c:ptCount val="32"/>
                <c:pt idx="0">
                  <c:v>44347</c:v>
                </c:pt>
                <c:pt idx="1">
                  <c:v>44348</c:v>
                </c:pt>
                <c:pt idx="2">
                  <c:v>44349</c:v>
                </c:pt>
                <c:pt idx="3">
                  <c:v>44350</c:v>
                </c:pt>
                <c:pt idx="4">
                  <c:v>44351</c:v>
                </c:pt>
                <c:pt idx="5">
                  <c:v>44352</c:v>
                </c:pt>
                <c:pt idx="6">
                  <c:v>44353</c:v>
                </c:pt>
                <c:pt idx="7">
                  <c:v>44354</c:v>
                </c:pt>
                <c:pt idx="8">
                  <c:v>44355</c:v>
                </c:pt>
                <c:pt idx="9">
                  <c:v>44356</c:v>
                </c:pt>
                <c:pt idx="10">
                  <c:v>44357</c:v>
                </c:pt>
                <c:pt idx="11">
                  <c:v>44358</c:v>
                </c:pt>
                <c:pt idx="12">
                  <c:v>44359</c:v>
                </c:pt>
                <c:pt idx="13">
                  <c:v>44360</c:v>
                </c:pt>
                <c:pt idx="14">
                  <c:v>44361</c:v>
                </c:pt>
                <c:pt idx="15">
                  <c:v>44362</c:v>
                </c:pt>
                <c:pt idx="16">
                  <c:v>44363</c:v>
                </c:pt>
                <c:pt idx="17">
                  <c:v>44364</c:v>
                </c:pt>
                <c:pt idx="18">
                  <c:v>44365</c:v>
                </c:pt>
                <c:pt idx="19">
                  <c:v>44366</c:v>
                </c:pt>
                <c:pt idx="20">
                  <c:v>44367</c:v>
                </c:pt>
                <c:pt idx="21">
                  <c:v>44368</c:v>
                </c:pt>
                <c:pt idx="22">
                  <c:v>44369</c:v>
                </c:pt>
                <c:pt idx="23">
                  <c:v>44370</c:v>
                </c:pt>
                <c:pt idx="24">
                  <c:v>44371</c:v>
                </c:pt>
                <c:pt idx="25">
                  <c:v>44372</c:v>
                </c:pt>
                <c:pt idx="26">
                  <c:v>44373</c:v>
                </c:pt>
                <c:pt idx="27">
                  <c:v>44374</c:v>
                </c:pt>
                <c:pt idx="28">
                  <c:v>44375</c:v>
                </c:pt>
                <c:pt idx="29">
                  <c:v>44376</c:v>
                </c:pt>
                <c:pt idx="30">
                  <c:v>44377</c:v>
                </c:pt>
              </c:numCache>
            </c:numRef>
          </c:cat>
          <c:val>
            <c:numRef>
              <c:f>'[1]1 zpf '!$E$76:$E$107</c:f>
              <c:numCache>
                <c:formatCode>General</c:formatCode>
                <c:ptCount val="32"/>
                <c:pt idx="0">
                  <c:v>104.615386</c:v>
                </c:pt>
                <c:pt idx="1">
                  <c:v>104.610392</c:v>
                </c:pt>
                <c:pt idx="2">
                  <c:v>104.670511</c:v>
                </c:pt>
                <c:pt idx="3">
                  <c:v>104.713133</c:v>
                </c:pt>
                <c:pt idx="4">
                  <c:v>104.969424</c:v>
                </c:pt>
                <c:pt idx="5">
                  <c:v>105.093333</c:v>
                </c:pt>
                <c:pt idx="6">
                  <c:v>105.097168</c:v>
                </c:pt>
                <c:pt idx="7">
                  <c:v>105.13046300000001</c:v>
                </c:pt>
                <c:pt idx="8">
                  <c:v>105.091041</c:v>
                </c:pt>
                <c:pt idx="9">
                  <c:v>105.093633</c:v>
                </c:pt>
                <c:pt idx="10">
                  <c:v>105.178274</c:v>
                </c:pt>
                <c:pt idx="11">
                  <c:v>105.341266</c:v>
                </c:pt>
                <c:pt idx="12">
                  <c:v>105.42793500000001</c:v>
                </c:pt>
                <c:pt idx="13">
                  <c:v>105.43178399999999</c:v>
                </c:pt>
                <c:pt idx="14">
                  <c:v>105.45274000000001</c:v>
                </c:pt>
                <c:pt idx="15">
                  <c:v>105.47636</c:v>
                </c:pt>
                <c:pt idx="16">
                  <c:v>105.42544700000001</c:v>
                </c:pt>
                <c:pt idx="17">
                  <c:v>105.324702</c:v>
                </c:pt>
                <c:pt idx="18">
                  <c:v>105.191469</c:v>
                </c:pt>
                <c:pt idx="19">
                  <c:v>105.19523599999999</c:v>
                </c:pt>
                <c:pt idx="20">
                  <c:v>105.19884399999999</c:v>
                </c:pt>
                <c:pt idx="21">
                  <c:v>105.48094399999999</c:v>
                </c:pt>
                <c:pt idx="22">
                  <c:v>105.643646</c:v>
                </c:pt>
                <c:pt idx="23">
                  <c:v>105.502498</c:v>
                </c:pt>
                <c:pt idx="24">
                  <c:v>105.629554</c:v>
                </c:pt>
                <c:pt idx="25">
                  <c:v>105.75956600000001</c:v>
                </c:pt>
                <c:pt idx="26">
                  <c:v>105.738422</c:v>
                </c:pt>
                <c:pt idx="27">
                  <c:v>105.742178</c:v>
                </c:pt>
                <c:pt idx="28">
                  <c:v>105.70689900000001</c:v>
                </c:pt>
                <c:pt idx="29">
                  <c:v>105.82034400000001</c:v>
                </c:pt>
                <c:pt idx="30">
                  <c:v>105.78728599999999</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168043264"/>
        <c:axId val="168045184"/>
      </c:lineChart>
      <c:dateAx>
        <c:axId val="16804326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77"/>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5184"/>
        <c:crosses val="autoZero"/>
        <c:auto val="0"/>
        <c:lblOffset val="100"/>
        <c:baseTimeUnit val="days"/>
        <c:majorUnit val="10"/>
        <c:majorTimeUnit val="days"/>
      </c:dateAx>
      <c:valAx>
        <c:axId val="168045184"/>
        <c:scaling>
          <c:orientation val="minMax"/>
          <c:max val="25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7"/>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043264"/>
        <c:crossesAt val="41608"/>
        <c:crossBetween val="midCat"/>
        <c:majorUnit val="10"/>
        <c:minorUnit val="1"/>
      </c:valAx>
    </c:plotArea>
    <c:legend>
      <c:legendPos val="t"/>
      <c:layout>
        <c:manualLayout>
          <c:xMode val="edge"/>
          <c:yMode val="edge"/>
          <c:x val="8.3131864978110745E-2"/>
          <c:y val="4.6783318751822692E-2"/>
          <c:w val="0.8308022729763157"/>
          <c:h val="6.90134321445119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51E-2"/>
          <c:y val="3.3766233766233771E-2"/>
          <c:w val="0.87519747235387735"/>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General</c:formatCode>
                <c:ptCount val="3"/>
                <c:pt idx="0">
                  <c:v>4.1455757468079231E-2</c:v>
                </c:pt>
                <c:pt idx="1">
                  <c:v>1.7183670754409245E-2</c:v>
                </c:pt>
                <c:pt idx="2">
                  <c:v>9.6022443012789994E-3</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General</c:formatCode>
                <c:ptCount val="3"/>
                <c:pt idx="0">
                  <c:v>0.56175515537205123</c:v>
                </c:pt>
                <c:pt idx="1">
                  <c:v>0.6329704024136894</c:v>
                </c:pt>
                <c:pt idx="2">
                  <c:v>0.52394156606964126</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8.425487098472904E-3"/>
                  <c:y val="-1.11111111111111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C3-4B94-99EE-A7E7EA6EB7E4}"/>
                </c:ext>
              </c:extLst>
            </c:dLbl>
            <c:dLbl>
              <c:idx val="2"/>
              <c:layout>
                <c:manualLayout>
                  <c:x val="-8.42738941373903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General</c:formatCode>
                <c:ptCount val="3"/>
                <c:pt idx="0">
                  <c:v>2.0809482033894654E-3</c:v>
                </c:pt>
                <c:pt idx="1">
                  <c:v>1.5914508038028569E-3</c:v>
                </c:pt>
                <c:pt idx="2">
                  <c:v>2.9606728051772006E-2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5F3-4654-8097-694698E72581}"/>
                </c:ext>
              </c:extLst>
            </c:dLbl>
            <c:dLbl>
              <c:idx val="1"/>
              <c:delete val="1"/>
              <c:extLst>
                <c:ext xmlns:c15="http://schemas.microsoft.com/office/drawing/2012/chart" uri="{CE6537A1-D6FC-4f65-9D91-7224C49458BB}"/>
                <c:ext xmlns:c16="http://schemas.microsoft.com/office/drawing/2014/chart" uri="{C3380CC4-5D6E-409C-BE32-E72D297353CC}">
                  <c16:uniqueId val="{00000001-05F3-4654-8097-694698E72581}"/>
                </c:ext>
              </c:extLst>
            </c:dLbl>
            <c:dLbl>
              <c:idx val="2"/>
              <c:layout>
                <c:manualLayout>
                  <c:x val="-7.7232739536804591E-17"/>
                  <c:y val="2.9629629629629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3-4654-8097-694698E7258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General</c:formatCode>
                <c:ptCount val="3"/>
                <c:pt idx="0">
                  <c:v>0</c:v>
                </c:pt>
                <c:pt idx="1">
                  <c:v>0</c:v>
                </c:pt>
                <c:pt idx="2">
                  <c:v>1.3993429036744304E-2</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layout>
                <c:manualLayout>
                  <c:x val="1.6854778827478083E-2"/>
                  <c:y val="-1.8802040569177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General</c:formatCode>
                <c:ptCount val="3"/>
                <c:pt idx="0">
                  <c:v>9.964157616273242E-2</c:v>
                </c:pt>
                <c:pt idx="1">
                  <c:v>0</c:v>
                </c:pt>
                <c:pt idx="2">
                  <c:v>1.0889183622206106E-2</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General</c:formatCode>
                <c:ptCount val="3"/>
                <c:pt idx="0">
                  <c:v>0</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General</c:formatCode>
                <c:ptCount val="3"/>
                <c:pt idx="0">
                  <c:v>0.17437185934510255</c:v>
                </c:pt>
                <c:pt idx="1">
                  <c:v>0.29591305046330074</c:v>
                </c:pt>
                <c:pt idx="2">
                  <c:v>0.28633257361794962</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General</c:formatCode>
                <c:ptCount val="3"/>
                <c:pt idx="0">
                  <c:v>0.11695808742278628</c:v>
                </c:pt>
                <c:pt idx="1">
                  <c:v>4.4177073539958867E-2</c:v>
                </c:pt>
                <c:pt idx="2">
                  <c:v>0.11211886897571535</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553E-2"/>
                  <c:y val="-6.70016750418764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General</c:formatCode>
                <c:ptCount val="3"/>
                <c:pt idx="0">
                  <c:v>3.3671098844607447E-3</c:v>
                </c:pt>
                <c:pt idx="1">
                  <c:v>7.6679420235038591E-3</c:v>
                </c:pt>
                <c:pt idx="2">
                  <c:v>1.3133872766355099E-2</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4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General</c:formatCode>
                <c:ptCount val="3"/>
                <c:pt idx="0">
                  <c:v>3.695061413980496E-4</c:v>
                </c:pt>
                <c:pt idx="1">
                  <c:v>4.9641000133490449E-4</c:v>
                </c:pt>
                <c:pt idx="2">
                  <c:v>3.8153355833710553E-4</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8220928"/>
        <c:axId val="168235008"/>
      </c:barChart>
      <c:catAx>
        <c:axId val="1682209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35008"/>
        <c:crosses val="autoZero"/>
        <c:auto val="1"/>
        <c:lblAlgn val="ctr"/>
        <c:lblOffset val="100"/>
        <c:noMultiLvlLbl val="0"/>
      </c:catAx>
      <c:valAx>
        <c:axId val="168235008"/>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8220928"/>
        <c:crosses val="autoZero"/>
        <c:crossBetween val="between"/>
      </c:valAx>
      <c:spPr>
        <a:noFill/>
        <a:ln w="25400">
          <a:noFill/>
        </a:ln>
      </c:spPr>
    </c:plotArea>
    <c:legend>
      <c:legendPos val="b"/>
      <c:layout>
        <c:manualLayout>
          <c:xMode val="edge"/>
          <c:yMode val="edge"/>
          <c:x val="7.990579376630054E-2"/>
          <c:y val="0.65027426117190001"/>
          <c:w val="0.44494118329995613"/>
          <c:h val="0.25752708184204437"/>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33" l="0.70000000000000062" r="0.70000000000000062" t="0.75000000000000233"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dpf'!$C$25</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2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dpf'!$B$26:$B$29</c:f>
              <c:strCache>
                <c:ptCount val="4"/>
                <c:pt idx="0">
                  <c:v>САВАд</c:v>
                </c:pt>
                <c:pt idx="1">
                  <c:v>КБПд</c:v>
                </c:pt>
                <c:pt idx="2">
                  <c:v>ТРИГЛАВд</c:v>
                </c:pt>
                <c:pt idx="3">
                  <c:v>Вкупно</c:v>
                </c:pt>
              </c:strCache>
            </c:strRef>
          </c:cat>
          <c:val>
            <c:numRef>
              <c:f>'[1]3 dpf'!$C$26:$C$29</c:f>
              <c:numCache>
                <c:formatCode>General</c:formatCode>
                <c:ptCount val="4"/>
                <c:pt idx="0">
                  <c:v>0.68712034510080111</c:v>
                </c:pt>
                <c:pt idx="1">
                  <c:v>0.24279320784520206</c:v>
                </c:pt>
                <c:pt idx="2">
                  <c:v>0.43902439024390244</c:v>
                </c:pt>
                <c:pt idx="3">
                  <c:v>0.43287959690155675</c:v>
                </c:pt>
              </c:numCache>
            </c:numRef>
          </c:val>
          <c:extLst>
            <c:ext xmlns:c16="http://schemas.microsoft.com/office/drawing/2014/chart" uri="{C3380CC4-5D6E-409C-BE32-E72D297353CC}">
              <c16:uniqueId val="{00000003-2C51-4570-B952-262F743F1932}"/>
            </c:ext>
          </c:extLst>
        </c:ser>
        <c:ser>
          <c:idx val="1"/>
          <c:order val="1"/>
          <c:tx>
            <c:strRef>
              <c:f>'[1]3 dpf'!$D$25</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dpf'!$B$26:$B$29</c:f>
              <c:strCache>
                <c:ptCount val="4"/>
                <c:pt idx="0">
                  <c:v>САВАд</c:v>
                </c:pt>
                <c:pt idx="1">
                  <c:v>КБПд</c:v>
                </c:pt>
                <c:pt idx="2">
                  <c:v>ТРИГЛАВд</c:v>
                </c:pt>
                <c:pt idx="3">
                  <c:v>Вкупно</c:v>
                </c:pt>
              </c:strCache>
            </c:strRef>
          </c:cat>
          <c:val>
            <c:numRef>
              <c:f>'[1]3 dpf'!$D$26:$D$29</c:f>
              <c:numCache>
                <c:formatCode>General</c:formatCode>
                <c:ptCount val="4"/>
                <c:pt idx="0">
                  <c:v>0.31287965489919889</c:v>
                </c:pt>
                <c:pt idx="1">
                  <c:v>0.75720679215479791</c:v>
                </c:pt>
                <c:pt idx="2">
                  <c:v>0.56097560975609762</c:v>
                </c:pt>
                <c:pt idx="3">
                  <c:v>0.56712040309844325</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8318080"/>
        <c:axId val="168319616"/>
      </c:barChart>
      <c:catAx>
        <c:axId val="16831808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8319616"/>
        <c:crosses val="autoZero"/>
        <c:auto val="1"/>
        <c:lblAlgn val="ctr"/>
        <c:lblOffset val="100"/>
        <c:tickLblSkip val="1"/>
        <c:tickMarkSkip val="1"/>
        <c:noMultiLvlLbl val="0"/>
      </c:catAx>
      <c:valAx>
        <c:axId val="168319616"/>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318080"/>
        <c:crosses val="autoZero"/>
        <c:crossBetween val="between"/>
      </c:valAx>
    </c:plotArea>
    <c:legend>
      <c:legendPos val="b"/>
      <c:layout>
        <c:manualLayout>
          <c:xMode val="edge"/>
          <c:yMode val="edge"/>
          <c:x val="2.8308858652942352E-2"/>
          <c:y val="0.81076533047005483"/>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62E-2"/>
          <c:w val="0.65953576083756427"/>
          <c:h val="0.7334729080932787"/>
        </c:manualLayout>
      </c:layout>
      <c:barChart>
        <c:barDir val="col"/>
        <c:grouping val="clustered"/>
        <c:varyColors val="0"/>
        <c:ser>
          <c:idx val="0"/>
          <c:order val="0"/>
          <c:tx>
            <c:strRef>
              <c:f>'[1]3 dpf'!$C$47</c:f>
              <c:strCache>
                <c:ptCount val="1"/>
                <c:pt idx="0">
                  <c:v>САВАд</c:v>
                </c:pt>
              </c:strCache>
            </c:strRef>
          </c:tx>
          <c:spPr>
            <a:solidFill>
              <a:srgbClr val="002060"/>
            </a:solidFill>
            <a:ln>
              <a:noFill/>
            </a:ln>
          </c:spPr>
          <c:invertIfNegative val="0"/>
          <c:cat>
            <c:numRef>
              <c:f>'[1]3 dpf'!$B$48:$B$51</c:f>
              <c:numCache>
                <c:formatCode>General</c:formatCode>
                <c:ptCount val="4"/>
                <c:pt idx="0">
                  <c:v>44347</c:v>
                </c:pt>
                <c:pt idx="1">
                  <c:v>44357</c:v>
                </c:pt>
                <c:pt idx="2">
                  <c:v>44367</c:v>
                </c:pt>
                <c:pt idx="3">
                  <c:v>44377</c:v>
                </c:pt>
              </c:numCache>
            </c:numRef>
          </c:cat>
          <c:val>
            <c:numRef>
              <c:f>'[1]3 dpf'!$C$48:$C$51</c:f>
              <c:numCache>
                <c:formatCode>General</c:formatCode>
                <c:ptCount val="4"/>
                <c:pt idx="0">
                  <c:v>1237.7995502179799</c:v>
                </c:pt>
                <c:pt idx="1">
                  <c:v>1257.6652712339201</c:v>
                </c:pt>
                <c:pt idx="2">
                  <c:v>1256.8060977198602</c:v>
                </c:pt>
                <c:pt idx="3">
                  <c:v>1268.33847861707</c:v>
                </c:pt>
              </c:numCache>
            </c:numRef>
          </c:val>
          <c:extLst>
            <c:ext xmlns:c16="http://schemas.microsoft.com/office/drawing/2014/chart" uri="{C3380CC4-5D6E-409C-BE32-E72D297353CC}">
              <c16:uniqueId val="{00000000-B9D4-47D8-894C-E3C151016F85}"/>
            </c:ext>
          </c:extLst>
        </c:ser>
        <c:ser>
          <c:idx val="1"/>
          <c:order val="1"/>
          <c:tx>
            <c:strRef>
              <c:f>'[1]3 dpf'!$D$47</c:f>
              <c:strCache>
                <c:ptCount val="1"/>
                <c:pt idx="0">
                  <c:v>КБПд</c:v>
                </c:pt>
              </c:strCache>
            </c:strRef>
          </c:tx>
          <c:spPr>
            <a:solidFill>
              <a:srgbClr val="8EB4E3"/>
            </a:solidFill>
            <a:ln>
              <a:solidFill>
                <a:srgbClr val="1F497D">
                  <a:lumMod val="40000"/>
                  <a:lumOff val="60000"/>
                </a:srgbClr>
              </a:solidFill>
            </a:ln>
          </c:spPr>
          <c:invertIfNegative val="0"/>
          <c:cat>
            <c:numRef>
              <c:f>'[1]3 dpf'!$B$48:$B$51</c:f>
              <c:numCache>
                <c:formatCode>General</c:formatCode>
                <c:ptCount val="4"/>
                <c:pt idx="0">
                  <c:v>44347</c:v>
                </c:pt>
                <c:pt idx="1">
                  <c:v>44357</c:v>
                </c:pt>
                <c:pt idx="2">
                  <c:v>44367</c:v>
                </c:pt>
                <c:pt idx="3">
                  <c:v>44377</c:v>
                </c:pt>
              </c:numCache>
            </c:numRef>
          </c:cat>
          <c:val>
            <c:numRef>
              <c:f>'[1]3 dpf'!$D$48:$D$51</c:f>
              <c:numCache>
                <c:formatCode>General</c:formatCode>
                <c:ptCount val="4"/>
                <c:pt idx="0">
                  <c:v>1259.65099743727</c:v>
                </c:pt>
                <c:pt idx="1">
                  <c:v>1268.74371606664</c:v>
                </c:pt>
                <c:pt idx="2">
                  <c:v>1270.6201536742899</c:v>
                </c:pt>
                <c:pt idx="3">
                  <c:v>1280.64986979532</c:v>
                </c:pt>
              </c:numCache>
            </c:numRef>
          </c:val>
          <c:extLst>
            <c:ext xmlns:c16="http://schemas.microsoft.com/office/drawing/2014/chart" uri="{C3380CC4-5D6E-409C-BE32-E72D297353CC}">
              <c16:uniqueId val="{00000001-B9D4-47D8-894C-E3C151016F85}"/>
            </c:ext>
          </c:extLst>
        </c:ser>
        <c:ser>
          <c:idx val="2"/>
          <c:order val="2"/>
          <c:tx>
            <c:strRef>
              <c:f>'[1]3 dpf'!$E$47</c:f>
              <c:strCache>
                <c:ptCount val="1"/>
                <c:pt idx="0">
                  <c:v>ТРИГЛАВд</c:v>
                </c:pt>
              </c:strCache>
            </c:strRef>
          </c:tx>
          <c:invertIfNegative val="0"/>
          <c:cat>
            <c:numRef>
              <c:f>'[1]3 dpf'!$B$48:$B$51</c:f>
              <c:numCache>
                <c:formatCode>General</c:formatCode>
                <c:ptCount val="4"/>
                <c:pt idx="0">
                  <c:v>44347</c:v>
                </c:pt>
                <c:pt idx="1">
                  <c:v>44357</c:v>
                </c:pt>
                <c:pt idx="2">
                  <c:v>44367</c:v>
                </c:pt>
                <c:pt idx="3">
                  <c:v>44377</c:v>
                </c:pt>
              </c:numCache>
            </c:numRef>
          </c:cat>
          <c:val>
            <c:numRef>
              <c:f>'[1]3 dpf'!$E$48:$E$51</c:f>
              <c:numCache>
                <c:formatCode>General</c:formatCode>
                <c:ptCount val="4"/>
                <c:pt idx="0">
                  <c:v>0.41221336699299999</c:v>
                </c:pt>
                <c:pt idx="1">
                  <c:v>0.69378082262999996</c:v>
                </c:pt>
                <c:pt idx="2">
                  <c:v>0.70991263205900001</c:v>
                </c:pt>
                <c:pt idx="3">
                  <c:v>0.717699489503</c:v>
                </c:pt>
              </c:numCache>
            </c:numRef>
          </c:val>
          <c:extLst>
            <c:ext xmlns:c16="http://schemas.microsoft.com/office/drawing/2014/chart" uri="{C3380CC4-5D6E-409C-BE32-E72D297353CC}">
              <c16:uniqueId val="{00000001-A7C7-4CDC-97CC-11D2DF4F1E7C}"/>
            </c:ext>
          </c:extLst>
        </c:ser>
        <c:dLbls>
          <c:showLegendKey val="0"/>
          <c:showVal val="0"/>
          <c:showCatName val="0"/>
          <c:showSerName val="0"/>
          <c:showPercent val="0"/>
          <c:showBubbleSize val="0"/>
        </c:dLbls>
        <c:gapWidth val="200"/>
        <c:axId val="168518784"/>
        <c:axId val="168520704"/>
      </c:barChart>
      <c:catAx>
        <c:axId val="168518784"/>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0704"/>
        <c:crosses val="autoZero"/>
        <c:auto val="0"/>
        <c:lblAlgn val="ctr"/>
        <c:lblOffset val="100"/>
        <c:noMultiLvlLbl val="0"/>
      </c:catAx>
      <c:valAx>
        <c:axId val="168520704"/>
        <c:scaling>
          <c:orientation val="minMax"/>
          <c:max val="14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3"/>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18784"/>
        <c:crosses val="autoZero"/>
        <c:crossBetween val="between"/>
        <c:majorUnit val="200"/>
      </c:valAx>
    </c:plotArea>
    <c:legend>
      <c:legendPos val="r"/>
      <c:layout>
        <c:manualLayout>
          <c:xMode val="edge"/>
          <c:yMode val="edge"/>
          <c:x val="0.87591239961803968"/>
          <c:y val="0.15384610036328294"/>
          <c:w val="0.12408760038196022"/>
          <c:h val="0.57150232048808469"/>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303"/>
        </c:manualLayout>
      </c:layout>
      <c:lineChart>
        <c:grouping val="standard"/>
        <c:varyColors val="0"/>
        <c:ser>
          <c:idx val="0"/>
          <c:order val="0"/>
          <c:tx>
            <c:strRef>
              <c:f>'[1]3 dpf'!$C$77</c:f>
              <c:strCache>
                <c:ptCount val="1"/>
                <c:pt idx="0">
                  <c:v>САВАд</c:v>
                </c:pt>
              </c:strCache>
            </c:strRef>
          </c:tx>
          <c:spPr>
            <a:ln w="22225">
              <a:solidFill>
                <a:srgbClr val="002060"/>
              </a:solidFill>
            </a:ln>
          </c:spPr>
          <c:marker>
            <c:symbol val="none"/>
          </c:marker>
          <c:cat>
            <c:numRef>
              <c:f>'[1]3 dpf'!$B$78:$B$109</c:f>
              <c:numCache>
                <c:formatCode>General</c:formatCode>
                <c:ptCount val="32"/>
                <c:pt idx="0">
                  <c:v>44347</c:v>
                </c:pt>
                <c:pt idx="1">
                  <c:v>44348</c:v>
                </c:pt>
                <c:pt idx="2">
                  <c:v>44349</c:v>
                </c:pt>
                <c:pt idx="3">
                  <c:v>44350</c:v>
                </c:pt>
                <c:pt idx="4">
                  <c:v>44351</c:v>
                </c:pt>
                <c:pt idx="5">
                  <c:v>44352</c:v>
                </c:pt>
                <c:pt idx="6">
                  <c:v>44353</c:v>
                </c:pt>
                <c:pt idx="7">
                  <c:v>44354</c:v>
                </c:pt>
                <c:pt idx="8">
                  <c:v>44355</c:v>
                </c:pt>
                <c:pt idx="9">
                  <c:v>44356</c:v>
                </c:pt>
                <c:pt idx="10">
                  <c:v>44357</c:v>
                </c:pt>
                <c:pt idx="11">
                  <c:v>44358</c:v>
                </c:pt>
                <c:pt idx="12">
                  <c:v>44359</c:v>
                </c:pt>
                <c:pt idx="13">
                  <c:v>44360</c:v>
                </c:pt>
                <c:pt idx="14">
                  <c:v>44361</c:v>
                </c:pt>
                <c:pt idx="15">
                  <c:v>44362</c:v>
                </c:pt>
                <c:pt idx="16">
                  <c:v>44363</c:v>
                </c:pt>
                <c:pt idx="17">
                  <c:v>44364</c:v>
                </c:pt>
                <c:pt idx="18">
                  <c:v>44365</c:v>
                </c:pt>
                <c:pt idx="19">
                  <c:v>44366</c:v>
                </c:pt>
                <c:pt idx="20">
                  <c:v>44367</c:v>
                </c:pt>
                <c:pt idx="21">
                  <c:v>44368</c:v>
                </c:pt>
                <c:pt idx="22">
                  <c:v>44369</c:v>
                </c:pt>
                <c:pt idx="23">
                  <c:v>44370</c:v>
                </c:pt>
                <c:pt idx="24">
                  <c:v>44371</c:v>
                </c:pt>
                <c:pt idx="25">
                  <c:v>44372</c:v>
                </c:pt>
                <c:pt idx="26">
                  <c:v>44373</c:v>
                </c:pt>
                <c:pt idx="27">
                  <c:v>44374</c:v>
                </c:pt>
                <c:pt idx="28">
                  <c:v>44375</c:v>
                </c:pt>
                <c:pt idx="29">
                  <c:v>44376</c:v>
                </c:pt>
                <c:pt idx="30">
                  <c:v>44377</c:v>
                </c:pt>
              </c:numCache>
            </c:numRef>
          </c:cat>
          <c:val>
            <c:numRef>
              <c:f>'[1]3 dpf'!$C$78:$C$109</c:f>
              <c:numCache>
                <c:formatCode>General</c:formatCode>
                <c:ptCount val="32"/>
                <c:pt idx="0">
                  <c:v>200.349029</c:v>
                </c:pt>
                <c:pt idx="1">
                  <c:v>200.492018</c:v>
                </c:pt>
                <c:pt idx="2">
                  <c:v>200.87916799999999</c:v>
                </c:pt>
                <c:pt idx="3">
                  <c:v>201.01500300000001</c:v>
                </c:pt>
                <c:pt idx="4">
                  <c:v>201.480628</c:v>
                </c:pt>
                <c:pt idx="5">
                  <c:v>201.750304</c:v>
                </c:pt>
                <c:pt idx="6">
                  <c:v>201.75571299999999</c:v>
                </c:pt>
                <c:pt idx="7">
                  <c:v>202.072138</c:v>
                </c:pt>
                <c:pt idx="8">
                  <c:v>202.02257800000001</c:v>
                </c:pt>
                <c:pt idx="9">
                  <c:v>201.98546200000001</c:v>
                </c:pt>
                <c:pt idx="10">
                  <c:v>202.245001</c:v>
                </c:pt>
                <c:pt idx="11">
                  <c:v>202.41421500000001</c:v>
                </c:pt>
                <c:pt idx="12">
                  <c:v>202.60530600000001</c:v>
                </c:pt>
                <c:pt idx="13">
                  <c:v>202.61023800000001</c:v>
                </c:pt>
                <c:pt idx="14">
                  <c:v>202.76480900000001</c:v>
                </c:pt>
                <c:pt idx="15">
                  <c:v>202.775341</c:v>
                </c:pt>
                <c:pt idx="16">
                  <c:v>202.52823599999999</c:v>
                </c:pt>
                <c:pt idx="17">
                  <c:v>201.98956799999999</c:v>
                </c:pt>
                <c:pt idx="18">
                  <c:v>201.84259800000001</c:v>
                </c:pt>
                <c:pt idx="19">
                  <c:v>201.847994</c:v>
                </c:pt>
                <c:pt idx="20">
                  <c:v>201.85338999999999</c:v>
                </c:pt>
                <c:pt idx="21">
                  <c:v>202.67518699999999</c:v>
                </c:pt>
                <c:pt idx="22">
                  <c:v>202.977158</c:v>
                </c:pt>
                <c:pt idx="23">
                  <c:v>202.593073</c:v>
                </c:pt>
                <c:pt idx="24">
                  <c:v>202.66854799999999</c:v>
                </c:pt>
                <c:pt idx="25">
                  <c:v>202.84432000000001</c:v>
                </c:pt>
                <c:pt idx="26">
                  <c:v>202.798528</c:v>
                </c:pt>
                <c:pt idx="27">
                  <c:v>202.80357699999999</c:v>
                </c:pt>
                <c:pt idx="28">
                  <c:v>202.63515799999999</c:v>
                </c:pt>
                <c:pt idx="29">
                  <c:v>202.843943</c:v>
                </c:pt>
                <c:pt idx="30">
                  <c:v>202.61599699999999</c:v>
                </c:pt>
              </c:numCache>
            </c:numRef>
          </c:val>
          <c:smooth val="0"/>
          <c:extLst>
            <c:ext xmlns:c16="http://schemas.microsoft.com/office/drawing/2014/chart" uri="{C3380CC4-5D6E-409C-BE32-E72D297353CC}">
              <c16:uniqueId val="{00000000-EAEF-49DF-8F7B-FDE5F50F266D}"/>
            </c:ext>
          </c:extLst>
        </c:ser>
        <c:ser>
          <c:idx val="1"/>
          <c:order val="1"/>
          <c:tx>
            <c:strRef>
              <c:f>'[1]3 dpf'!$D$77</c:f>
              <c:strCache>
                <c:ptCount val="1"/>
                <c:pt idx="0">
                  <c:v>КБПд</c:v>
                </c:pt>
              </c:strCache>
            </c:strRef>
          </c:tx>
          <c:spPr>
            <a:ln w="22225">
              <a:solidFill>
                <a:srgbClr val="8EB4E3"/>
              </a:solidFill>
            </a:ln>
          </c:spPr>
          <c:marker>
            <c:symbol val="none"/>
          </c:marker>
          <c:cat>
            <c:numRef>
              <c:f>'[1]3 dpf'!$B$78:$B$109</c:f>
              <c:numCache>
                <c:formatCode>General</c:formatCode>
                <c:ptCount val="32"/>
                <c:pt idx="0">
                  <c:v>44347</c:v>
                </c:pt>
                <c:pt idx="1">
                  <c:v>44348</c:v>
                </c:pt>
                <c:pt idx="2">
                  <c:v>44349</c:v>
                </c:pt>
                <c:pt idx="3">
                  <c:v>44350</c:v>
                </c:pt>
                <c:pt idx="4">
                  <c:v>44351</c:v>
                </c:pt>
                <c:pt idx="5">
                  <c:v>44352</c:v>
                </c:pt>
                <c:pt idx="6">
                  <c:v>44353</c:v>
                </c:pt>
                <c:pt idx="7">
                  <c:v>44354</c:v>
                </c:pt>
                <c:pt idx="8">
                  <c:v>44355</c:v>
                </c:pt>
                <c:pt idx="9">
                  <c:v>44356</c:v>
                </c:pt>
                <c:pt idx="10">
                  <c:v>44357</c:v>
                </c:pt>
                <c:pt idx="11">
                  <c:v>44358</c:v>
                </c:pt>
                <c:pt idx="12">
                  <c:v>44359</c:v>
                </c:pt>
                <c:pt idx="13">
                  <c:v>44360</c:v>
                </c:pt>
                <c:pt idx="14">
                  <c:v>44361</c:v>
                </c:pt>
                <c:pt idx="15">
                  <c:v>44362</c:v>
                </c:pt>
                <c:pt idx="16">
                  <c:v>44363</c:v>
                </c:pt>
                <c:pt idx="17">
                  <c:v>44364</c:v>
                </c:pt>
                <c:pt idx="18">
                  <c:v>44365</c:v>
                </c:pt>
                <c:pt idx="19">
                  <c:v>44366</c:v>
                </c:pt>
                <c:pt idx="20">
                  <c:v>44367</c:v>
                </c:pt>
                <c:pt idx="21">
                  <c:v>44368</c:v>
                </c:pt>
                <c:pt idx="22">
                  <c:v>44369</c:v>
                </c:pt>
                <c:pt idx="23">
                  <c:v>44370</c:v>
                </c:pt>
                <c:pt idx="24">
                  <c:v>44371</c:v>
                </c:pt>
                <c:pt idx="25">
                  <c:v>44372</c:v>
                </c:pt>
                <c:pt idx="26">
                  <c:v>44373</c:v>
                </c:pt>
                <c:pt idx="27">
                  <c:v>44374</c:v>
                </c:pt>
                <c:pt idx="28">
                  <c:v>44375</c:v>
                </c:pt>
                <c:pt idx="29">
                  <c:v>44376</c:v>
                </c:pt>
                <c:pt idx="30">
                  <c:v>44377</c:v>
                </c:pt>
              </c:numCache>
            </c:numRef>
          </c:cat>
          <c:val>
            <c:numRef>
              <c:f>'[1]3 dpf'!$D$78:$D$109</c:f>
              <c:numCache>
                <c:formatCode>General</c:formatCode>
                <c:ptCount val="32"/>
                <c:pt idx="0">
                  <c:v>197.083135</c:v>
                </c:pt>
                <c:pt idx="1">
                  <c:v>197.039601</c:v>
                </c:pt>
                <c:pt idx="2">
                  <c:v>197.13495900000001</c:v>
                </c:pt>
                <c:pt idx="3">
                  <c:v>197.11864399999999</c:v>
                </c:pt>
                <c:pt idx="4">
                  <c:v>197.70190700000001</c:v>
                </c:pt>
                <c:pt idx="5">
                  <c:v>198.051097</c:v>
                </c:pt>
                <c:pt idx="6">
                  <c:v>198.05792600000001</c:v>
                </c:pt>
                <c:pt idx="7">
                  <c:v>198.10157599999999</c:v>
                </c:pt>
                <c:pt idx="8">
                  <c:v>197.88629</c:v>
                </c:pt>
                <c:pt idx="9">
                  <c:v>197.74721700000001</c:v>
                </c:pt>
                <c:pt idx="10">
                  <c:v>197.885479</c:v>
                </c:pt>
                <c:pt idx="11">
                  <c:v>198.20984100000001</c:v>
                </c:pt>
                <c:pt idx="12">
                  <c:v>198.45102499999999</c:v>
                </c:pt>
                <c:pt idx="13">
                  <c:v>198.457818</c:v>
                </c:pt>
                <c:pt idx="14">
                  <c:v>198.52446800000001</c:v>
                </c:pt>
                <c:pt idx="15">
                  <c:v>198.486932</c:v>
                </c:pt>
                <c:pt idx="16">
                  <c:v>198.10264799999999</c:v>
                </c:pt>
                <c:pt idx="17">
                  <c:v>197.95523900000001</c:v>
                </c:pt>
                <c:pt idx="18">
                  <c:v>197.89767599999999</c:v>
                </c:pt>
                <c:pt idx="19">
                  <c:v>197.90460400000001</c:v>
                </c:pt>
                <c:pt idx="20">
                  <c:v>197.91153299999999</c:v>
                </c:pt>
                <c:pt idx="21">
                  <c:v>198.56639100000001</c:v>
                </c:pt>
                <c:pt idx="22">
                  <c:v>198.97430700000001</c:v>
                </c:pt>
                <c:pt idx="23">
                  <c:v>198.77704</c:v>
                </c:pt>
                <c:pt idx="24">
                  <c:v>198.84652700000001</c:v>
                </c:pt>
                <c:pt idx="25">
                  <c:v>199.08453499999999</c:v>
                </c:pt>
                <c:pt idx="26">
                  <c:v>199.02214799999999</c:v>
                </c:pt>
                <c:pt idx="27">
                  <c:v>199.02903499999999</c:v>
                </c:pt>
                <c:pt idx="28">
                  <c:v>199.021548</c:v>
                </c:pt>
                <c:pt idx="29">
                  <c:v>199.24294399999999</c:v>
                </c:pt>
                <c:pt idx="30">
                  <c:v>199.18697299999999</c:v>
                </c:pt>
              </c:numCache>
            </c:numRef>
          </c:val>
          <c:smooth val="0"/>
          <c:extLst>
            <c:ext xmlns:c16="http://schemas.microsoft.com/office/drawing/2014/chart" uri="{C3380CC4-5D6E-409C-BE32-E72D297353CC}">
              <c16:uniqueId val="{00000001-EAEF-49DF-8F7B-FDE5F50F266D}"/>
            </c:ext>
          </c:extLst>
        </c:ser>
        <c:ser>
          <c:idx val="2"/>
          <c:order val="2"/>
          <c:tx>
            <c:strRef>
              <c:f>'[1]3 dpf'!$E$77</c:f>
              <c:strCache>
                <c:ptCount val="1"/>
                <c:pt idx="0">
                  <c:v>ТРИГЛАВд</c:v>
                </c:pt>
              </c:strCache>
            </c:strRef>
          </c:tx>
          <c:spPr>
            <a:ln w="22225">
              <a:solidFill>
                <a:schemeClr val="accent4">
                  <a:lumMod val="75000"/>
                </a:schemeClr>
              </a:solidFill>
            </a:ln>
          </c:spPr>
          <c:marker>
            <c:symbol val="none"/>
          </c:marker>
          <c:cat>
            <c:numRef>
              <c:f>'[1]3 dpf'!$B$78:$B$109</c:f>
              <c:numCache>
                <c:formatCode>General</c:formatCode>
                <c:ptCount val="32"/>
                <c:pt idx="0">
                  <c:v>44347</c:v>
                </c:pt>
                <c:pt idx="1">
                  <c:v>44348</c:v>
                </c:pt>
                <c:pt idx="2">
                  <c:v>44349</c:v>
                </c:pt>
                <c:pt idx="3">
                  <c:v>44350</c:v>
                </c:pt>
                <c:pt idx="4">
                  <c:v>44351</c:v>
                </c:pt>
                <c:pt idx="5">
                  <c:v>44352</c:v>
                </c:pt>
                <c:pt idx="6">
                  <c:v>44353</c:v>
                </c:pt>
                <c:pt idx="7">
                  <c:v>44354</c:v>
                </c:pt>
                <c:pt idx="8">
                  <c:v>44355</c:v>
                </c:pt>
                <c:pt idx="9">
                  <c:v>44356</c:v>
                </c:pt>
                <c:pt idx="10">
                  <c:v>44357</c:v>
                </c:pt>
                <c:pt idx="11">
                  <c:v>44358</c:v>
                </c:pt>
                <c:pt idx="12">
                  <c:v>44359</c:v>
                </c:pt>
                <c:pt idx="13">
                  <c:v>44360</c:v>
                </c:pt>
                <c:pt idx="14">
                  <c:v>44361</c:v>
                </c:pt>
                <c:pt idx="15">
                  <c:v>44362</c:v>
                </c:pt>
                <c:pt idx="16">
                  <c:v>44363</c:v>
                </c:pt>
                <c:pt idx="17">
                  <c:v>44364</c:v>
                </c:pt>
                <c:pt idx="18">
                  <c:v>44365</c:v>
                </c:pt>
                <c:pt idx="19">
                  <c:v>44366</c:v>
                </c:pt>
                <c:pt idx="20">
                  <c:v>44367</c:v>
                </c:pt>
                <c:pt idx="21">
                  <c:v>44368</c:v>
                </c:pt>
                <c:pt idx="22">
                  <c:v>44369</c:v>
                </c:pt>
                <c:pt idx="23">
                  <c:v>44370</c:v>
                </c:pt>
                <c:pt idx="24">
                  <c:v>44371</c:v>
                </c:pt>
                <c:pt idx="25">
                  <c:v>44372</c:v>
                </c:pt>
                <c:pt idx="26">
                  <c:v>44373</c:v>
                </c:pt>
                <c:pt idx="27">
                  <c:v>44374</c:v>
                </c:pt>
                <c:pt idx="28">
                  <c:v>44375</c:v>
                </c:pt>
                <c:pt idx="29">
                  <c:v>44376</c:v>
                </c:pt>
                <c:pt idx="30">
                  <c:v>44377</c:v>
                </c:pt>
              </c:numCache>
            </c:numRef>
          </c:cat>
          <c:val>
            <c:numRef>
              <c:f>'[1]3 dpf'!$E$78:$E$109</c:f>
              <c:numCache>
                <c:formatCode>General</c:formatCode>
                <c:ptCount val="32"/>
                <c:pt idx="0">
                  <c:v>100.245456</c:v>
                </c:pt>
                <c:pt idx="1">
                  <c:v>100.289207</c:v>
                </c:pt>
                <c:pt idx="2">
                  <c:v>100.33598499999999</c:v>
                </c:pt>
                <c:pt idx="3">
                  <c:v>100.361144</c:v>
                </c:pt>
                <c:pt idx="4">
                  <c:v>100.383261</c:v>
                </c:pt>
                <c:pt idx="5">
                  <c:v>100.397268</c:v>
                </c:pt>
                <c:pt idx="6">
                  <c:v>100.396097</c:v>
                </c:pt>
                <c:pt idx="7">
                  <c:v>100.406023</c:v>
                </c:pt>
                <c:pt idx="8">
                  <c:v>100.406972</c:v>
                </c:pt>
                <c:pt idx="9">
                  <c:v>100.39489399999999</c:v>
                </c:pt>
                <c:pt idx="10">
                  <c:v>100.415387</c:v>
                </c:pt>
                <c:pt idx="11">
                  <c:v>100.446933</c:v>
                </c:pt>
                <c:pt idx="12">
                  <c:v>100.467231</c:v>
                </c:pt>
                <c:pt idx="13">
                  <c:v>100.47008700000001</c:v>
                </c:pt>
                <c:pt idx="14">
                  <c:v>100.482912</c:v>
                </c:pt>
                <c:pt idx="15">
                  <c:v>100.479111</c:v>
                </c:pt>
                <c:pt idx="16">
                  <c:v>100.457554</c:v>
                </c:pt>
                <c:pt idx="17">
                  <c:v>100.450394</c:v>
                </c:pt>
                <c:pt idx="18">
                  <c:v>100.456378</c:v>
                </c:pt>
                <c:pt idx="19">
                  <c:v>100.46103600000001</c:v>
                </c:pt>
                <c:pt idx="20">
                  <c:v>100.465694</c:v>
                </c:pt>
                <c:pt idx="21">
                  <c:v>100.537927</c:v>
                </c:pt>
                <c:pt idx="22">
                  <c:v>100.58535999999999</c:v>
                </c:pt>
                <c:pt idx="23">
                  <c:v>100.573943</c:v>
                </c:pt>
                <c:pt idx="24">
                  <c:v>100.59024700000001</c:v>
                </c:pt>
                <c:pt idx="25">
                  <c:v>100.61691999999999</c:v>
                </c:pt>
                <c:pt idx="26">
                  <c:v>100.615099</c:v>
                </c:pt>
                <c:pt idx="27">
                  <c:v>100.61970700000001</c:v>
                </c:pt>
                <c:pt idx="28">
                  <c:v>100.636245</c:v>
                </c:pt>
                <c:pt idx="29">
                  <c:v>100.64751800000001</c:v>
                </c:pt>
                <c:pt idx="30">
                  <c:v>100.67411</c:v>
                </c:pt>
              </c:numCache>
            </c:numRef>
          </c:val>
          <c:smooth val="0"/>
          <c:extLst>
            <c:ext xmlns:c16="http://schemas.microsoft.com/office/drawing/2014/chart" uri="{C3380CC4-5D6E-409C-BE32-E72D297353CC}">
              <c16:uniqueId val="{00000001-B13E-47DD-9118-DC762F5B71E8}"/>
            </c:ext>
          </c:extLst>
        </c:ser>
        <c:dLbls>
          <c:showLegendKey val="0"/>
          <c:showVal val="0"/>
          <c:showCatName val="0"/>
          <c:showSerName val="0"/>
          <c:showPercent val="0"/>
          <c:showBubbleSize val="0"/>
        </c:dLbls>
        <c:smooth val="0"/>
        <c:axId val="168924672"/>
        <c:axId val="168926592"/>
      </c:lineChart>
      <c:dateAx>
        <c:axId val="16892467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6592"/>
        <c:crosses val="autoZero"/>
        <c:auto val="0"/>
        <c:lblOffset val="100"/>
        <c:baseTimeUnit val="days"/>
        <c:majorUnit val="10"/>
        <c:majorTimeUnit val="days"/>
      </c:dateAx>
      <c:valAx>
        <c:axId val="168926592"/>
        <c:scaling>
          <c:orientation val="minMax"/>
          <c:max val="21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924672"/>
        <c:crosses val="autoZero"/>
        <c:crossBetween val="midCat"/>
        <c:majorUnit val="10"/>
        <c:minorUnit val="0.30000000000000032"/>
      </c:valAx>
    </c:plotArea>
    <c:legend>
      <c:legendPos val="t"/>
      <c:layout>
        <c:manualLayout>
          <c:xMode val="edge"/>
          <c:yMode val="edge"/>
          <c:x val="3.5063947026502409E-2"/>
          <c:y val="2.8385782880818826E-2"/>
          <c:w val="0.90937044400265066"/>
          <c:h val="6.7481631685671409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215376513954715E-2"/>
          <c:y val="4.3052800218154545E-2"/>
          <c:w val="0.87519747235387668"/>
          <c:h val="0.53266331658291455"/>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dLbl>
              <c:idx val="0"/>
              <c:layout>
                <c:manualLayout>
                  <c:x val="1.0531858873091099E-2"/>
                  <c:y val="-3.46320346320352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C4-43C5-9224-AB56EE427F59}"/>
                </c:ext>
              </c:extLst>
            </c:dLbl>
            <c:dLbl>
              <c:idx val="1"/>
              <c:layout>
                <c:manualLayout>
                  <c:x val="4.212743549236439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2-D4C4-43C5-9224-AB56EE427F5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inv'!$F$25,'[1]4 dpf inv'!$H$25)</c:f>
              <c:strCache>
                <c:ptCount val="3"/>
                <c:pt idx="0">
                  <c:v>САВАд</c:v>
                </c:pt>
                <c:pt idx="1">
                  <c:v>КБПд</c:v>
                </c:pt>
                <c:pt idx="2">
                  <c:v>ТРИГЛАВд</c:v>
                </c:pt>
              </c:strCache>
            </c:strRef>
          </c:cat>
          <c:val>
            <c:numRef>
              <c:f>('[1]4 dpf inv'!$D$26,'[1]4 dpf inv'!$F$26,'[1]4 dpf inv'!$H$26)</c:f>
              <c:numCache>
                <c:formatCode>General</c:formatCode>
                <c:ptCount val="3"/>
                <c:pt idx="0">
                  <c:v>0.1391107118181899</c:v>
                </c:pt>
                <c:pt idx="1">
                  <c:v>2.5913397177013676E-2</c:v>
                </c:pt>
                <c:pt idx="2">
                  <c:v>0</c:v>
                </c:pt>
              </c:numCache>
            </c:numRef>
          </c:val>
          <c:extLst>
            <c:ext xmlns:c16="http://schemas.microsoft.com/office/drawing/2014/chart" uri="{C3380CC4-5D6E-409C-BE32-E72D297353CC}">
              <c16:uniqueId val="{00000003-D4C4-43C5-9224-AB56EE427F59}"/>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inv'!$D$27,'[1]4 dpf inv'!$F$27,'[1]4 dpf inv'!$H$27)</c:f>
              <c:numCache>
                <c:formatCode>General</c:formatCode>
                <c:ptCount val="3"/>
                <c:pt idx="0">
                  <c:v>0.44847034615388992</c:v>
                </c:pt>
                <c:pt idx="1">
                  <c:v>0.57087402814550059</c:v>
                </c:pt>
                <c:pt idx="2">
                  <c:v>0.74274906635761739</c:v>
                </c:pt>
              </c:numCache>
            </c:numRef>
          </c:val>
          <c:extLst>
            <c:ext xmlns:c16="http://schemas.microsoft.com/office/drawing/2014/chart" uri="{C3380CC4-5D6E-409C-BE32-E72D297353CC}">
              <c16:uniqueId val="{00000004-D4C4-43C5-9224-AB56EE427F59}"/>
            </c:ext>
          </c:extLst>
        </c:ser>
        <c:ser>
          <c:idx val="2"/>
          <c:order val="2"/>
          <c:tx>
            <c:strRef>
              <c:f>'[1]4 dpf inv'!$B$28</c:f>
              <c:strCache>
                <c:ptCount val="1"/>
                <c:pt idx="0">
                  <c:v>Инвестициски фондови од домашни издавачи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inv'!$D$28,'[1]4 dpf inv'!$F$28,'[1]4 dpf inv'!$H$28)</c:f>
              <c:numCache>
                <c:formatCode>General</c:formatCode>
                <c:ptCount val="3"/>
                <c:pt idx="0">
                  <c:v>1.0553251589257652E-4</c:v>
                </c:pt>
                <c:pt idx="1">
                  <c:v>0</c:v>
                </c:pt>
                <c:pt idx="2">
                  <c:v>4.7407316931348129E-2</c:v>
                </c:pt>
              </c:numCache>
            </c:numRef>
          </c:val>
          <c:extLst>
            <c:ext xmlns:c16="http://schemas.microsoft.com/office/drawing/2014/chart" uri="{C3380CC4-5D6E-409C-BE32-E72D297353CC}">
              <c16:uniqueId val="{00000007-D4C4-43C5-9224-AB56EE427F59}"/>
            </c:ext>
          </c:extLst>
        </c:ser>
        <c:ser>
          <c:idx val="3"/>
          <c:order val="3"/>
          <c:tx>
            <c:strRef>
              <c:f>'[1]4 dpf inv'!$B$29</c:f>
              <c:strCache>
                <c:ptCount val="1"/>
                <c:pt idx="0">
                  <c:v>Краткорочни хартии од домашни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inv'!$D$29,'[1]4 dpf inv'!$F$29,'[1]4 dpf inv'!$H$29)</c:f>
              <c:numCache>
                <c:formatCode>General</c:formatCode>
                <c:ptCount val="3"/>
                <c:pt idx="0">
                  <c:v>0</c:v>
                </c:pt>
                <c:pt idx="1">
                  <c:v>0</c:v>
                </c:pt>
                <c:pt idx="2">
                  <c:v>0</c:v>
                </c:pt>
              </c:numCache>
            </c:numRef>
          </c:val>
          <c:extLst>
            <c:ext xmlns:c16="http://schemas.microsoft.com/office/drawing/2014/chart" uri="{C3380CC4-5D6E-409C-BE32-E72D297353CC}">
              <c16:uniqueId val="{00000008-D4C4-43C5-9224-AB56EE427F59}"/>
            </c:ext>
          </c:extLst>
        </c:ser>
        <c:ser>
          <c:idx val="4"/>
          <c:order val="4"/>
          <c:tx>
            <c:strRef>
              <c:f>'[1]4 dpf inv'!$B$30</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9-D4C4-43C5-9224-AB56EE427F59}"/>
                </c:ext>
              </c:extLst>
            </c:dLbl>
            <c:dLbl>
              <c:idx val="2"/>
              <c:delete val="1"/>
              <c:extLst>
                <c:ext xmlns:c15="http://schemas.microsoft.com/office/drawing/2012/chart" uri="{CE6537A1-D6FC-4f65-9D91-7224C49458BB}"/>
                <c:ext xmlns:c16="http://schemas.microsoft.com/office/drawing/2014/chart" uri="{C3380CC4-5D6E-409C-BE32-E72D297353CC}">
                  <c16:uniqueId val="{0000000A-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inv'!$D$30,'[1]4 dpf inv'!$F$30,'[1]4 dpf inv'!$H$30)</c:f>
              <c:numCache>
                <c:formatCode>General</c:formatCode>
                <c:ptCount val="3"/>
                <c:pt idx="0">
                  <c:v>0.11114984139011722</c:v>
                </c:pt>
                <c:pt idx="1">
                  <c:v>0</c:v>
                </c:pt>
                <c:pt idx="2">
                  <c:v>0</c:v>
                </c:pt>
              </c:numCache>
            </c:numRef>
          </c:val>
          <c:extLst>
            <c:ext xmlns:c16="http://schemas.microsoft.com/office/drawing/2014/chart" uri="{C3380CC4-5D6E-409C-BE32-E72D297353CC}">
              <c16:uniqueId val="{0000000B-D4C4-43C5-9224-AB56EE427F59}"/>
            </c:ext>
          </c:extLst>
        </c:ser>
        <c:ser>
          <c:idx val="5"/>
          <c:order val="5"/>
          <c:tx>
            <c:strRef>
              <c:f>'[1]4 dpf inv'!$B$31</c:f>
              <c:strCache>
                <c:ptCount val="1"/>
                <c:pt idx="0">
                  <c:v>Обврзници од странски издавачи </c:v>
                </c:pt>
              </c:strCache>
            </c:strRef>
          </c:tx>
          <c:invertIfNegative val="0"/>
          <c:cat>
            <c:strRef>
              <c:f>('[1]4 dpf inv'!$D$25,'[1]4 dpf inv'!$F$25,'[1]4 dpf inv'!$H$25)</c:f>
              <c:strCache>
                <c:ptCount val="3"/>
                <c:pt idx="0">
                  <c:v>САВАд</c:v>
                </c:pt>
                <c:pt idx="1">
                  <c:v>КБПд</c:v>
                </c:pt>
                <c:pt idx="2">
                  <c:v>ТРИГЛАВд</c:v>
                </c:pt>
              </c:strCache>
            </c:strRef>
          </c:cat>
          <c:val>
            <c:numRef>
              <c:f>('[1]4 dpf inv'!$D$31,'[1]4 dpf inv'!$F$31,'[1]4 dpf inv'!$H$31)</c:f>
              <c:numCache>
                <c:formatCode>General</c:formatCode>
                <c:ptCount val="3"/>
                <c:pt idx="0">
                  <c:v>0</c:v>
                </c:pt>
                <c:pt idx="1">
                  <c:v>0</c:v>
                </c:pt>
                <c:pt idx="2">
                  <c:v>0</c:v>
                </c:pt>
              </c:numCache>
            </c:numRef>
          </c:val>
          <c:extLst>
            <c:ext xmlns:c16="http://schemas.microsoft.com/office/drawing/2014/chart" uri="{C3380CC4-5D6E-409C-BE32-E72D297353CC}">
              <c16:uniqueId val="{0000000C-D4C4-43C5-9224-AB56EE427F59}"/>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inv'!$D$32,'[1]4 dpf inv'!$F$32,'[1]4 dpf inv'!$H$32)</c:f>
              <c:numCache>
                <c:formatCode>General</c:formatCode>
                <c:ptCount val="3"/>
                <c:pt idx="0">
                  <c:v>0.17315540207285857</c:v>
                </c:pt>
                <c:pt idx="1">
                  <c:v>0.29681313858797964</c:v>
                </c:pt>
                <c:pt idx="2">
                  <c:v>8.97104427591391E-2</c:v>
                </c:pt>
              </c:numCache>
            </c:numRef>
          </c:val>
          <c:extLst>
            <c:ext xmlns:c16="http://schemas.microsoft.com/office/drawing/2014/chart" uri="{C3380CC4-5D6E-409C-BE32-E72D297353CC}">
              <c16:uniqueId val="{0000000E-D4C4-43C5-9224-AB56EE427F59}"/>
            </c:ext>
          </c:extLst>
        </c:ser>
        <c:ser>
          <c:idx val="7"/>
          <c:order val="7"/>
          <c:tx>
            <c:strRef>
              <c:f>'[1]4 dpf inv'!$B$33</c:f>
              <c:strCache>
                <c:ptCount val="1"/>
                <c:pt idx="0">
                  <c:v>Депозити</c:v>
                </c:pt>
              </c:strCache>
            </c:strRef>
          </c:tx>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F-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inv'!$D$33,'[1]4 dpf inv'!$F$33,'[1]4 dpf inv'!$H$33)</c:f>
              <c:numCache>
                <c:formatCode>General</c:formatCode>
                <c:ptCount val="3"/>
                <c:pt idx="0">
                  <c:v>0.12120425692763684</c:v>
                </c:pt>
                <c:pt idx="1">
                  <c:v>9.823942817539251E-2</c:v>
                </c:pt>
                <c:pt idx="2">
                  <c:v>0</c:v>
                </c:pt>
              </c:numCache>
            </c:numRef>
          </c:val>
          <c:extLst>
            <c:ext xmlns:c16="http://schemas.microsoft.com/office/drawing/2014/chart" uri="{C3380CC4-5D6E-409C-BE32-E72D297353CC}">
              <c16:uniqueId val="{00000010-D4C4-43C5-9224-AB56EE427F59}"/>
            </c:ext>
          </c:extLst>
        </c:ser>
        <c:ser>
          <c:idx val="8"/>
          <c:order val="8"/>
          <c:tx>
            <c:strRef>
              <c:f>'[1]4 dpf inv'!$B$34</c:f>
              <c:strCache>
                <c:ptCount val="1"/>
                <c:pt idx="0">
                  <c:v>Парични средства</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inv'!$D$34,'[1]4 dpf inv'!$F$34,'[1]4 dpf inv'!$H$34)</c:f>
              <c:numCache>
                <c:formatCode>General</c:formatCode>
                <c:ptCount val="3"/>
                <c:pt idx="0">
                  <c:v>6.0489588345738537E-3</c:v>
                </c:pt>
                <c:pt idx="1">
                  <c:v>7.7250325394435564E-3</c:v>
                </c:pt>
                <c:pt idx="2">
                  <c:v>0.12013317395189552</c:v>
                </c:pt>
              </c:numCache>
            </c:numRef>
          </c:val>
          <c:extLst>
            <c:ext xmlns:c16="http://schemas.microsoft.com/office/drawing/2014/chart" uri="{C3380CC4-5D6E-409C-BE32-E72D297353CC}">
              <c16:uniqueId val="{00000011-D4C4-43C5-9224-AB56EE427F59}"/>
            </c:ext>
          </c:extLst>
        </c:ser>
        <c:ser>
          <c:idx val="9"/>
          <c:order val="9"/>
          <c:tx>
            <c:strRef>
              <c:f>'[1]4 dpf inv'!$B$35</c:f>
              <c:strCache>
                <c:ptCount val="1"/>
                <c:pt idx="0">
                  <c:v>Побарувања</c:v>
                </c:pt>
              </c:strCache>
            </c:strRef>
          </c:tx>
          <c:invertIfNegative val="0"/>
          <c:dLbls>
            <c:dLbl>
              <c:idx val="0"/>
              <c:layout>
                <c:manualLayout>
                  <c:x val="0"/>
                  <c:y val="3.395585738539904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4C4-43C5-9224-AB56EE427F59}"/>
                </c:ext>
              </c:extLst>
            </c:dLbl>
            <c:dLbl>
              <c:idx val="1"/>
              <c:layout>
                <c:manualLayout>
                  <c:x val="4.210587420648248E-3"/>
                  <c:y val="3.40233834407062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4C4-43C5-9224-AB56EE427F59}"/>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 dpf inv'!$D$25,'[1]4 dpf inv'!$F$25,'[1]4 dpf inv'!$H$25)</c:f>
              <c:strCache>
                <c:ptCount val="3"/>
                <c:pt idx="0">
                  <c:v>САВАд</c:v>
                </c:pt>
                <c:pt idx="1">
                  <c:v>КБПд</c:v>
                </c:pt>
                <c:pt idx="2">
                  <c:v>ТРИГЛАВд</c:v>
                </c:pt>
              </c:strCache>
            </c:strRef>
          </c:cat>
          <c:val>
            <c:numRef>
              <c:f>('[1]4 dpf inv'!$D$35,'[1]4 dpf inv'!$F$35,'[1]4 dpf inv'!$H$35)</c:f>
              <c:numCache>
                <c:formatCode>General</c:formatCode>
                <c:ptCount val="3"/>
                <c:pt idx="0">
                  <c:v>7.5495028684113505E-4</c:v>
                </c:pt>
                <c:pt idx="1">
                  <c:v>4.349753746701347E-4</c:v>
                </c:pt>
                <c:pt idx="2">
                  <c:v>0</c:v>
                </c:pt>
              </c:numCache>
            </c:numRef>
          </c:val>
          <c:extLst>
            <c:ext xmlns:c16="http://schemas.microsoft.com/office/drawing/2014/chart" uri="{C3380CC4-5D6E-409C-BE32-E72D297353CC}">
              <c16:uniqueId val="{00000015-D4C4-43C5-9224-AB56EE427F59}"/>
            </c:ext>
          </c:extLst>
        </c:ser>
        <c:dLbls>
          <c:showLegendKey val="0"/>
          <c:showVal val="0"/>
          <c:showCatName val="0"/>
          <c:showSerName val="0"/>
          <c:showPercent val="0"/>
          <c:showBubbleSize val="0"/>
        </c:dLbls>
        <c:gapWidth val="50"/>
        <c:overlap val="100"/>
        <c:axId val="169024128"/>
        <c:axId val="169058688"/>
      </c:barChart>
      <c:catAx>
        <c:axId val="16902412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58688"/>
        <c:crosses val="autoZero"/>
        <c:auto val="1"/>
        <c:lblAlgn val="ctr"/>
        <c:lblOffset val="100"/>
        <c:noMultiLvlLbl val="0"/>
      </c:catAx>
      <c:valAx>
        <c:axId val="169058688"/>
        <c:scaling>
          <c:orientation val="minMax"/>
        </c:scaling>
        <c:delete val="0"/>
        <c:axPos val="b"/>
        <c:majorGridlines>
          <c:spPr>
            <a:ln>
              <a:solidFill>
                <a:schemeClr val="bg1">
                  <a:lumMod val="75000"/>
                </a:schemeClr>
              </a:solidFill>
            </a:ln>
          </c:spPr>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9024128"/>
        <c:crosses val="autoZero"/>
        <c:crossBetween val="between"/>
      </c:valAx>
      <c:spPr>
        <a:noFill/>
        <a:ln w="25400">
          <a:noFill/>
        </a:ln>
      </c:spPr>
    </c:plotArea>
    <c:legend>
      <c:legendPos val="b"/>
      <c:layout>
        <c:manualLayout>
          <c:xMode val="edge"/>
          <c:yMode val="edge"/>
          <c:x val="7.990579376630054E-2"/>
          <c:y val="0.65027426117190001"/>
          <c:w val="0.36068631231522608"/>
          <c:h val="0.302022701707741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06 2021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06 2021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0.25986</cdr:x>
      <cdr:y>0.7977</cdr:y>
    </cdr:from>
    <cdr:to>
      <cdr:x>0.33659</cdr:x>
      <cdr:y>0.83239</cdr:y>
    </cdr:to>
    <cdr:sp macro="" textlink="">
      <cdr:nvSpPr>
        <cdr:cNvPr id="279557" name="Text Box 5"/>
        <cdr:cNvSpPr txBox="1">
          <a:spLocks xmlns:a="http://schemas.openxmlformats.org/drawingml/2006/main" noChangeArrowheads="1"/>
        </cdr:cNvSpPr>
      </cdr:nvSpPr>
      <cdr:spPr bwMode="auto">
        <a:xfrm xmlns:a="http://schemas.openxmlformats.org/drawingml/2006/main">
          <a:off x="1264815" y="2674544"/>
          <a:ext cx="373485" cy="1162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0.51662</cdr:x>
      <cdr:y>0.90569</cdr:y>
    </cdr:from>
    <cdr:to>
      <cdr:x>0.92564</cdr:x>
      <cdr:y>0.98863</cdr:y>
    </cdr:to>
    <cdr:sp macro="" textlink="">
      <cdr:nvSpPr>
        <cdr:cNvPr id="279558" name="Text Box 6"/>
        <cdr:cNvSpPr txBox="1">
          <a:spLocks xmlns:a="http://schemas.openxmlformats.org/drawingml/2006/main" noChangeArrowheads="1"/>
        </cdr:cNvSpPr>
      </cdr:nvSpPr>
      <cdr:spPr bwMode="auto">
        <a:xfrm xmlns:a="http://schemas.openxmlformats.org/drawingml/2006/main">
          <a:off x="2514552" y="3036610"/>
          <a:ext cx="1990813"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0.10193</cdr:x>
      <cdr:y>0.906</cdr:y>
    </cdr:from>
    <cdr:to>
      <cdr:x>0.48728</cdr:x>
      <cdr:y>0.98295</cdr:y>
    </cdr:to>
    <cdr:sp macro="" textlink="">
      <cdr:nvSpPr>
        <cdr:cNvPr id="279559" name="Text Box 7"/>
        <cdr:cNvSpPr txBox="1">
          <a:spLocks xmlns:a="http://schemas.openxmlformats.org/drawingml/2006/main" noChangeArrowheads="1"/>
        </cdr:cNvSpPr>
      </cdr:nvSpPr>
      <cdr:spPr bwMode="auto">
        <a:xfrm xmlns:a="http://schemas.openxmlformats.org/drawingml/2006/main">
          <a:off x="496112" y="3037652"/>
          <a:ext cx="1875605"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0.46576</cdr:x>
      <cdr:y>0.7906</cdr:y>
    </cdr:from>
    <cdr:to>
      <cdr:x>0.53033</cdr:x>
      <cdr:y>0.82386</cdr:y>
    </cdr:to>
    <cdr:sp macro="" textlink="">
      <cdr:nvSpPr>
        <cdr:cNvPr id="279560" name="Text Box 8"/>
        <cdr:cNvSpPr txBox="1">
          <a:spLocks xmlns:a="http://schemas.openxmlformats.org/drawingml/2006/main" noChangeArrowheads="1"/>
        </cdr:cNvSpPr>
      </cdr:nvSpPr>
      <cdr:spPr bwMode="auto">
        <a:xfrm xmlns:a="http://schemas.openxmlformats.org/drawingml/2006/main">
          <a:off x="2266958" y="2650711"/>
          <a:ext cx="314318" cy="11153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0.87145</cdr:x>
      <cdr:y>0.78468</cdr:y>
    </cdr:from>
    <cdr:to>
      <cdr:x>1</cdr:x>
      <cdr:y>0.84943</cdr:y>
    </cdr:to>
    <cdr:sp macro="" textlink="">
      <cdr:nvSpPr>
        <cdr:cNvPr id="279561" name="Text Box 9"/>
        <cdr:cNvSpPr txBox="1">
          <a:spLocks xmlns:a="http://schemas.openxmlformats.org/drawingml/2006/main" noChangeArrowheads="1"/>
        </cdr:cNvSpPr>
      </cdr:nvSpPr>
      <cdr:spPr bwMode="auto">
        <a:xfrm xmlns:a="http://schemas.openxmlformats.org/drawingml/2006/main">
          <a:off x="4241587" y="2630881"/>
          <a:ext cx="62568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dr:relSizeAnchor xmlns:cdr="http://schemas.openxmlformats.org/drawingml/2006/chartDrawing">
    <cdr:from>
      <cdr:x>0.68558</cdr:x>
      <cdr:y>0.79356</cdr:y>
    </cdr:from>
    <cdr:to>
      <cdr:x>0.78334</cdr:x>
      <cdr:y>0.85075</cdr:y>
    </cdr:to>
    <cdr:sp macro="" textlink="">
      <cdr:nvSpPr>
        <cdr:cNvPr id="7" name="Text Box 8">
          <a:extLst xmlns:a="http://schemas.openxmlformats.org/drawingml/2006/main">
            <a:ext uri="{FF2B5EF4-FFF2-40B4-BE49-F238E27FC236}">
              <a16:creationId xmlns:a16="http://schemas.microsoft.com/office/drawing/2014/main" id="{444E3986-9962-4ABF-8D43-7D6C8E5AC128}"/>
            </a:ext>
          </a:extLst>
        </cdr:cNvPr>
        <cdr:cNvSpPr txBox="1">
          <a:spLocks xmlns:a="http://schemas.openxmlformats.org/drawingml/2006/main" noChangeArrowheads="1"/>
        </cdr:cNvSpPr>
      </cdr:nvSpPr>
      <cdr:spPr bwMode="auto">
        <a:xfrm xmlns:a="http://schemas.openxmlformats.org/drawingml/2006/main">
          <a:off x="3336925" y="2660650"/>
          <a:ext cx="475806" cy="19173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19050</xdr:rowOff>
    </xdr:from>
    <xdr:to>
      <xdr:col>6</xdr:col>
      <xdr:colOff>800100</xdr:colOff>
      <xdr:row>32</xdr:row>
      <xdr:rowOff>133350</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6</xdr:col>
      <xdr:colOff>790575</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0.87144</cdr:x>
      <cdr:y>0.66998</cdr:y>
    </cdr:from>
    <cdr:to>
      <cdr:x>0.9841</cdr:x>
      <cdr:y>0.75497</cdr:y>
    </cdr:to>
    <cdr:sp macro="" textlink="">
      <cdr:nvSpPr>
        <cdr:cNvPr id="5" name="Text Box 1032">
          <a:extLst xmlns:a="http://schemas.openxmlformats.org/drawingml/2006/main">
            <a:ext uri="{FF2B5EF4-FFF2-40B4-BE49-F238E27FC236}">
              <a16:creationId xmlns:a16="http://schemas.microsoft.com/office/drawing/2014/main" id="{573780CE-DBC9-458E-B904-A3C09F48FB28}"/>
            </a:ext>
          </a:extLst>
        </cdr:cNvPr>
        <cdr:cNvSpPr txBox="1">
          <a:spLocks xmlns:a="http://schemas.openxmlformats.org/drawingml/2006/main" noChangeArrowheads="1"/>
        </cdr:cNvSpPr>
      </cdr:nvSpPr>
      <cdr:spPr bwMode="auto">
        <a:xfrm xmlns:a="http://schemas.openxmlformats.org/drawingml/2006/main">
          <a:off x="4175125" y="1927225"/>
          <a:ext cx="539750" cy="24447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0.54275</cdr:x>
      <cdr:y>0.03344</cdr:y>
    </cdr:from>
    <cdr:to>
      <cdr:x>0.62624</cdr:x>
      <cdr:y>0.0903</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2600340" y="95242"/>
          <a:ext cx="400036" cy="16193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0.33335</cdr:x>
      <cdr:y>0.04013</cdr:y>
    </cdr:from>
    <cdr:to>
      <cdr:x>0.42147</cdr:x>
      <cdr:y>0.10702</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1597101" y="114300"/>
          <a:ext cx="422189" cy="19049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0.8277</cdr:x>
      <cdr:y>0.03456</cdr:y>
    </cdr:from>
    <cdr:to>
      <cdr:x>0.95626</cdr:x>
      <cdr:y>0.10033</cdr:y>
    </cdr:to>
    <cdr:sp macro="" textlink="">
      <cdr:nvSpPr>
        <cdr:cNvPr id="7" name="Text Box 1032">
          <a:extLst xmlns:a="http://schemas.openxmlformats.org/drawingml/2006/main">
            <a:ext uri="{FF2B5EF4-FFF2-40B4-BE49-F238E27FC236}">
              <a16:creationId xmlns:a16="http://schemas.microsoft.com/office/drawing/2014/main" id="{B51F31C8-596C-4EC6-88DE-4191ED96A80C}"/>
            </a:ext>
          </a:extLst>
        </cdr:cNvPr>
        <cdr:cNvSpPr txBox="1">
          <a:spLocks xmlns:a="http://schemas.openxmlformats.org/drawingml/2006/main" noChangeArrowheads="1"/>
        </cdr:cNvSpPr>
      </cdr:nvSpPr>
      <cdr:spPr bwMode="auto">
        <a:xfrm xmlns:a="http://schemas.openxmlformats.org/drawingml/2006/main">
          <a:off x="3965575" y="98425"/>
          <a:ext cx="615950" cy="187325"/>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/TRIGLAVv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66675</xdr:colOff>
      <xdr:row>27</xdr:row>
      <xdr:rowOff>142875</xdr:rowOff>
    </xdr:from>
    <xdr:to>
      <xdr:col>7</xdr:col>
      <xdr:colOff>361950</xdr:colOff>
      <xdr:row>51</xdr:row>
      <xdr:rowOff>133350</xdr:rowOff>
    </xdr:to>
    <xdr:graphicFrame macro="">
      <xdr:nvGraphicFramePr>
        <xdr:cNvPr id="4" name="Chart 1">
          <a:extLst>
            <a:ext uri="{FF2B5EF4-FFF2-40B4-BE49-F238E27FC236}">
              <a16:creationId xmlns:a16="http://schemas.microsoft.com/office/drawing/2014/main" id="{823EFC09-99BE-4B9F-9444-D6FA210A30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0.00948</cdr:x>
      <cdr:y>0.14447</cdr:y>
    </cdr:from>
    <cdr:to>
      <cdr:x>0.08689</cdr:x>
      <cdr:y>0.1809</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TRIGLAVv</a:t>
          </a:r>
        </a:p>
      </cdr:txBody>
    </cdr:sp>
  </cdr:relSizeAnchor>
  <cdr:relSizeAnchor xmlns:cdr="http://schemas.openxmlformats.org/drawingml/2006/chartDrawing">
    <cdr:from>
      <cdr:x>0.01927</cdr:x>
      <cdr:y>0.50637</cdr:y>
    </cdr:from>
    <cdr:to>
      <cdr:x>0.08531</cdr:x>
      <cdr:y>0.54286</cdr:y>
    </cdr:to>
    <cdr:sp macro="" textlink="">
      <cdr:nvSpPr>
        <cdr:cNvPr id="3" name="Text Box 3"/>
        <cdr:cNvSpPr txBox="1">
          <a:spLocks xmlns:a="http://schemas.openxmlformats.org/drawingml/2006/main" noChangeArrowheads="1"/>
        </cdr:cNvSpPr>
      </cdr:nvSpPr>
      <cdr:spPr bwMode="auto">
        <a:xfrm xmlns:a="http://schemas.openxmlformats.org/drawingml/2006/main">
          <a:off x="116181" y="1856938"/>
          <a:ext cx="398170" cy="13378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0.44602</cdr:x>
      <cdr:y>0.63463</cdr:y>
    </cdr:from>
    <cdr:to>
      <cdr:x>0.85323</cdr:x>
      <cdr:y>0.90704</cdr:y>
    </cdr:to>
    <cdr:sp macro="" textlink="">
      <cdr:nvSpPr>
        <cdr:cNvPr id="5" name="TextBox 2">
          <a:extLst xmlns:a="http://schemas.openxmlformats.org/drawingml/2006/main">
            <a:ext uri="{FF2B5EF4-FFF2-40B4-BE49-F238E27FC236}">
              <a16:creationId xmlns:a16="http://schemas.microsoft.com/office/drawing/2014/main" id="{E3DD450E-FF4F-41BA-8AAA-ED1E5A50B046}"/>
            </a:ext>
          </a:extLst>
        </cdr:cNvPr>
        <cdr:cNvSpPr txBox="1"/>
      </cdr:nvSpPr>
      <cdr:spPr>
        <a:xfrm xmlns:a="http://schemas.openxmlformats.org/drawingml/2006/main">
          <a:off x="2689225" y="2327275"/>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0.0258</cdr:x>
      <cdr:y>0.32035</cdr:y>
    </cdr:from>
    <cdr:to>
      <cdr:x>0.09112</cdr:x>
      <cdr:y>0.36317</cdr:y>
    </cdr:to>
    <cdr:sp macro="" textlink="">
      <cdr:nvSpPr>
        <cdr:cNvPr id="6" name="Text Box 3">
          <a:extLst xmlns:a="http://schemas.openxmlformats.org/drawingml/2006/main">
            <a:ext uri="{FF2B5EF4-FFF2-40B4-BE49-F238E27FC236}">
              <a16:creationId xmlns:a16="http://schemas.microsoft.com/office/drawing/2014/main" id="{0B98E896-A1D2-403A-92D4-FFECF65B70F2}"/>
            </a:ext>
          </a:extLst>
        </cdr:cNvPr>
        <cdr:cNvSpPr txBox="1">
          <a:spLocks xmlns:a="http://schemas.openxmlformats.org/drawingml/2006/main" noChangeArrowheads="1"/>
        </cdr:cNvSpPr>
      </cdr:nvSpPr>
      <cdr:spPr bwMode="auto">
        <a:xfrm xmlns:a="http://schemas.openxmlformats.org/drawingml/2006/main">
          <a:off x="155575" y="1174750"/>
          <a:ext cx="393805" cy="1570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19050</xdr:colOff>
      <xdr:row>37</xdr:row>
      <xdr:rowOff>0</xdr:rowOff>
    </xdr:from>
    <xdr:to>
      <xdr:col>4</xdr:col>
      <xdr:colOff>657225</xdr:colOff>
      <xdr:row>59</xdr:row>
      <xdr:rowOff>0</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6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44347</v>
          </cell>
        </row>
        <row r="6">
          <cell r="C6">
            <v>28745</v>
          </cell>
          <cell r="D6">
            <v>79984</v>
          </cell>
          <cell r="E6">
            <v>127702</v>
          </cell>
          <cell r="F6">
            <v>12599</v>
          </cell>
          <cell r="G6">
            <v>220285</v>
          </cell>
          <cell r="H6">
            <v>249030</v>
          </cell>
        </row>
        <row r="7">
          <cell r="C7">
            <v>33366</v>
          </cell>
          <cell r="D7">
            <v>88589</v>
          </cell>
          <cell r="E7">
            <v>132250</v>
          </cell>
          <cell r="F7">
            <v>12988</v>
          </cell>
          <cell r="G7">
            <v>233827</v>
          </cell>
          <cell r="H7">
            <v>267193</v>
          </cell>
        </row>
        <row r="8">
          <cell r="C8">
            <v>539</v>
          </cell>
          <cell r="D8">
            <v>5327</v>
          </cell>
          <cell r="E8">
            <v>12584</v>
          </cell>
          <cell r="F8">
            <v>3442</v>
          </cell>
          <cell r="G8">
            <v>21353</v>
          </cell>
          <cell r="H8">
            <v>21892</v>
          </cell>
        </row>
        <row r="9">
          <cell r="C9">
            <v>62650</v>
          </cell>
          <cell r="D9">
            <v>173900</v>
          </cell>
          <cell r="E9">
            <v>272536</v>
          </cell>
          <cell r="F9">
            <v>29029</v>
          </cell>
          <cell r="G9">
            <v>475465</v>
          </cell>
          <cell r="H9">
            <v>538115</v>
          </cell>
        </row>
        <row r="10">
          <cell r="B10">
            <v>44377</v>
          </cell>
        </row>
        <row r="11">
          <cell r="C11">
            <v>28709</v>
          </cell>
          <cell r="D11">
            <v>79942</v>
          </cell>
          <cell r="E11">
            <v>128109</v>
          </cell>
          <cell r="F11">
            <v>12649</v>
          </cell>
          <cell r="G11">
            <v>220700</v>
          </cell>
          <cell r="H11">
            <v>249409</v>
          </cell>
        </row>
        <row r="12">
          <cell r="C12">
            <v>33317</v>
          </cell>
          <cell r="D12">
            <v>88507</v>
          </cell>
          <cell r="E12">
            <v>132727</v>
          </cell>
          <cell r="F12">
            <v>13022</v>
          </cell>
          <cell r="G12">
            <v>234256</v>
          </cell>
          <cell r="H12">
            <v>267573</v>
          </cell>
        </row>
        <row r="13">
          <cell r="C13">
            <v>610</v>
          </cell>
          <cell r="D13">
            <v>5953</v>
          </cell>
          <cell r="E13">
            <v>12974</v>
          </cell>
          <cell r="F13">
            <v>3612</v>
          </cell>
          <cell r="G13">
            <v>22539</v>
          </cell>
          <cell r="H13">
            <v>23149</v>
          </cell>
        </row>
        <row r="14">
          <cell r="C14">
            <v>62636</v>
          </cell>
          <cell r="D14">
            <v>174402</v>
          </cell>
          <cell r="E14">
            <v>273810</v>
          </cell>
          <cell r="F14">
            <v>29283</v>
          </cell>
          <cell r="G14">
            <v>477495</v>
          </cell>
          <cell r="H14">
            <v>540131</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44377</v>
          </cell>
        </row>
        <row r="34">
          <cell r="B34" t="str">
            <v>САВАз</v>
          </cell>
          <cell r="C34">
            <v>0.11510811558524352</v>
          </cell>
          <cell r="D34">
            <v>0.32052572280871983</v>
          </cell>
          <cell r="E34">
            <v>0.51365026923647505</v>
          </cell>
          <cell r="F34">
            <v>5.0715892369561644E-2</v>
          </cell>
        </row>
        <row r="35">
          <cell r="B35" t="str">
            <v>КБПз</v>
          </cell>
          <cell r="C35">
            <v>0.12451555276503982</v>
          </cell>
          <cell r="D35">
            <v>0.33077702159784433</v>
          </cell>
          <cell r="E35">
            <v>0.49604033291849325</v>
          </cell>
          <cell r="F35">
            <v>4.866709271862258E-2</v>
          </cell>
        </row>
        <row r="36">
          <cell r="B36" t="str">
            <v>ТИГЛАВз</v>
          </cell>
          <cell r="C36">
            <v>2.635103028208562E-2</v>
          </cell>
          <cell r="D36">
            <v>0.25716013650697656</v>
          </cell>
          <cell r="E36">
            <v>0.56045617521275215</v>
          </cell>
          <cell r="F36">
            <v>0.15603265799818566</v>
          </cell>
        </row>
        <row r="37">
          <cell r="B37" t="str">
            <v>Вкупно</v>
          </cell>
          <cell r="C37">
            <v>0.11596446047347773</v>
          </cell>
          <cell r="D37">
            <v>0.3228883363480341</v>
          </cell>
          <cell r="E37">
            <v>0.50693257746731812</v>
          </cell>
          <cell r="F37">
            <v>5.421462571117007E-2</v>
          </cell>
        </row>
        <row r="43">
          <cell r="C43" t="str">
            <v>САВАз</v>
          </cell>
          <cell r="D43" t="str">
            <v>КБПз</v>
          </cell>
          <cell r="E43" t="str">
            <v>ТРИГЛАВз</v>
          </cell>
        </row>
        <row r="44">
          <cell r="B44">
            <v>44347</v>
          </cell>
          <cell r="C44">
            <v>43708.555781020499</v>
          </cell>
          <cell r="D44">
            <v>49483.222231866501</v>
          </cell>
          <cell r="E44">
            <v>1698.9235039203299</v>
          </cell>
          <cell r="F44">
            <v>229.674207</v>
          </cell>
          <cell r="G44">
            <v>238.72522900000001</v>
          </cell>
          <cell r="H44">
            <v>104.615386</v>
          </cell>
        </row>
        <row r="45">
          <cell r="B45">
            <v>44357</v>
          </cell>
          <cell r="C45">
            <v>44197.707276574896</v>
          </cell>
          <cell r="D45">
            <v>49866.018643222997</v>
          </cell>
          <cell r="E45">
            <v>1724.56980958636</v>
          </cell>
          <cell r="F45">
            <v>231.37023300000001</v>
          </cell>
          <cell r="G45">
            <v>239.66565800000001</v>
          </cell>
          <cell r="H45">
            <v>105.178274</v>
          </cell>
        </row>
        <row r="46">
          <cell r="B46">
            <v>44367</v>
          </cell>
          <cell r="C46">
            <v>44270.847163771701</v>
          </cell>
          <cell r="D46">
            <v>49880.829158948</v>
          </cell>
          <cell r="E46">
            <v>1894.30888803576</v>
          </cell>
          <cell r="F46">
            <v>231.396852</v>
          </cell>
          <cell r="G46">
            <v>239.76906600000001</v>
          </cell>
          <cell r="H46">
            <v>105.19884399999999</v>
          </cell>
        </row>
        <row r="47">
          <cell r="B47">
            <v>44377</v>
          </cell>
          <cell r="C47">
            <v>44463.478811610606</v>
          </cell>
          <cell r="D47">
            <v>50335.922726597804</v>
          </cell>
          <cell r="E47">
            <v>1908.6945501586999</v>
          </cell>
          <cell r="F47">
            <v>232.20892000000001</v>
          </cell>
          <cell r="G47">
            <v>241.44482300000001</v>
          </cell>
          <cell r="H47">
            <v>105.78728599999999</v>
          </cell>
        </row>
        <row r="75">
          <cell r="C75" t="str">
            <v>САВАз</v>
          </cell>
          <cell r="D75" t="str">
            <v>КБПз</v>
          </cell>
          <cell r="E75" t="str">
            <v>ТРИГЛАВз</v>
          </cell>
        </row>
        <row r="76">
          <cell r="B76">
            <v>44347</v>
          </cell>
          <cell r="C76">
            <v>229.674207</v>
          </cell>
          <cell r="D76">
            <v>238.72522900000001</v>
          </cell>
          <cell r="E76">
            <v>104.615386</v>
          </cell>
        </row>
        <row r="77">
          <cell r="B77">
            <v>44348</v>
          </cell>
          <cell r="C77">
            <v>229.75261699999999</v>
          </cell>
          <cell r="D77">
            <v>238.705322</v>
          </cell>
          <cell r="E77">
            <v>104.610392</v>
          </cell>
        </row>
        <row r="78">
          <cell r="B78">
            <v>44349</v>
          </cell>
          <cell r="C78">
            <v>229.99382800000001</v>
          </cell>
          <cell r="D78">
            <v>238.82373999999999</v>
          </cell>
          <cell r="E78">
            <v>104.670511</v>
          </cell>
        </row>
        <row r="79">
          <cell r="B79">
            <v>44350</v>
          </cell>
          <cell r="C79">
            <v>230.01722699999999</v>
          </cell>
          <cell r="D79">
            <v>238.79658699999999</v>
          </cell>
          <cell r="E79">
            <v>104.713133</v>
          </cell>
        </row>
        <row r="80">
          <cell r="B80">
            <v>44351</v>
          </cell>
          <cell r="C80">
            <v>230.56417500000001</v>
          </cell>
          <cell r="D80">
            <v>239.473715</v>
          </cell>
          <cell r="E80">
            <v>104.969424</v>
          </cell>
        </row>
        <row r="81">
          <cell r="B81">
            <v>44352</v>
          </cell>
          <cell r="C81">
            <v>230.870858</v>
          </cell>
          <cell r="D81">
            <v>239.88595799999999</v>
          </cell>
          <cell r="E81">
            <v>105.093333</v>
          </cell>
        </row>
        <row r="82">
          <cell r="B82">
            <v>44353</v>
          </cell>
          <cell r="C82">
            <v>230.88310999999999</v>
          </cell>
          <cell r="D82">
            <v>239.89895999999999</v>
          </cell>
          <cell r="E82">
            <v>105.097168</v>
          </cell>
        </row>
        <row r="83">
          <cell r="B83">
            <v>44354</v>
          </cell>
          <cell r="C83">
            <v>231.22481099999999</v>
          </cell>
          <cell r="D83">
            <v>239.95288300000001</v>
          </cell>
          <cell r="E83">
            <v>105.13046300000001</v>
          </cell>
        </row>
        <row r="84">
          <cell r="B84">
            <v>44355</v>
          </cell>
          <cell r="C84">
            <v>231.11124000000001</v>
          </cell>
          <cell r="D84">
            <v>239.70751000000001</v>
          </cell>
          <cell r="E84">
            <v>105.091041</v>
          </cell>
        </row>
        <row r="85">
          <cell r="B85">
            <v>44356</v>
          </cell>
          <cell r="C85">
            <v>231.05348900000001</v>
          </cell>
          <cell r="D85">
            <v>239.51570699999999</v>
          </cell>
          <cell r="E85">
            <v>105.093633</v>
          </cell>
        </row>
        <row r="86">
          <cell r="B86">
            <v>44357</v>
          </cell>
          <cell r="C86">
            <v>231.37023300000001</v>
          </cell>
          <cell r="D86">
            <v>239.66565800000001</v>
          </cell>
          <cell r="E86">
            <v>105.178274</v>
          </cell>
        </row>
        <row r="87">
          <cell r="B87">
            <v>44358</v>
          </cell>
          <cell r="C87">
            <v>231.626497</v>
          </cell>
          <cell r="D87">
            <v>240.073408</v>
          </cell>
          <cell r="E87">
            <v>105.341266</v>
          </cell>
        </row>
        <row r="88">
          <cell r="B88">
            <v>44359</v>
          </cell>
          <cell r="C88">
            <v>231.84412699999999</v>
          </cell>
          <cell r="D88">
            <v>240.35923399999999</v>
          </cell>
          <cell r="E88">
            <v>105.42793500000001</v>
          </cell>
        </row>
        <row r="89">
          <cell r="B89">
            <v>44360</v>
          </cell>
          <cell r="C89">
            <v>231.85626999999999</v>
          </cell>
          <cell r="D89">
            <v>240.372152</v>
          </cell>
          <cell r="E89">
            <v>105.43178399999999</v>
          </cell>
        </row>
        <row r="90">
          <cell r="B90">
            <v>44361</v>
          </cell>
          <cell r="C90">
            <v>231.98137299999999</v>
          </cell>
          <cell r="D90">
            <v>240.48628199999999</v>
          </cell>
          <cell r="E90">
            <v>105.45274000000001</v>
          </cell>
        </row>
        <row r="91">
          <cell r="B91">
            <v>44362</v>
          </cell>
          <cell r="C91">
            <v>231.984241</v>
          </cell>
          <cell r="D91">
            <v>240.45910699999999</v>
          </cell>
          <cell r="E91">
            <v>105.47636</v>
          </cell>
        </row>
        <row r="92">
          <cell r="B92">
            <v>44363</v>
          </cell>
          <cell r="C92">
            <v>231.717545</v>
          </cell>
          <cell r="D92">
            <v>240.029988</v>
          </cell>
          <cell r="E92">
            <v>105.42544700000001</v>
          </cell>
        </row>
        <row r="93">
          <cell r="B93">
            <v>44364</v>
          </cell>
          <cell r="C93">
            <v>231.52900399999999</v>
          </cell>
          <cell r="D93">
            <v>239.85710800000001</v>
          </cell>
          <cell r="E93">
            <v>105.324702</v>
          </cell>
        </row>
        <row r="94">
          <cell r="B94">
            <v>44365</v>
          </cell>
          <cell r="C94">
            <v>231.372319</v>
          </cell>
          <cell r="D94">
            <v>239.74306300000001</v>
          </cell>
          <cell r="E94">
            <v>105.191469</v>
          </cell>
        </row>
        <row r="95">
          <cell r="B95">
            <v>44366</v>
          </cell>
          <cell r="C95">
            <v>231.38458499999999</v>
          </cell>
          <cell r="D95">
            <v>239.75606400000001</v>
          </cell>
          <cell r="E95">
            <v>105.19523599999999</v>
          </cell>
        </row>
        <row r="96">
          <cell r="B96">
            <v>44367</v>
          </cell>
          <cell r="C96">
            <v>231.396852</v>
          </cell>
          <cell r="D96">
            <v>239.76906600000001</v>
          </cell>
          <cell r="E96">
            <v>105.19884399999999</v>
          </cell>
        </row>
        <row r="97">
          <cell r="B97">
            <v>44368</v>
          </cell>
          <cell r="C97">
            <v>232.03209699999999</v>
          </cell>
          <cell r="D97">
            <v>240.602226</v>
          </cell>
          <cell r="E97">
            <v>105.48094399999999</v>
          </cell>
        </row>
        <row r="98">
          <cell r="B98">
            <v>44369</v>
          </cell>
          <cell r="C98">
            <v>232.38082900000001</v>
          </cell>
          <cell r="D98">
            <v>241.10370499999999</v>
          </cell>
          <cell r="E98">
            <v>105.643646</v>
          </cell>
        </row>
        <row r="99">
          <cell r="B99">
            <v>44370</v>
          </cell>
          <cell r="C99">
            <v>232.04408699999999</v>
          </cell>
          <cell r="D99">
            <v>240.87424899999999</v>
          </cell>
          <cell r="E99">
            <v>105.502498</v>
          </cell>
        </row>
        <row r="100">
          <cell r="B100">
            <v>44371</v>
          </cell>
          <cell r="C100">
            <v>232.15507400000001</v>
          </cell>
          <cell r="D100">
            <v>241.01398599999999</v>
          </cell>
          <cell r="E100">
            <v>105.629554</v>
          </cell>
        </row>
        <row r="101">
          <cell r="B101">
            <v>44372</v>
          </cell>
          <cell r="C101">
            <v>232.35646600000001</v>
          </cell>
          <cell r="D101">
            <v>241.31526299999999</v>
          </cell>
          <cell r="E101">
            <v>105.75956600000001</v>
          </cell>
        </row>
        <row r="102">
          <cell r="B102">
            <v>44373</v>
          </cell>
          <cell r="C102">
            <v>232.31147000000001</v>
          </cell>
          <cell r="D102">
            <v>241.24662900000001</v>
          </cell>
          <cell r="E102">
            <v>105.738422</v>
          </cell>
        </row>
        <row r="103">
          <cell r="B103">
            <v>44374</v>
          </cell>
          <cell r="C103">
            <v>232.323711</v>
          </cell>
          <cell r="D103">
            <v>241.25960900000001</v>
          </cell>
          <cell r="E103">
            <v>105.742178</v>
          </cell>
        </row>
        <row r="104">
          <cell r="B104">
            <v>44375</v>
          </cell>
          <cell r="C104">
            <v>232.15789599999999</v>
          </cell>
          <cell r="D104">
            <v>241.24432100000001</v>
          </cell>
          <cell r="E104">
            <v>105.70689900000001</v>
          </cell>
        </row>
        <row r="105">
          <cell r="B105">
            <v>44376</v>
          </cell>
          <cell r="C105">
            <v>232.31575100000001</v>
          </cell>
          <cell r="D105">
            <v>241.52740499999999</v>
          </cell>
          <cell r="E105">
            <v>105.82034400000001</v>
          </cell>
        </row>
        <row r="106">
          <cell r="B106">
            <v>44377</v>
          </cell>
          <cell r="C106">
            <v>232.20892000000001</v>
          </cell>
          <cell r="D106">
            <v>241.44482300000001</v>
          </cell>
          <cell r="E106">
            <v>105.78728599999999</v>
          </cell>
        </row>
        <row r="107">
          <cell r="B107"/>
          <cell r="C107"/>
          <cell r="D107"/>
          <cell r="E107"/>
        </row>
      </sheetData>
      <sheetData sheetId="1">
        <row r="6">
          <cell r="C6">
            <v>26934445335.720001</v>
          </cell>
          <cell r="D6">
            <v>0.60529186104351995</v>
          </cell>
          <cell r="E6">
            <v>32888159096.75</v>
          </cell>
          <cell r="F6">
            <v>0.65174552397190155</v>
          </cell>
          <cell r="G6">
            <v>1101927691.1700001</v>
          </cell>
          <cell r="H6">
            <v>0.57714396745943664</v>
          </cell>
        </row>
        <row r="7">
          <cell r="C7">
            <v>1844709809</v>
          </cell>
          <cell r="D7">
            <v>4.1455757468079231E-2</v>
          </cell>
          <cell r="E7">
            <v>867116500</v>
          </cell>
          <cell r="F7">
            <v>1.7183670754409245E-2</v>
          </cell>
          <cell r="G7">
            <v>18333344</v>
          </cell>
          <cell r="H7">
            <v>9.6022443012789994E-3</v>
          </cell>
        </row>
        <row r="8">
          <cell r="C8">
            <v>24997136915.639999</v>
          </cell>
          <cell r="D8">
            <v>0.56175515537205123</v>
          </cell>
          <cell r="E8">
            <v>31940735352.119999</v>
          </cell>
          <cell r="F8">
            <v>0.6329704024136894</v>
          </cell>
          <cell r="G8">
            <v>1000349570.92</v>
          </cell>
          <cell r="H8">
            <v>0.52394156606964126</v>
          </cell>
        </row>
        <row r="9">
          <cell r="C9">
            <v>92598611.079999998</v>
          </cell>
          <cell r="D9">
            <v>2.0809482033894654E-3</v>
          </cell>
          <cell r="E9">
            <v>80307244.629999995</v>
          </cell>
          <cell r="F9">
            <v>1.5914508038028569E-3</v>
          </cell>
          <cell r="G9">
            <v>56527444.32</v>
          </cell>
          <cell r="H9">
            <v>2.9606728051772006E-2</v>
          </cell>
        </row>
        <row r="10">
          <cell r="C10">
            <v>0</v>
          </cell>
          <cell r="D10">
            <v>0</v>
          </cell>
          <cell r="E10">
            <v>0</v>
          </cell>
          <cell r="F10">
            <v>0</v>
          </cell>
          <cell r="G10">
            <v>26717331.93</v>
          </cell>
          <cell r="H10">
            <v>1.3993429036744304E-2</v>
          </cell>
        </row>
        <row r="11">
          <cell r="C11">
            <v>12193125952.85</v>
          </cell>
          <cell r="D11">
            <v>0.27401343550783497</v>
          </cell>
          <cell r="E11">
            <v>14932262861.02</v>
          </cell>
          <cell r="F11">
            <v>0.29591305046330074</v>
          </cell>
          <cell r="G11">
            <v>567478659.02999997</v>
          </cell>
          <cell r="H11">
            <v>0.29722175724015576</v>
          </cell>
        </row>
        <row r="12">
          <cell r="C12">
            <v>4433878528.7700005</v>
          </cell>
          <cell r="D12">
            <v>9.964157616273242E-2</v>
          </cell>
          <cell r="E12">
            <v>0</v>
          </cell>
          <cell r="F12">
            <v>0</v>
          </cell>
          <cell r="G12">
            <v>20790467.620000001</v>
          </cell>
          <cell r="H12">
            <v>1.0889183622206106E-2</v>
          </cell>
        </row>
        <row r="13">
          <cell r="C13">
            <v>0</v>
          </cell>
          <cell r="D13">
            <v>0</v>
          </cell>
          <cell r="E13">
            <v>0</v>
          </cell>
          <cell r="F13">
            <v>0</v>
          </cell>
          <cell r="G13">
            <v>0</v>
          </cell>
          <cell r="H13">
            <v>0</v>
          </cell>
        </row>
        <row r="14">
          <cell r="C14">
            <v>7759247424.0799999</v>
          </cell>
          <cell r="D14">
            <v>0.17437185934510255</v>
          </cell>
          <cell r="E14">
            <v>14932262861.02</v>
          </cell>
          <cell r="F14">
            <v>0.29591305046330074</v>
          </cell>
          <cell r="G14">
            <v>546688191.40999997</v>
          </cell>
          <cell r="H14">
            <v>0.28633257361794962</v>
          </cell>
        </row>
        <row r="15">
          <cell r="C15">
            <v>0</v>
          </cell>
          <cell r="D15">
            <v>0</v>
          </cell>
          <cell r="E15">
            <v>0</v>
          </cell>
          <cell r="F15">
            <v>0</v>
          </cell>
          <cell r="G15">
            <v>0</v>
          </cell>
          <cell r="H15">
            <v>0</v>
          </cell>
        </row>
        <row r="16">
          <cell r="C16">
            <v>39127571288.57</v>
          </cell>
          <cell r="D16">
            <v>0.87930529655135481</v>
          </cell>
          <cell r="E16">
            <v>47820421957.770004</v>
          </cell>
          <cell r="F16">
            <v>0.94765857443520241</v>
          </cell>
          <cell r="G16">
            <v>1669406350.2</v>
          </cell>
          <cell r="H16">
            <v>0.87436572469959239</v>
          </cell>
        </row>
        <row r="17">
          <cell r="C17">
            <v>5204433456</v>
          </cell>
          <cell r="D17">
            <v>0.11695808742278628</v>
          </cell>
          <cell r="E17">
            <v>2229248333.2399998</v>
          </cell>
          <cell r="F17">
            <v>4.4177073539958867E-2</v>
          </cell>
          <cell r="G17">
            <v>214065975.55000001</v>
          </cell>
          <cell r="H17">
            <v>0.11211886897571535</v>
          </cell>
        </row>
        <row r="18">
          <cell r="C18">
            <v>149830590.75999999</v>
          </cell>
          <cell r="D18">
            <v>3.3671098844607447E-3</v>
          </cell>
          <cell r="E18">
            <v>386937060.45999998</v>
          </cell>
          <cell r="F18">
            <v>7.6679420235038591E-3</v>
          </cell>
          <cell r="G18">
            <v>25076200.93</v>
          </cell>
          <cell r="H18">
            <v>1.3133872766355099E-2</v>
          </cell>
        </row>
        <row r="19">
          <cell r="C19">
            <v>16442386.9</v>
          </cell>
          <cell r="D19">
            <v>3.695061413980496E-4</v>
          </cell>
          <cell r="E19">
            <v>25049671.23</v>
          </cell>
          <cell r="F19">
            <v>4.9641000133490449E-4</v>
          </cell>
          <cell r="G19">
            <v>728453.24</v>
          </cell>
          <cell r="H19">
            <v>3.8153355833710553E-4</v>
          </cell>
        </row>
        <row r="20">
          <cell r="C20">
            <v>44498277722.230003</v>
          </cell>
          <cell r="D20">
            <v>0.99999999999999989</v>
          </cell>
          <cell r="E20">
            <v>50461657022.700005</v>
          </cell>
          <cell r="F20">
            <v>1</v>
          </cell>
          <cell r="G20">
            <v>1909276979.9200001</v>
          </cell>
          <cell r="H20">
            <v>1</v>
          </cell>
        </row>
        <row r="21">
          <cell r="C21">
            <v>34798976.600000001</v>
          </cell>
          <cell r="D21">
            <v>7.8202974095367011E-4</v>
          </cell>
          <cell r="E21">
            <v>125734324.91</v>
          </cell>
          <cell r="F21">
            <v>2.4916804625230368E-3</v>
          </cell>
          <cell r="G21">
            <v>582426.29</v>
          </cell>
          <cell r="H21">
            <v>3.0505070564691147E-4</v>
          </cell>
        </row>
        <row r="22">
          <cell r="C22">
            <v>44463478811.610603</v>
          </cell>
          <cell r="D22">
            <v>0.99921797174181382</v>
          </cell>
          <cell r="E22">
            <v>50335922726.597801</v>
          </cell>
          <cell r="F22">
            <v>0.99750832010836188</v>
          </cell>
          <cell r="G22">
            <v>1908694550.1587</v>
          </cell>
          <cell r="H22">
            <v>0.99969494747623022</v>
          </cell>
        </row>
        <row r="26">
          <cell r="D26" t="str">
            <v>САВАз</v>
          </cell>
          <cell r="F26" t="str">
            <v>КБПз</v>
          </cell>
          <cell r="H26" t="str">
            <v>ТРИГЛАВз</v>
          </cell>
        </row>
        <row r="27">
          <cell r="B27" t="str">
            <v xml:space="preserve">Акции од домашни издавачи </v>
          </cell>
          <cell r="D27">
            <v>4.1455757468079231E-2</v>
          </cell>
          <cell r="F27">
            <v>1.7183670754409245E-2</v>
          </cell>
          <cell r="H27">
            <v>9.6022443012789994E-3</v>
          </cell>
        </row>
        <row r="28">
          <cell r="B28" t="str">
            <v xml:space="preserve">Обврзници од домашни издавачи </v>
          </cell>
          <cell r="D28">
            <v>0.56175515537205123</v>
          </cell>
          <cell r="F28">
            <v>0.6329704024136894</v>
          </cell>
          <cell r="H28">
            <v>0.52394156606964126</v>
          </cell>
        </row>
        <row r="29">
          <cell r="B29" t="str">
            <v xml:space="preserve">Инвестициски фондови од домашни издавачи </v>
          </cell>
          <cell r="D29">
            <v>2.0809482033894654E-3</v>
          </cell>
          <cell r="F29">
            <v>1.5914508038028569E-3</v>
          </cell>
          <cell r="H29">
            <v>2.9606728051772006E-2</v>
          </cell>
        </row>
        <row r="30">
          <cell r="B30" t="str">
            <v xml:space="preserve">Краткорочни хартии од домашни издавачи </v>
          </cell>
          <cell r="D30">
            <v>0</v>
          </cell>
          <cell r="F30">
            <v>0</v>
          </cell>
          <cell r="H30">
            <v>1.3993429036744304E-2</v>
          </cell>
        </row>
        <row r="31">
          <cell r="B31" t="str">
            <v xml:space="preserve">Акции од странски издавачи </v>
          </cell>
          <cell r="D31">
            <v>9.964157616273242E-2</v>
          </cell>
          <cell r="F31">
            <v>0</v>
          </cell>
          <cell r="H31">
            <v>1.0889183622206106E-2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0.17437185934510255</v>
          </cell>
          <cell r="F33">
            <v>0.29591305046330074</v>
          </cell>
          <cell r="H33">
            <v>0.28633257361794962</v>
          </cell>
        </row>
        <row r="34">
          <cell r="B34" t="str">
            <v xml:space="preserve">Депозити </v>
          </cell>
          <cell r="D34">
            <v>0.11695808742278628</v>
          </cell>
          <cell r="F34">
            <v>4.4177073539958867E-2</v>
          </cell>
          <cell r="H34">
            <v>0.11211886897571535</v>
          </cell>
        </row>
        <row r="35">
          <cell r="B35" t="str">
            <v xml:space="preserve">Парични средства </v>
          </cell>
          <cell r="D35">
            <v>3.3671098844607447E-3</v>
          </cell>
          <cell r="F35">
            <v>7.6679420235038591E-3</v>
          </cell>
          <cell r="H35">
            <v>1.3133872766355099E-2</v>
          </cell>
        </row>
        <row r="36">
          <cell r="B36" t="str">
            <v>Побарувања</v>
          </cell>
          <cell r="D36">
            <v>3.695061413980496E-4</v>
          </cell>
          <cell r="F36">
            <v>4.9641000133490449E-4</v>
          </cell>
          <cell r="H36">
            <v>3.8153355833710553E-4</v>
          </cell>
        </row>
      </sheetData>
      <sheetData sheetId="2">
        <row r="5">
          <cell r="B5">
            <v>44347</v>
          </cell>
        </row>
        <row r="6">
          <cell r="C6">
            <v>7741</v>
          </cell>
          <cell r="D6">
            <v>3550</v>
          </cell>
          <cell r="E6">
            <v>11291</v>
          </cell>
        </row>
        <row r="7">
          <cell r="C7">
            <v>3670</v>
          </cell>
          <cell r="D7">
            <v>11472</v>
          </cell>
          <cell r="E7">
            <v>15142</v>
          </cell>
        </row>
        <row r="8">
          <cell r="C8">
            <v>12</v>
          </cell>
          <cell r="D8">
            <v>4</v>
          </cell>
          <cell r="E8">
            <v>16</v>
          </cell>
        </row>
        <row r="9">
          <cell r="C9">
            <v>11423</v>
          </cell>
          <cell r="D9">
            <v>15026</v>
          </cell>
          <cell r="E9">
            <v>26449</v>
          </cell>
        </row>
        <row r="10">
          <cell r="B10">
            <v>44377</v>
          </cell>
        </row>
        <row r="11">
          <cell r="C11">
            <v>7805</v>
          </cell>
          <cell r="D11">
            <v>3554</v>
          </cell>
          <cell r="E11">
            <v>11359</v>
          </cell>
        </row>
        <row r="12">
          <cell r="C12">
            <v>3689</v>
          </cell>
          <cell r="D12">
            <v>11505</v>
          </cell>
          <cell r="E12">
            <v>15194</v>
          </cell>
        </row>
        <row r="13">
          <cell r="C13">
            <v>18</v>
          </cell>
          <cell r="D13">
            <v>23</v>
          </cell>
          <cell r="E13">
            <v>41</v>
          </cell>
        </row>
        <row r="14">
          <cell r="C14">
            <v>11512</v>
          </cell>
          <cell r="D14">
            <v>15082</v>
          </cell>
          <cell r="E14">
            <v>26594</v>
          </cell>
        </row>
        <row r="25">
          <cell r="C25" t="str">
            <v xml:space="preserve">Со доброволна индивидуална сметка </v>
          </cell>
          <cell r="D25" t="str">
            <v>Во пензиска шема со професионална сметка</v>
          </cell>
        </row>
        <row r="26">
          <cell r="B26" t="str">
            <v>САВАд</v>
          </cell>
          <cell r="C26">
            <v>0.68712034510080111</v>
          </cell>
          <cell r="D26">
            <v>0.31287965489919889</v>
          </cell>
        </row>
        <row r="27">
          <cell r="B27" t="str">
            <v>КБПд</v>
          </cell>
          <cell r="C27">
            <v>0.24279320784520206</v>
          </cell>
          <cell r="D27">
            <v>0.75720679215479791</v>
          </cell>
        </row>
        <row r="28">
          <cell r="B28" t="str">
            <v>ТРИГЛАВд</v>
          </cell>
          <cell r="C28">
            <v>0.43902439024390244</v>
          </cell>
          <cell r="D28">
            <v>0.56097560975609762</v>
          </cell>
        </row>
        <row r="29">
          <cell r="B29" t="str">
            <v>Вкупно</v>
          </cell>
          <cell r="C29">
            <v>0.43287959690155675</v>
          </cell>
          <cell r="D29">
            <v>0.56712040309844325</v>
          </cell>
        </row>
        <row r="33">
          <cell r="B33">
            <v>44347</v>
          </cell>
        </row>
        <row r="34">
          <cell r="C34">
            <v>1197</v>
          </cell>
        </row>
        <row r="35">
          <cell r="C35">
            <v>2888</v>
          </cell>
        </row>
        <row r="36">
          <cell r="C36">
            <v>3</v>
          </cell>
        </row>
        <row r="37">
          <cell r="C37">
            <v>4088</v>
          </cell>
        </row>
        <row r="38">
          <cell r="B38">
            <v>44377</v>
          </cell>
        </row>
        <row r="39">
          <cell r="C39">
            <v>1198</v>
          </cell>
        </row>
        <row r="40">
          <cell r="C40">
            <v>2888</v>
          </cell>
        </row>
        <row r="41">
          <cell r="C41">
            <v>4</v>
          </cell>
        </row>
        <row r="42">
          <cell r="C42">
            <v>4090</v>
          </cell>
        </row>
        <row r="47">
          <cell r="C47" t="str">
            <v>САВАд</v>
          </cell>
          <cell r="D47" t="str">
            <v>КБПд</v>
          </cell>
          <cell r="E47" t="str">
            <v>ТРИГЛАВд</v>
          </cell>
        </row>
        <row r="48">
          <cell r="B48">
            <v>44347</v>
          </cell>
          <cell r="C48">
            <v>1237.7995502179799</v>
          </cell>
          <cell r="D48">
            <v>1259.65099743727</v>
          </cell>
          <cell r="E48">
            <v>0.41221336699299999</v>
          </cell>
          <cell r="F48">
            <v>200.349029</v>
          </cell>
          <cell r="G48">
            <v>197.083135</v>
          </cell>
          <cell r="H48">
            <v>100.245456</v>
          </cell>
        </row>
        <row r="49">
          <cell r="B49">
            <v>44357</v>
          </cell>
          <cell r="C49">
            <v>1257.6652712339201</v>
          </cell>
          <cell r="D49">
            <v>1268.74371606664</v>
          </cell>
          <cell r="E49">
            <v>0.69378082262999996</v>
          </cell>
          <cell r="F49">
            <v>202.245001</v>
          </cell>
          <cell r="G49">
            <v>197.885479</v>
          </cell>
          <cell r="H49">
            <v>100.415387</v>
          </cell>
        </row>
        <row r="50">
          <cell r="B50">
            <v>44367</v>
          </cell>
          <cell r="C50">
            <v>1256.8060977198602</v>
          </cell>
          <cell r="D50">
            <v>1270.6201536742899</v>
          </cell>
          <cell r="E50">
            <v>0.70991263205900001</v>
          </cell>
          <cell r="F50">
            <v>201.85338999999999</v>
          </cell>
          <cell r="G50">
            <v>197.91153299999999</v>
          </cell>
          <cell r="H50">
            <v>100.465694</v>
          </cell>
        </row>
        <row r="51">
          <cell r="B51">
            <v>44377</v>
          </cell>
          <cell r="C51">
            <v>1268.33847861707</v>
          </cell>
          <cell r="D51">
            <v>1280.64986979532</v>
          </cell>
          <cell r="E51">
            <v>0.717699489503</v>
          </cell>
          <cell r="F51">
            <v>202.61599699999999</v>
          </cell>
          <cell r="G51">
            <v>199.18697299999999</v>
          </cell>
          <cell r="H51">
            <v>100.67411</v>
          </cell>
        </row>
        <row r="77">
          <cell r="C77" t="str">
            <v>САВАд</v>
          </cell>
          <cell r="D77" t="str">
            <v>КБПд</v>
          </cell>
          <cell r="E77" t="str">
            <v>ТРИГЛАВд</v>
          </cell>
        </row>
        <row r="78">
          <cell r="B78">
            <v>44347</v>
          </cell>
          <cell r="C78">
            <v>200.349029</v>
          </cell>
          <cell r="D78">
            <v>197.083135</v>
          </cell>
          <cell r="E78">
            <v>100.245456</v>
          </cell>
        </row>
        <row r="79">
          <cell r="B79">
            <v>44348</v>
          </cell>
          <cell r="C79">
            <v>200.492018</v>
          </cell>
          <cell r="D79">
            <v>197.039601</v>
          </cell>
          <cell r="E79">
            <v>100.289207</v>
          </cell>
        </row>
        <row r="80">
          <cell r="B80">
            <v>44349</v>
          </cell>
          <cell r="C80">
            <v>200.87916799999999</v>
          </cell>
          <cell r="D80">
            <v>197.13495900000001</v>
          </cell>
          <cell r="E80">
            <v>100.33598499999999</v>
          </cell>
        </row>
        <row r="81">
          <cell r="B81">
            <v>44350</v>
          </cell>
          <cell r="C81">
            <v>201.01500300000001</v>
          </cell>
          <cell r="D81">
            <v>197.11864399999999</v>
          </cell>
          <cell r="E81">
            <v>100.361144</v>
          </cell>
        </row>
        <row r="82">
          <cell r="B82">
            <v>44351</v>
          </cell>
          <cell r="C82">
            <v>201.480628</v>
          </cell>
          <cell r="D82">
            <v>197.70190700000001</v>
          </cell>
          <cell r="E82">
            <v>100.383261</v>
          </cell>
        </row>
        <row r="83">
          <cell r="B83">
            <v>44352</v>
          </cell>
          <cell r="C83">
            <v>201.750304</v>
          </cell>
          <cell r="D83">
            <v>198.051097</v>
          </cell>
          <cell r="E83">
            <v>100.397268</v>
          </cell>
        </row>
        <row r="84">
          <cell r="B84">
            <v>44353</v>
          </cell>
          <cell r="C84">
            <v>201.75571299999999</v>
          </cell>
          <cell r="D84">
            <v>198.05792600000001</v>
          </cell>
          <cell r="E84">
            <v>100.396097</v>
          </cell>
        </row>
        <row r="85">
          <cell r="B85">
            <v>44354</v>
          </cell>
          <cell r="C85">
            <v>202.072138</v>
          </cell>
          <cell r="D85">
            <v>198.10157599999999</v>
          </cell>
          <cell r="E85">
            <v>100.406023</v>
          </cell>
        </row>
        <row r="86">
          <cell r="B86">
            <v>44355</v>
          </cell>
          <cell r="C86">
            <v>202.02257800000001</v>
          </cell>
          <cell r="D86">
            <v>197.88629</v>
          </cell>
          <cell r="E86">
            <v>100.406972</v>
          </cell>
        </row>
        <row r="87">
          <cell r="B87">
            <v>44356</v>
          </cell>
          <cell r="C87">
            <v>201.98546200000001</v>
          </cell>
          <cell r="D87">
            <v>197.74721700000001</v>
          </cell>
          <cell r="E87">
            <v>100.39489399999999</v>
          </cell>
        </row>
        <row r="88">
          <cell r="B88">
            <v>44357</v>
          </cell>
          <cell r="C88">
            <v>202.245001</v>
          </cell>
          <cell r="D88">
            <v>197.885479</v>
          </cell>
          <cell r="E88">
            <v>100.415387</v>
          </cell>
        </row>
        <row r="89">
          <cell r="B89">
            <v>44358</v>
          </cell>
          <cell r="C89">
            <v>202.41421500000001</v>
          </cell>
          <cell r="D89">
            <v>198.20984100000001</v>
          </cell>
          <cell r="E89">
            <v>100.446933</v>
          </cell>
        </row>
        <row r="90">
          <cell r="B90">
            <v>44359</v>
          </cell>
          <cell r="C90">
            <v>202.60530600000001</v>
          </cell>
          <cell r="D90">
            <v>198.45102499999999</v>
          </cell>
          <cell r="E90">
            <v>100.467231</v>
          </cell>
        </row>
        <row r="91">
          <cell r="B91">
            <v>44360</v>
          </cell>
          <cell r="C91">
            <v>202.61023800000001</v>
          </cell>
          <cell r="D91">
            <v>198.457818</v>
          </cell>
          <cell r="E91">
            <v>100.47008700000001</v>
          </cell>
        </row>
        <row r="92">
          <cell r="B92">
            <v>44361</v>
          </cell>
          <cell r="C92">
            <v>202.76480900000001</v>
          </cell>
          <cell r="D92">
            <v>198.52446800000001</v>
          </cell>
          <cell r="E92">
            <v>100.482912</v>
          </cell>
        </row>
        <row r="93">
          <cell r="B93">
            <v>44362</v>
          </cell>
          <cell r="C93">
            <v>202.775341</v>
          </cell>
          <cell r="D93">
            <v>198.486932</v>
          </cell>
          <cell r="E93">
            <v>100.479111</v>
          </cell>
        </row>
        <row r="94">
          <cell r="B94">
            <v>44363</v>
          </cell>
          <cell r="C94">
            <v>202.52823599999999</v>
          </cell>
          <cell r="D94">
            <v>198.10264799999999</v>
          </cell>
          <cell r="E94">
            <v>100.457554</v>
          </cell>
        </row>
        <row r="95">
          <cell r="B95">
            <v>44364</v>
          </cell>
          <cell r="C95">
            <v>201.98956799999999</v>
          </cell>
          <cell r="D95">
            <v>197.95523900000001</v>
          </cell>
          <cell r="E95">
            <v>100.450394</v>
          </cell>
        </row>
        <row r="96">
          <cell r="B96">
            <v>44365</v>
          </cell>
          <cell r="C96">
            <v>201.84259800000001</v>
          </cell>
          <cell r="D96">
            <v>197.89767599999999</v>
          </cell>
          <cell r="E96">
            <v>100.456378</v>
          </cell>
        </row>
        <row r="97">
          <cell r="B97">
            <v>44366</v>
          </cell>
          <cell r="C97">
            <v>201.847994</v>
          </cell>
          <cell r="D97">
            <v>197.90460400000001</v>
          </cell>
          <cell r="E97">
            <v>100.46103600000001</v>
          </cell>
        </row>
        <row r="98">
          <cell r="B98">
            <v>44367</v>
          </cell>
          <cell r="C98">
            <v>201.85338999999999</v>
          </cell>
          <cell r="D98">
            <v>197.91153299999999</v>
          </cell>
          <cell r="E98">
            <v>100.465694</v>
          </cell>
        </row>
        <row r="99">
          <cell r="B99">
            <v>44368</v>
          </cell>
          <cell r="C99">
            <v>202.67518699999999</v>
          </cell>
          <cell r="D99">
            <v>198.56639100000001</v>
          </cell>
          <cell r="E99">
            <v>100.537927</v>
          </cell>
        </row>
        <row r="100">
          <cell r="B100">
            <v>44369</v>
          </cell>
          <cell r="C100">
            <v>202.977158</v>
          </cell>
          <cell r="D100">
            <v>198.97430700000001</v>
          </cell>
          <cell r="E100">
            <v>100.58535999999999</v>
          </cell>
        </row>
        <row r="101">
          <cell r="B101">
            <v>44370</v>
          </cell>
          <cell r="C101">
            <v>202.593073</v>
          </cell>
          <cell r="D101">
            <v>198.77704</v>
          </cell>
          <cell r="E101">
            <v>100.573943</v>
          </cell>
        </row>
        <row r="102">
          <cell r="B102">
            <v>44371</v>
          </cell>
          <cell r="C102">
            <v>202.66854799999999</v>
          </cell>
          <cell r="D102">
            <v>198.84652700000001</v>
          </cell>
          <cell r="E102">
            <v>100.59024700000001</v>
          </cell>
        </row>
        <row r="103">
          <cell r="B103">
            <v>44372</v>
          </cell>
          <cell r="C103">
            <v>202.84432000000001</v>
          </cell>
          <cell r="D103">
            <v>199.08453499999999</v>
          </cell>
          <cell r="E103">
            <v>100.61691999999999</v>
          </cell>
        </row>
        <row r="104">
          <cell r="B104">
            <v>44373</v>
          </cell>
          <cell r="C104">
            <v>202.798528</v>
          </cell>
          <cell r="D104">
            <v>199.02214799999999</v>
          </cell>
          <cell r="E104">
            <v>100.615099</v>
          </cell>
        </row>
        <row r="105">
          <cell r="B105">
            <v>44374</v>
          </cell>
          <cell r="C105">
            <v>202.80357699999999</v>
          </cell>
          <cell r="D105">
            <v>199.02903499999999</v>
          </cell>
          <cell r="E105">
            <v>100.61970700000001</v>
          </cell>
        </row>
        <row r="106">
          <cell r="B106">
            <v>44375</v>
          </cell>
          <cell r="C106">
            <v>202.63515799999999</v>
          </cell>
          <cell r="D106">
            <v>199.021548</v>
          </cell>
          <cell r="E106">
            <v>100.636245</v>
          </cell>
        </row>
        <row r="107">
          <cell r="B107">
            <v>44376</v>
          </cell>
          <cell r="C107">
            <v>202.843943</v>
          </cell>
          <cell r="D107">
            <v>199.24294399999999</v>
          </cell>
          <cell r="E107">
            <v>100.64751800000001</v>
          </cell>
        </row>
        <row r="108">
          <cell r="B108">
            <v>44377</v>
          </cell>
          <cell r="C108">
            <v>202.61599699999999</v>
          </cell>
          <cell r="D108">
            <v>199.18697299999999</v>
          </cell>
          <cell r="E108">
            <v>100.67411</v>
          </cell>
        </row>
        <row r="109">
          <cell r="B109"/>
          <cell r="C109"/>
          <cell r="D109"/>
          <cell r="E109"/>
        </row>
      </sheetData>
      <sheetData sheetId="3">
        <row r="5">
          <cell r="C5">
            <v>746996001.50999999</v>
          </cell>
          <cell r="D5">
            <v>0.58768659048797245</v>
          </cell>
          <cell r="E5">
            <v>765335381.64999998</v>
          </cell>
          <cell r="F5">
            <v>0.59678742532251416</v>
          </cell>
          <cell r="G5">
            <v>567471.73</v>
          </cell>
          <cell r="H5">
            <v>0.79015638328896542</v>
          </cell>
        </row>
        <row r="6">
          <cell r="C6">
            <v>176820685</v>
          </cell>
          <cell r="D6">
            <v>0.1391107118181899</v>
          </cell>
          <cell r="E6">
            <v>33232000</v>
          </cell>
          <cell r="F6">
            <v>2.5913397177013676E-2</v>
          </cell>
          <cell r="G6">
            <v>0</v>
          </cell>
          <cell r="H6">
            <v>0</v>
          </cell>
        </row>
        <row r="7">
          <cell r="C7">
            <v>570041176.36000001</v>
          </cell>
          <cell r="D7">
            <v>0.44847034615388992</v>
          </cell>
          <cell r="E7">
            <v>732103381.64999998</v>
          </cell>
          <cell r="F7">
            <v>0.57087402814550059</v>
          </cell>
          <cell r="G7">
            <v>533424.91</v>
          </cell>
          <cell r="H7">
            <v>0.74274906635761739</v>
          </cell>
        </row>
        <row r="8">
          <cell r="C8">
            <v>134140.15</v>
          </cell>
          <cell r="D8">
            <v>1.0553251589257652E-4</v>
          </cell>
          <cell r="E8">
            <v>0</v>
          </cell>
          <cell r="F8">
            <v>0</v>
          </cell>
          <cell r="G8">
            <v>34046.82</v>
          </cell>
          <cell r="H8">
            <v>4.7407316931348129E-2</v>
          </cell>
        </row>
        <row r="9">
          <cell r="C9">
            <v>0</v>
          </cell>
          <cell r="D9">
            <v>0</v>
          </cell>
          <cell r="E9">
            <v>0</v>
          </cell>
          <cell r="F9">
            <v>0</v>
          </cell>
          <cell r="G9">
            <v>0</v>
          </cell>
          <cell r="H9">
            <v>0</v>
          </cell>
        </row>
        <row r="10">
          <cell r="C10">
            <v>361374384.76999998</v>
          </cell>
          <cell r="D10">
            <v>0.28430524346297575</v>
          </cell>
          <cell r="E10">
            <v>380640722.41000003</v>
          </cell>
          <cell r="F10">
            <v>0.29681313858797964</v>
          </cell>
          <cell r="G10">
            <v>64427.93</v>
          </cell>
          <cell r="H10">
            <v>8.97104427591391E-2</v>
          </cell>
        </row>
        <row r="11">
          <cell r="C11">
            <v>141280213.69</v>
          </cell>
          <cell r="D11">
            <v>0.11114984139011722</v>
          </cell>
          <cell r="E11">
            <v>0</v>
          </cell>
          <cell r="F11">
            <v>0</v>
          </cell>
          <cell r="G11">
            <v>0</v>
          </cell>
          <cell r="H11">
            <v>0</v>
          </cell>
        </row>
        <row r="12">
          <cell r="C12">
            <v>0</v>
          </cell>
          <cell r="D12">
            <v>0</v>
          </cell>
          <cell r="E12">
            <v>0</v>
          </cell>
          <cell r="F12">
            <v>0</v>
          </cell>
          <cell r="G12">
            <v>0</v>
          </cell>
          <cell r="H12">
            <v>0</v>
          </cell>
        </row>
        <row r="13">
          <cell r="C13">
            <v>220094171.08000001</v>
          </cell>
          <cell r="D13">
            <v>0.17315540207285857</v>
          </cell>
          <cell r="E13">
            <v>380640722.41000003</v>
          </cell>
          <cell r="F13">
            <v>0.29681313858797964</v>
          </cell>
          <cell r="G13">
            <v>64427.93</v>
          </cell>
          <cell r="H13">
            <v>8.97104427591391E-2</v>
          </cell>
        </row>
        <row r="14">
          <cell r="C14">
            <v>0</v>
          </cell>
          <cell r="D14">
            <v>0</v>
          </cell>
          <cell r="E14">
            <v>0</v>
          </cell>
          <cell r="F14">
            <v>0</v>
          </cell>
          <cell r="G14">
            <v>0</v>
          </cell>
          <cell r="H14">
            <v>0</v>
          </cell>
        </row>
        <row r="15">
          <cell r="C15">
            <v>1108370386.28</v>
          </cell>
          <cell r="D15">
            <v>0.87199183395094815</v>
          </cell>
          <cell r="E15">
            <v>1145976104.0599999</v>
          </cell>
          <cell r="F15">
            <v>0.89360056391049381</v>
          </cell>
          <cell r="G15">
            <v>631899.66</v>
          </cell>
          <cell r="H15">
            <v>0.87986682604810462</v>
          </cell>
        </row>
        <row r="16">
          <cell r="C16">
            <v>154060168.72999999</v>
          </cell>
          <cell r="D16">
            <v>0.12120425692763684</v>
          </cell>
          <cell r="E16">
            <v>125984742.75</v>
          </cell>
          <cell r="F16">
            <v>9.823942817539251E-2</v>
          </cell>
          <cell r="G16">
            <v>0</v>
          </cell>
          <cell r="H16">
            <v>0</v>
          </cell>
        </row>
        <row r="17">
          <cell r="C17">
            <v>7688703.7000000002</v>
          </cell>
          <cell r="D17">
            <v>6.0489588345738537E-3</v>
          </cell>
          <cell r="E17">
            <v>9906778.3200000003</v>
          </cell>
          <cell r="F17">
            <v>7.7250325394435564E-3</v>
          </cell>
          <cell r="G17">
            <v>86276.82</v>
          </cell>
          <cell r="H17">
            <v>0.12013317395189552</v>
          </cell>
        </row>
        <row r="18">
          <cell r="C18">
            <v>959601.35</v>
          </cell>
          <cell r="D18">
            <v>7.5495028684113505E-4</v>
          </cell>
          <cell r="E18">
            <v>557823.49</v>
          </cell>
          <cell r="F18">
            <v>4.349753746701347E-4</v>
          </cell>
          <cell r="G18">
            <v>0</v>
          </cell>
          <cell r="H18">
            <v>0</v>
          </cell>
        </row>
        <row r="19">
          <cell r="C19">
            <v>1271078860.0599999</v>
          </cell>
          <cell r="D19">
            <v>1</v>
          </cell>
          <cell r="E19">
            <v>1282425448.6199999</v>
          </cell>
          <cell r="F19">
            <v>1</v>
          </cell>
          <cell r="G19">
            <v>718176.48</v>
          </cell>
          <cell r="H19">
            <v>1.0000000000000002</v>
          </cell>
        </row>
        <row r="20">
          <cell r="C20">
            <v>2740380.65</v>
          </cell>
          <cell r="D20">
            <v>2.1559485694464648E-3</v>
          </cell>
          <cell r="E20">
            <v>1775576.35</v>
          </cell>
          <cell r="F20">
            <v>1.3845454735093357E-3</v>
          </cell>
          <cell r="G20">
            <v>476.98</v>
          </cell>
          <cell r="H20">
            <v>6.641543036886978E-4</v>
          </cell>
        </row>
        <row r="21">
          <cell r="C21">
            <v>1268338478.61707</v>
          </cell>
          <cell r="D21">
            <v>0.99784405080672911</v>
          </cell>
          <cell r="E21">
            <v>1280649869.79532</v>
          </cell>
          <cell r="F21">
            <v>0.99861545259680351</v>
          </cell>
          <cell r="G21">
            <v>717699.48950300005</v>
          </cell>
          <cell r="H21">
            <v>0.9993358310801268</v>
          </cell>
        </row>
        <row r="25">
          <cell r="D25" t="str">
            <v>САВАд</v>
          </cell>
          <cell r="F25" t="str">
            <v>КБПд</v>
          </cell>
          <cell r="H25" t="str">
            <v>ТРИГЛАВд</v>
          </cell>
        </row>
        <row r="26">
          <cell r="B26" t="str">
            <v xml:space="preserve">Акции од домашни издавачи </v>
          </cell>
          <cell r="D26">
            <v>0.1391107118181899</v>
          </cell>
          <cell r="F26">
            <v>2.5913397177013676E-2</v>
          </cell>
          <cell r="H26">
            <v>0</v>
          </cell>
        </row>
        <row r="27">
          <cell r="B27" t="str">
            <v xml:space="preserve">Обврзници од домашни издавачи </v>
          </cell>
          <cell r="D27">
            <v>0.44847034615388992</v>
          </cell>
          <cell r="F27">
            <v>0.57087402814550059</v>
          </cell>
          <cell r="H27">
            <v>0.74274906635761739</v>
          </cell>
        </row>
        <row r="28">
          <cell r="B28" t="str">
            <v xml:space="preserve">Инвестициски фондови од домашни издавачи  </v>
          </cell>
          <cell r="D28">
            <v>1.0553251589257652E-4</v>
          </cell>
          <cell r="F28">
            <v>0</v>
          </cell>
          <cell r="H28">
            <v>4.7407316931348129E-2</v>
          </cell>
        </row>
        <row r="29">
          <cell r="B29" t="str">
            <v xml:space="preserve">Краткорочни хартии од домашни издавачи  </v>
          </cell>
          <cell r="D29">
            <v>0</v>
          </cell>
          <cell r="F29">
            <v>0</v>
          </cell>
          <cell r="H29">
            <v>0</v>
          </cell>
        </row>
        <row r="30">
          <cell r="B30" t="str">
            <v xml:space="preserve">Акции од странски издавачи  </v>
          </cell>
          <cell r="D30">
            <v>0.11114984139011722</v>
          </cell>
          <cell r="F30">
            <v>0</v>
          </cell>
          <cell r="H30">
            <v>0</v>
          </cell>
        </row>
        <row r="31">
          <cell r="B31" t="str">
            <v xml:space="preserve">Обврзници од странски издавачи </v>
          </cell>
          <cell r="D31">
            <v>0</v>
          </cell>
          <cell r="F31">
            <v>0</v>
          </cell>
          <cell r="H31">
            <v>0</v>
          </cell>
        </row>
        <row r="32">
          <cell r="B32" t="str">
            <v xml:space="preserve">Инвестициски фондови од странски издавчи </v>
          </cell>
          <cell r="D32">
            <v>0.17315540207285857</v>
          </cell>
          <cell r="F32">
            <v>0.29681313858797964</v>
          </cell>
          <cell r="H32">
            <v>8.97104427591391E-2</v>
          </cell>
        </row>
        <row r="33">
          <cell r="B33" t="str">
            <v>Депозити</v>
          </cell>
          <cell r="D33">
            <v>0.12120425692763684</v>
          </cell>
          <cell r="F33">
            <v>9.823942817539251E-2</v>
          </cell>
          <cell r="H33">
            <v>0</v>
          </cell>
        </row>
        <row r="34">
          <cell r="B34" t="str">
            <v>Парични средства</v>
          </cell>
          <cell r="D34">
            <v>6.0489588345738537E-3</v>
          </cell>
          <cell r="F34">
            <v>7.7250325394435564E-3</v>
          </cell>
          <cell r="H34">
            <v>0.12013317395189552</v>
          </cell>
        </row>
        <row r="35">
          <cell r="B35" t="str">
            <v>Побарувања</v>
          </cell>
          <cell r="D35">
            <v>7.5495028684113505E-4</v>
          </cell>
          <cell r="F35">
            <v>4.349753746701347E-4</v>
          </cell>
          <cell r="H3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opLeftCell="A16" workbookViewId="0">
      <selection activeCell="M25" sqref="M25"/>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topLeftCell="A4" workbookViewId="0">
      <selection activeCell="A53" sqref="A53"/>
    </sheetView>
  </sheetViews>
  <sheetFormatPr defaultRowHeight="12.75" x14ac:dyDescent="0.2"/>
  <cols>
    <col min="1" max="1" width="104.5703125" bestFit="1" customWidth="1"/>
  </cols>
  <sheetData>
    <row r="1" spans="1:6" ht="11.25" customHeight="1" x14ac:dyDescent="0.2"/>
    <row r="2" spans="1:6" x14ac:dyDescent="0.2">
      <c r="A2" s="57" t="s">
        <v>61</v>
      </c>
    </row>
    <row r="3" spans="1:6" x14ac:dyDescent="0.2">
      <c r="A3" s="3"/>
    </row>
    <row r="4" spans="1:6" x14ac:dyDescent="0.2">
      <c r="A4" s="68" t="s">
        <v>6</v>
      </c>
    </row>
    <row r="5" spans="1:6" x14ac:dyDescent="0.2">
      <c r="A5" s="69" t="s">
        <v>159</v>
      </c>
    </row>
    <row r="7" spans="1:6" x14ac:dyDescent="0.2">
      <c r="A7" s="32" t="s">
        <v>84</v>
      </c>
    </row>
    <row r="8" spans="1:6" x14ac:dyDescent="0.2">
      <c r="A8" s="6"/>
    </row>
    <row r="9" spans="1:6" ht="15" x14ac:dyDescent="0.3">
      <c r="A9" s="6" t="s">
        <v>19</v>
      </c>
      <c r="B9" s="11"/>
      <c r="C9" s="11"/>
      <c r="D9" s="11"/>
      <c r="E9" s="1"/>
    </row>
    <row r="10" spans="1:6" ht="15" x14ac:dyDescent="0.3">
      <c r="A10" s="33" t="s">
        <v>85</v>
      </c>
      <c r="B10" s="11"/>
      <c r="C10" s="11"/>
      <c r="D10" s="11"/>
      <c r="E10" s="1"/>
    </row>
    <row r="11" spans="1:6" x14ac:dyDescent="0.2">
      <c r="A11" s="6"/>
    </row>
    <row r="12" spans="1:6" ht="15" x14ac:dyDescent="0.3">
      <c r="A12" s="6" t="s">
        <v>55</v>
      </c>
      <c r="B12" s="1"/>
      <c r="C12" s="1"/>
      <c r="D12" s="1"/>
      <c r="E12" s="1"/>
      <c r="F12" s="1"/>
    </row>
    <row r="13" spans="1:6" ht="15" x14ac:dyDescent="0.3">
      <c r="A13" s="33" t="s">
        <v>86</v>
      </c>
      <c r="B13" s="1"/>
      <c r="C13" s="1"/>
      <c r="D13" s="1"/>
      <c r="E13" s="1"/>
      <c r="F13" s="1"/>
    </row>
    <row r="14" spans="1:6" x14ac:dyDescent="0.2">
      <c r="A14" s="6"/>
    </row>
    <row r="15" spans="1:6" x14ac:dyDescent="0.2">
      <c r="A15" s="6" t="s">
        <v>20</v>
      </c>
      <c r="B15" s="11"/>
      <c r="C15" s="11"/>
      <c r="D15" s="11"/>
      <c r="E15" s="11"/>
    </row>
    <row r="16" spans="1:6" x14ac:dyDescent="0.2">
      <c r="A16" s="33" t="s">
        <v>87</v>
      </c>
      <c r="B16" s="11"/>
      <c r="C16" s="11"/>
      <c r="D16" s="11"/>
      <c r="E16" s="11"/>
    </row>
    <row r="17" spans="1:1" x14ac:dyDescent="0.2">
      <c r="A17" s="6"/>
    </row>
    <row r="18" spans="1:1" x14ac:dyDescent="0.2">
      <c r="A18" s="6" t="s">
        <v>21</v>
      </c>
    </row>
    <row r="19" spans="1:1" x14ac:dyDescent="0.2">
      <c r="A19" s="33" t="s">
        <v>88</v>
      </c>
    </row>
    <row r="20" spans="1:1" x14ac:dyDescent="0.2">
      <c r="A20" s="6"/>
    </row>
    <row r="21" spans="1:1" x14ac:dyDescent="0.2">
      <c r="A21" s="6" t="s">
        <v>22</v>
      </c>
    </row>
    <row r="22" spans="1:1" x14ac:dyDescent="0.2">
      <c r="A22" s="33" t="s">
        <v>89</v>
      </c>
    </row>
    <row r="23" spans="1:1" x14ac:dyDescent="0.2">
      <c r="A23" s="6"/>
    </row>
    <row r="24" spans="1:1" x14ac:dyDescent="0.2">
      <c r="A24" s="6" t="s">
        <v>23</v>
      </c>
    </row>
    <row r="25" spans="1:1" x14ac:dyDescent="0.2">
      <c r="A25" s="33" t="s">
        <v>90</v>
      </c>
    </row>
    <row r="26" spans="1:1" x14ac:dyDescent="0.2">
      <c r="A26" s="6"/>
    </row>
    <row r="27" spans="1:1" x14ac:dyDescent="0.2">
      <c r="A27" s="6" t="s">
        <v>24</v>
      </c>
    </row>
    <row r="28" spans="1:1" x14ac:dyDescent="0.2">
      <c r="A28" s="33" t="s">
        <v>91</v>
      </c>
    </row>
    <row r="30" spans="1:1" x14ac:dyDescent="0.2">
      <c r="A30" s="32" t="s">
        <v>175</v>
      </c>
    </row>
    <row r="32" spans="1:1" x14ac:dyDescent="0.2">
      <c r="A32" s="6" t="s">
        <v>33</v>
      </c>
    </row>
    <row r="33" spans="1:1" x14ac:dyDescent="0.2">
      <c r="A33" s="33" t="s">
        <v>97</v>
      </c>
    </row>
    <row r="34" spans="1:1" x14ac:dyDescent="0.2">
      <c r="A34" s="6"/>
    </row>
    <row r="35" spans="1:1" x14ac:dyDescent="0.2">
      <c r="A35" s="6" t="s">
        <v>34</v>
      </c>
    </row>
    <row r="36" spans="1:1" x14ac:dyDescent="0.2">
      <c r="A36" s="33" t="s">
        <v>98</v>
      </c>
    </row>
    <row r="37" spans="1:1" x14ac:dyDescent="0.2">
      <c r="A37" s="6"/>
    </row>
    <row r="38" spans="1:1" x14ac:dyDescent="0.2">
      <c r="A38" s="6" t="s">
        <v>35</v>
      </c>
    </row>
    <row r="39" spans="1:1" x14ac:dyDescent="0.2">
      <c r="A39" s="33" t="s">
        <v>99</v>
      </c>
    </row>
    <row r="40" spans="1:1" x14ac:dyDescent="0.2">
      <c r="A40" s="6"/>
    </row>
    <row r="41" spans="1:1" x14ac:dyDescent="0.2">
      <c r="A41" s="6" t="s">
        <v>56</v>
      </c>
    </row>
    <row r="42" spans="1:1" x14ac:dyDescent="0.2">
      <c r="A42" s="33" t="s">
        <v>100</v>
      </c>
    </row>
    <row r="43" spans="1:1" x14ac:dyDescent="0.2">
      <c r="A43" s="6"/>
    </row>
    <row r="44" spans="1:1" x14ac:dyDescent="0.2">
      <c r="A44" s="6" t="s">
        <v>37</v>
      </c>
    </row>
    <row r="45" spans="1:1" x14ac:dyDescent="0.2">
      <c r="A45" s="33" t="s">
        <v>101</v>
      </c>
    </row>
    <row r="46" spans="1:1" x14ac:dyDescent="0.2">
      <c r="A46" s="6"/>
    </row>
    <row r="47" spans="1:1" x14ac:dyDescent="0.2">
      <c r="A47" s="6" t="s">
        <v>38</v>
      </c>
    </row>
    <row r="48" spans="1:1" x14ac:dyDescent="0.2">
      <c r="A48" s="33" t="s">
        <v>102</v>
      </c>
    </row>
    <row r="49" spans="1:2" x14ac:dyDescent="0.2">
      <c r="A49" s="33"/>
    </row>
    <row r="50" spans="1:2" x14ac:dyDescent="0.2">
      <c r="A50" s="6" t="s">
        <v>39</v>
      </c>
    </row>
    <row r="51" spans="1:2" x14ac:dyDescent="0.2">
      <c r="A51" s="33" t="s">
        <v>103</v>
      </c>
    </row>
    <row r="52" spans="1:2" x14ac:dyDescent="0.2">
      <c r="A52" s="6"/>
    </row>
    <row r="53" spans="1:2" x14ac:dyDescent="0.2">
      <c r="A53" s="6" t="s">
        <v>42</v>
      </c>
    </row>
    <row r="54" spans="1:2" x14ac:dyDescent="0.2">
      <c r="A54" s="33" t="s">
        <v>104</v>
      </c>
    </row>
    <row r="55" spans="1:2" x14ac:dyDescent="0.2">
      <c r="A55" s="6"/>
    </row>
    <row r="56" spans="1:2" x14ac:dyDescent="0.2">
      <c r="A56" s="78" t="s">
        <v>53</v>
      </c>
      <c r="B56" s="6"/>
    </row>
    <row r="57" spans="1:2" x14ac:dyDescent="0.2">
      <c r="A57" s="79" t="s">
        <v>78</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2"/>
  <sheetViews>
    <sheetView showGridLines="0" workbookViewId="0">
      <selection activeCell="E19" sqref="E19"/>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6" t="s">
        <v>160</v>
      </c>
      <c r="C2" s="106"/>
      <c r="D2" s="106"/>
      <c r="E2" s="106"/>
      <c r="F2" s="106"/>
      <c r="G2" s="106"/>
      <c r="H2" s="106"/>
    </row>
    <row r="4" spans="2:8" x14ac:dyDescent="0.2">
      <c r="B4" s="6" t="s">
        <v>7</v>
      </c>
      <c r="C4" s="6" t="s">
        <v>12</v>
      </c>
      <c r="D4" s="6" t="s">
        <v>11</v>
      </c>
      <c r="E4" s="6" t="s">
        <v>13</v>
      </c>
      <c r="F4" s="6"/>
    </row>
    <row r="5" spans="2:8" x14ac:dyDescent="0.2">
      <c r="B5" s="6"/>
      <c r="C5" s="33" t="s">
        <v>92</v>
      </c>
      <c r="D5" s="33" t="s">
        <v>11</v>
      </c>
      <c r="E5" s="33" t="s">
        <v>109</v>
      </c>
      <c r="F5" s="6"/>
    </row>
    <row r="6" spans="2:8" x14ac:dyDescent="0.2">
      <c r="B6" s="6" t="s">
        <v>8</v>
      </c>
      <c r="C6" s="6" t="s">
        <v>14</v>
      </c>
      <c r="D6" s="6" t="s">
        <v>11</v>
      </c>
      <c r="E6" s="6" t="s">
        <v>15</v>
      </c>
      <c r="F6" s="6"/>
    </row>
    <row r="7" spans="2:8" x14ac:dyDescent="0.2">
      <c r="B7" s="6"/>
      <c r="C7" s="33" t="s">
        <v>43</v>
      </c>
      <c r="D7" s="33" t="s">
        <v>11</v>
      </c>
      <c r="E7" s="33" t="s">
        <v>96</v>
      </c>
      <c r="F7" s="6"/>
    </row>
    <row r="8" spans="2:8" x14ac:dyDescent="0.2">
      <c r="B8" s="6" t="s">
        <v>9</v>
      </c>
      <c r="C8" s="6" t="s">
        <v>2</v>
      </c>
      <c r="D8" s="6" t="s">
        <v>11</v>
      </c>
      <c r="E8" s="6" t="s">
        <v>49</v>
      </c>
      <c r="F8" s="6"/>
    </row>
    <row r="9" spans="2:8" x14ac:dyDescent="0.2">
      <c r="B9" s="6"/>
      <c r="C9" s="33" t="s">
        <v>44</v>
      </c>
      <c r="D9" s="33" t="s">
        <v>11</v>
      </c>
      <c r="E9" s="33" t="s">
        <v>108</v>
      </c>
      <c r="F9" s="33"/>
    </row>
    <row r="10" spans="2:8" x14ac:dyDescent="0.2">
      <c r="B10" s="6" t="s">
        <v>16</v>
      </c>
      <c r="C10" s="6" t="s">
        <v>10</v>
      </c>
      <c r="D10" s="6" t="s">
        <v>11</v>
      </c>
      <c r="E10" s="6" t="s">
        <v>50</v>
      </c>
      <c r="F10" s="6"/>
    </row>
    <row r="11" spans="2:8" x14ac:dyDescent="0.2">
      <c r="B11" s="6"/>
      <c r="C11" s="33" t="s">
        <v>45</v>
      </c>
      <c r="D11" s="33" t="s">
        <v>11</v>
      </c>
      <c r="E11" s="33" t="s">
        <v>107</v>
      </c>
      <c r="F11" s="33"/>
    </row>
    <row r="12" spans="2:8" x14ac:dyDescent="0.2">
      <c r="B12" s="6" t="s">
        <v>17</v>
      </c>
      <c r="C12" s="6" t="s">
        <v>3</v>
      </c>
      <c r="D12" s="6" t="s">
        <v>11</v>
      </c>
      <c r="E12" s="6" t="s">
        <v>59</v>
      </c>
      <c r="F12" s="6"/>
    </row>
    <row r="13" spans="2:8" x14ac:dyDescent="0.2">
      <c r="B13" s="6"/>
      <c r="C13" s="33" t="s">
        <v>46</v>
      </c>
      <c r="D13" s="33" t="s">
        <v>11</v>
      </c>
      <c r="E13" s="33" t="s">
        <v>113</v>
      </c>
      <c r="F13" s="33"/>
      <c r="G13" s="34"/>
      <c r="H13" s="34"/>
    </row>
    <row r="14" spans="2:8" x14ac:dyDescent="0.2">
      <c r="B14" s="6" t="s">
        <v>31</v>
      </c>
      <c r="C14" s="6" t="s">
        <v>18</v>
      </c>
      <c r="D14" s="6" t="s">
        <v>11</v>
      </c>
      <c r="E14" s="6" t="s">
        <v>51</v>
      </c>
      <c r="F14" s="6"/>
    </row>
    <row r="15" spans="2:8" x14ac:dyDescent="0.2">
      <c r="B15" s="6"/>
      <c r="C15" s="33" t="s">
        <v>47</v>
      </c>
      <c r="D15" s="33" t="s">
        <v>11</v>
      </c>
      <c r="E15" s="33" t="s">
        <v>105</v>
      </c>
      <c r="F15" s="33"/>
    </row>
    <row r="16" spans="2:8" x14ac:dyDescent="0.2">
      <c r="B16" s="6" t="s">
        <v>32</v>
      </c>
      <c r="C16" s="6" t="s">
        <v>1</v>
      </c>
      <c r="D16" s="6" t="s">
        <v>11</v>
      </c>
      <c r="E16" s="6" t="s">
        <v>52</v>
      </c>
      <c r="F16" s="6"/>
    </row>
    <row r="17" spans="2:8" x14ac:dyDescent="0.2">
      <c r="B17" s="6"/>
      <c r="C17" s="33" t="s">
        <v>48</v>
      </c>
      <c r="D17" s="33" t="s">
        <v>11</v>
      </c>
      <c r="E17" s="33" t="s">
        <v>106</v>
      </c>
      <c r="F17" s="33"/>
    </row>
    <row r="18" spans="2:8" x14ac:dyDescent="0.2">
      <c r="B18" s="6" t="s">
        <v>177</v>
      </c>
      <c r="C18" s="6" t="s">
        <v>178</v>
      </c>
      <c r="D18" s="6" t="s">
        <v>11</v>
      </c>
      <c r="E18" s="6" t="s">
        <v>192</v>
      </c>
      <c r="F18" s="33"/>
    </row>
    <row r="19" spans="2:8" x14ac:dyDescent="0.2">
      <c r="B19" s="6"/>
      <c r="C19" s="33" t="s">
        <v>179</v>
      </c>
      <c r="D19" s="33" t="s">
        <v>11</v>
      </c>
      <c r="E19" s="33" t="s">
        <v>180</v>
      </c>
      <c r="F19" s="33"/>
    </row>
    <row r="20" spans="2:8" x14ac:dyDescent="0.2">
      <c r="C20" s="56"/>
      <c r="D20" s="56"/>
      <c r="E20" s="56"/>
      <c r="F20" s="56"/>
    </row>
    <row r="21" spans="2:8" x14ac:dyDescent="0.2">
      <c r="B21" s="108" t="s">
        <v>80</v>
      </c>
      <c r="C21" s="109"/>
      <c r="D21" s="109"/>
      <c r="E21" s="109"/>
      <c r="F21" s="109"/>
      <c r="G21" s="109"/>
      <c r="H21" s="109"/>
    </row>
    <row r="22" spans="2:8" s="64" customFormat="1" x14ac:dyDescent="0.2">
      <c r="C22" s="65"/>
      <c r="D22" s="65"/>
      <c r="E22" s="65"/>
      <c r="F22" s="65"/>
    </row>
    <row r="23" spans="2:8" x14ac:dyDescent="0.2">
      <c r="C23" s="6" t="s">
        <v>181</v>
      </c>
      <c r="D23" s="6"/>
      <c r="E23" s="6"/>
      <c r="F23" s="33"/>
      <c r="G23" s="6"/>
      <c r="H23" s="6"/>
    </row>
    <row r="24" spans="2:8" x14ac:dyDescent="0.2">
      <c r="C24" s="6" t="s">
        <v>182</v>
      </c>
      <c r="D24" s="33"/>
      <c r="E24" s="33"/>
      <c r="F24" s="33"/>
      <c r="G24" s="6"/>
      <c r="H24" s="6"/>
    </row>
    <row r="25" spans="2:8" x14ac:dyDescent="0.2">
      <c r="C25" s="6" t="s">
        <v>183</v>
      </c>
      <c r="D25" s="33"/>
      <c r="E25" s="33"/>
      <c r="F25" s="33"/>
      <c r="G25" s="6"/>
      <c r="H25" s="6"/>
    </row>
    <row r="26" spans="2:8" x14ac:dyDescent="0.2">
      <c r="C26" s="6" t="s">
        <v>184</v>
      </c>
      <c r="D26" s="33"/>
      <c r="E26" s="33"/>
      <c r="F26" s="33"/>
      <c r="G26" s="6"/>
      <c r="H26" s="6"/>
    </row>
    <row r="27" spans="2:8" x14ac:dyDescent="0.2">
      <c r="C27" s="6" t="s">
        <v>185</v>
      </c>
      <c r="D27" s="33"/>
      <c r="E27" s="33"/>
      <c r="F27" s="33"/>
      <c r="G27" s="6"/>
      <c r="H27" s="6"/>
    </row>
    <row r="28" spans="2:8" x14ac:dyDescent="0.2">
      <c r="C28" s="6" t="s">
        <v>186</v>
      </c>
      <c r="D28" s="33"/>
      <c r="E28" s="33"/>
      <c r="F28" s="33"/>
      <c r="G28" s="6"/>
      <c r="H28" s="6"/>
    </row>
    <row r="29" spans="2:8" x14ac:dyDescent="0.2">
      <c r="C29" s="67"/>
      <c r="D29" s="67"/>
      <c r="E29" s="67"/>
      <c r="F29" s="67"/>
      <c r="G29" s="67"/>
      <c r="H29" s="67"/>
    </row>
    <row r="30" spans="2:8" x14ac:dyDescent="0.2">
      <c r="B30" s="80"/>
      <c r="C30" s="116" t="s">
        <v>60</v>
      </c>
      <c r="D30" s="116"/>
      <c r="E30" s="116"/>
      <c r="F30" s="116"/>
      <c r="G30" s="116"/>
      <c r="H30" s="116"/>
    </row>
    <row r="31" spans="2:8" x14ac:dyDescent="0.2">
      <c r="C31" s="116"/>
      <c r="D31" s="116"/>
      <c r="E31" s="116"/>
      <c r="F31" s="116"/>
      <c r="G31" s="116"/>
      <c r="H31" s="116"/>
    </row>
    <row r="32" spans="2:8" ht="13.15" customHeight="1" x14ac:dyDescent="0.2">
      <c r="C32" s="107" t="s">
        <v>81</v>
      </c>
      <c r="D32" s="107"/>
      <c r="E32" s="107"/>
      <c r="F32" s="107"/>
      <c r="G32" s="107"/>
      <c r="H32" s="107"/>
    </row>
    <row r="33" spans="2:13" ht="10.9" customHeight="1" x14ac:dyDescent="0.2">
      <c r="C33" s="107"/>
      <c r="D33" s="107"/>
      <c r="E33" s="107"/>
      <c r="F33" s="107"/>
      <c r="G33" s="107"/>
      <c r="H33" s="107"/>
    </row>
    <row r="34" spans="2:13" x14ac:dyDescent="0.2">
      <c r="C34" s="6"/>
      <c r="D34" s="70"/>
      <c r="E34" s="70"/>
      <c r="F34" s="70"/>
      <c r="G34" s="6"/>
      <c r="H34" s="6"/>
    </row>
    <row r="35" spans="2:13" ht="11.45" customHeight="1" x14ac:dyDescent="0.2"/>
    <row r="36" spans="2:13" x14ac:dyDescent="0.2">
      <c r="C36" s="6"/>
      <c r="D36" s="6"/>
      <c r="E36" s="6"/>
      <c r="F36" s="6"/>
      <c r="G36" s="6"/>
      <c r="H36" s="6"/>
    </row>
    <row r="37" spans="2:13" ht="11.45" customHeight="1" x14ac:dyDescent="0.2">
      <c r="C37" s="71"/>
      <c r="D37" s="6"/>
      <c r="E37" s="6"/>
      <c r="F37" s="6"/>
      <c r="G37" s="6"/>
      <c r="H37" s="6"/>
    </row>
    <row r="38" spans="2:13" ht="4.1500000000000004" hidden="1" customHeight="1" x14ac:dyDescent="0.2">
      <c r="C38" s="71"/>
      <c r="D38" s="6"/>
      <c r="E38" s="6"/>
      <c r="F38" s="6"/>
      <c r="G38" s="6"/>
      <c r="H38" s="6"/>
    </row>
    <row r="39" spans="2:13" ht="10.15" customHeight="1" x14ac:dyDescent="0.2">
      <c r="C39" s="72"/>
      <c r="D39" s="6"/>
      <c r="E39" s="6"/>
      <c r="F39" s="6"/>
      <c r="G39" s="6"/>
      <c r="H39" s="6"/>
      <c r="I39" s="62"/>
      <c r="J39" s="62"/>
      <c r="K39" s="62"/>
      <c r="L39" s="62"/>
      <c r="M39" s="62"/>
    </row>
    <row r="40" spans="2:13" x14ac:dyDescent="0.2">
      <c r="I40" s="62"/>
      <c r="J40" s="62"/>
      <c r="K40" s="62"/>
      <c r="L40" s="62"/>
      <c r="M40" s="62"/>
    </row>
    <row r="41" spans="2:13" x14ac:dyDescent="0.2">
      <c r="I41" s="66"/>
      <c r="J41" s="62"/>
      <c r="K41" s="62"/>
      <c r="L41" s="62"/>
      <c r="M41" s="62"/>
    </row>
    <row r="42" spans="2:13" ht="12.75" customHeight="1" x14ac:dyDescent="0.2">
      <c r="B42" s="105" t="s">
        <v>114</v>
      </c>
      <c r="C42" s="105"/>
      <c r="D42" s="105"/>
      <c r="E42" s="105"/>
      <c r="F42" s="105"/>
      <c r="G42" s="105"/>
      <c r="H42" s="105"/>
      <c r="I42" s="63"/>
      <c r="J42" s="63"/>
      <c r="K42" s="63"/>
      <c r="L42" s="63"/>
      <c r="M42" s="63"/>
    </row>
    <row r="44" spans="2:13" x14ac:dyDescent="0.2">
      <c r="B44" s="110" t="s">
        <v>54</v>
      </c>
      <c r="C44" s="110"/>
      <c r="D44" s="110"/>
      <c r="E44" s="110"/>
      <c r="F44" s="110"/>
      <c r="G44" s="110"/>
      <c r="H44" s="110"/>
    </row>
    <row r="45" spans="2:13" x14ac:dyDescent="0.2">
      <c r="B45" s="111" t="s">
        <v>57</v>
      </c>
      <c r="C45" s="111"/>
      <c r="D45" s="111"/>
      <c r="E45" s="111"/>
      <c r="F45" s="111"/>
      <c r="G45" s="111"/>
      <c r="H45" s="111"/>
    </row>
    <row r="46" spans="2:13" x14ac:dyDescent="0.2">
      <c r="B46" s="113" t="s">
        <v>58</v>
      </c>
      <c r="C46" s="114"/>
      <c r="D46" s="114"/>
      <c r="E46" s="114"/>
      <c r="F46" s="114"/>
      <c r="G46" s="114"/>
      <c r="H46" s="114"/>
      <c r="J46" s="2"/>
    </row>
    <row r="47" spans="2:13" x14ac:dyDescent="0.2">
      <c r="B47" s="77"/>
      <c r="C47" s="77"/>
      <c r="D47" s="77"/>
      <c r="E47" s="77"/>
      <c r="F47" s="77"/>
      <c r="G47" s="77"/>
      <c r="H47" s="77"/>
      <c r="J47" s="2"/>
    </row>
    <row r="48" spans="2:13" x14ac:dyDescent="0.2">
      <c r="B48" s="115" t="s">
        <v>115</v>
      </c>
      <c r="C48" s="115"/>
      <c r="D48" s="115"/>
      <c r="E48" s="115"/>
      <c r="F48" s="115"/>
      <c r="G48" s="115"/>
      <c r="H48" s="115"/>
    </row>
    <row r="49" spans="2:8" x14ac:dyDescent="0.2">
      <c r="B49" s="112" t="s">
        <v>79</v>
      </c>
      <c r="C49" s="112"/>
      <c r="D49" s="112"/>
      <c r="E49" s="112"/>
      <c r="F49" s="112"/>
      <c r="G49" s="112"/>
      <c r="H49" s="112"/>
    </row>
    <row r="50" spans="2:8" x14ac:dyDescent="0.2">
      <c r="B50" s="104" t="s">
        <v>62</v>
      </c>
      <c r="C50" s="104"/>
      <c r="D50" s="104"/>
      <c r="E50" s="104"/>
      <c r="F50" s="104"/>
      <c r="G50" s="104"/>
      <c r="H50" s="104"/>
    </row>
    <row r="52" spans="2:8" x14ac:dyDescent="0.2">
      <c r="B52" s="10" t="s">
        <v>116</v>
      </c>
    </row>
    <row r="72" spans="6:6" x14ac:dyDescent="0.2">
      <c r="F72" s="10"/>
    </row>
  </sheetData>
  <mergeCells count="11">
    <mergeCell ref="B50:H50"/>
    <mergeCell ref="B42:H42"/>
    <mergeCell ref="B2:H2"/>
    <mergeCell ref="C32:H33"/>
    <mergeCell ref="B21:H21"/>
    <mergeCell ref="B44:H44"/>
    <mergeCell ref="B45:H45"/>
    <mergeCell ref="B49:H49"/>
    <mergeCell ref="B46:H46"/>
    <mergeCell ref="B48:H48"/>
    <mergeCell ref="C30:H31"/>
  </mergeCells>
  <hyperlinks>
    <hyperlink ref="B52"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L17" sqref="L17"/>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7" t="s">
        <v>110</v>
      </c>
      <c r="C2" s="117"/>
      <c r="D2" s="117"/>
      <c r="E2" s="117"/>
      <c r="F2" s="117"/>
      <c r="G2" s="117"/>
      <c r="H2" s="117"/>
    </row>
    <row r="4" spans="2:8" x14ac:dyDescent="0.2">
      <c r="B4" s="11" t="s">
        <v>19</v>
      </c>
    </row>
    <row r="5" spans="2:8" x14ac:dyDescent="0.2">
      <c r="B5" s="56" t="s">
        <v>93</v>
      </c>
    </row>
    <row r="6" spans="2:8" x14ac:dyDescent="0.2">
      <c r="B6" s="23"/>
    </row>
    <row r="7" spans="2:8" x14ac:dyDescent="0.2">
      <c r="B7" s="118" t="s">
        <v>111</v>
      </c>
      <c r="C7" s="118" t="s">
        <v>73</v>
      </c>
      <c r="D7" s="118" t="s">
        <v>163</v>
      </c>
      <c r="E7" s="118"/>
      <c r="F7" s="118"/>
      <c r="G7" s="118"/>
      <c r="H7" s="118" t="s">
        <v>76</v>
      </c>
    </row>
    <row r="8" spans="2:8" ht="37.5" customHeight="1" x14ac:dyDescent="0.2">
      <c r="B8" s="118"/>
      <c r="C8" s="121"/>
      <c r="D8" s="87" t="s">
        <v>74</v>
      </c>
      <c r="E8" s="87" t="s">
        <v>161</v>
      </c>
      <c r="F8" s="88" t="s">
        <v>162</v>
      </c>
      <c r="G8" s="87" t="s">
        <v>75</v>
      </c>
      <c r="H8" s="118"/>
    </row>
    <row r="9" spans="2:8" x14ac:dyDescent="0.2">
      <c r="B9" s="90">
        <f>'[1]1 zpf '!B5</f>
        <v>44347</v>
      </c>
      <c r="C9" s="13"/>
      <c r="D9" s="13"/>
      <c r="E9" s="13"/>
      <c r="F9" s="13"/>
      <c r="G9" s="13"/>
      <c r="H9" s="89"/>
    </row>
    <row r="10" spans="2:8" x14ac:dyDescent="0.2">
      <c r="B10" s="14" t="s">
        <v>27</v>
      </c>
      <c r="C10" s="15">
        <f>'[1]1 zpf '!C6</f>
        <v>28745</v>
      </c>
      <c r="D10" s="15">
        <f>'[1]1 zpf '!D6</f>
        <v>79984</v>
      </c>
      <c r="E10" s="15">
        <f>'[1]1 zpf '!E6</f>
        <v>127702</v>
      </c>
      <c r="F10" s="15">
        <f>'[1]1 zpf '!F6</f>
        <v>12599</v>
      </c>
      <c r="G10" s="15">
        <f>'[1]1 zpf '!G6</f>
        <v>220285</v>
      </c>
      <c r="H10" s="15">
        <f>'[1]1 zpf '!H6</f>
        <v>249030</v>
      </c>
    </row>
    <row r="11" spans="2:8" x14ac:dyDescent="0.2">
      <c r="B11" s="14" t="s">
        <v>28</v>
      </c>
      <c r="C11" s="15">
        <f>'[1]1 zpf '!C7</f>
        <v>33366</v>
      </c>
      <c r="D11" s="15">
        <f>'[1]1 zpf '!D7</f>
        <v>88589</v>
      </c>
      <c r="E11" s="15">
        <f>'[1]1 zpf '!E7</f>
        <v>132250</v>
      </c>
      <c r="F11" s="15">
        <f>'[1]1 zpf '!F7</f>
        <v>12988</v>
      </c>
      <c r="G11" s="15">
        <f>'[1]1 zpf '!G7</f>
        <v>233827</v>
      </c>
      <c r="H11" s="15">
        <f>'[1]1 zpf '!H7</f>
        <v>267193</v>
      </c>
    </row>
    <row r="12" spans="2:8" x14ac:dyDescent="0.2">
      <c r="B12" s="14" t="s">
        <v>29</v>
      </c>
      <c r="C12" s="15">
        <f>'[1]1 zpf '!C8</f>
        <v>539</v>
      </c>
      <c r="D12" s="15">
        <f>'[1]1 zpf '!D8</f>
        <v>5327</v>
      </c>
      <c r="E12" s="15">
        <f>'[1]1 zpf '!E8</f>
        <v>12584</v>
      </c>
      <c r="F12" s="15">
        <f>'[1]1 zpf '!F8</f>
        <v>3442</v>
      </c>
      <c r="G12" s="15">
        <f>'[1]1 zpf '!G8</f>
        <v>21353</v>
      </c>
      <c r="H12" s="15">
        <f>'[1]1 zpf '!H8</f>
        <v>21892</v>
      </c>
    </row>
    <row r="13" spans="2:8" x14ac:dyDescent="0.2">
      <c r="B13" s="16" t="s">
        <v>77</v>
      </c>
      <c r="C13" s="17">
        <f>'[1]1 zpf '!C9</f>
        <v>62650</v>
      </c>
      <c r="D13" s="17">
        <f>'[1]1 zpf '!D9</f>
        <v>173900</v>
      </c>
      <c r="E13" s="17">
        <f>'[1]1 zpf '!E9</f>
        <v>272536</v>
      </c>
      <c r="F13" s="17">
        <f>'[1]1 zpf '!F9</f>
        <v>29029</v>
      </c>
      <c r="G13" s="17">
        <f>'[1]1 zpf '!G9</f>
        <v>475465</v>
      </c>
      <c r="H13" s="17">
        <f>'[1]1 zpf '!H9</f>
        <v>538115</v>
      </c>
    </row>
    <row r="14" spans="2:8" x14ac:dyDescent="0.2">
      <c r="B14" s="18">
        <f>'[1]1 zpf '!B10</f>
        <v>44377</v>
      </c>
      <c r="C14" s="19"/>
      <c r="D14" s="19"/>
      <c r="E14" s="19"/>
      <c r="F14" s="19"/>
      <c r="G14" s="19"/>
      <c r="H14" s="19"/>
    </row>
    <row r="15" spans="2:8" x14ac:dyDescent="0.2">
      <c r="B15" s="21" t="s">
        <v>27</v>
      </c>
      <c r="C15" s="22">
        <f>'[1]1 zpf '!C11</f>
        <v>28709</v>
      </c>
      <c r="D15" s="22">
        <f>'[1]1 zpf '!D11</f>
        <v>79942</v>
      </c>
      <c r="E15" s="22">
        <f>'[1]1 zpf '!E11</f>
        <v>128109</v>
      </c>
      <c r="F15" s="22">
        <f>'[1]1 zpf '!F11</f>
        <v>12649</v>
      </c>
      <c r="G15" s="22">
        <f>'[1]1 zpf '!G11</f>
        <v>220700</v>
      </c>
      <c r="H15" s="22">
        <f>'[1]1 zpf '!H11</f>
        <v>249409</v>
      </c>
    </row>
    <row r="16" spans="2:8" x14ac:dyDescent="0.2">
      <c r="B16" s="21" t="s">
        <v>30</v>
      </c>
      <c r="C16" s="22">
        <f>'[1]1 zpf '!C12</f>
        <v>33317</v>
      </c>
      <c r="D16" s="22">
        <f>'[1]1 zpf '!D12</f>
        <v>88507</v>
      </c>
      <c r="E16" s="22">
        <f>'[1]1 zpf '!E12</f>
        <v>132727</v>
      </c>
      <c r="F16" s="22">
        <f>'[1]1 zpf '!F12</f>
        <v>13022</v>
      </c>
      <c r="G16" s="22">
        <f>'[1]1 zpf '!G12</f>
        <v>234256</v>
      </c>
      <c r="H16" s="22">
        <f>'[1]1 zpf '!H12</f>
        <v>267573</v>
      </c>
    </row>
    <row r="17" spans="2:9" x14ac:dyDescent="0.2">
      <c r="B17" s="21" t="s">
        <v>29</v>
      </c>
      <c r="C17" s="22">
        <f>'[1]1 zpf '!C13</f>
        <v>610</v>
      </c>
      <c r="D17" s="22">
        <f>'[1]1 zpf '!D13</f>
        <v>5953</v>
      </c>
      <c r="E17" s="22">
        <f>'[1]1 zpf '!E13</f>
        <v>12974</v>
      </c>
      <c r="F17" s="22">
        <f>'[1]1 zpf '!F13</f>
        <v>3612</v>
      </c>
      <c r="G17" s="22">
        <f>'[1]1 zpf '!G13</f>
        <v>22539</v>
      </c>
      <c r="H17" s="22">
        <f>'[1]1 zpf '!H13</f>
        <v>23149</v>
      </c>
      <c r="I17" s="24"/>
    </row>
    <row r="18" spans="2:9" x14ac:dyDescent="0.2">
      <c r="B18" s="16" t="s">
        <v>77</v>
      </c>
      <c r="C18" s="17">
        <f>'[1]1 zpf '!C14</f>
        <v>62636</v>
      </c>
      <c r="D18" s="17">
        <f>'[1]1 zpf '!D14</f>
        <v>174402</v>
      </c>
      <c r="E18" s="17">
        <f>'[1]1 zpf '!E14</f>
        <v>273810</v>
      </c>
      <c r="F18" s="17">
        <f>'[1]1 zpf '!F14</f>
        <v>29283</v>
      </c>
      <c r="G18" s="17">
        <f>'[1]1 zpf '!G14</f>
        <v>477495</v>
      </c>
      <c r="H18" s="17">
        <f>'[1]1 zpf '!H14</f>
        <v>540131</v>
      </c>
    </row>
    <row r="19" spans="2:9" x14ac:dyDescent="0.2">
      <c r="B19" s="25"/>
      <c r="C19" s="26"/>
      <c r="D19" s="26"/>
      <c r="E19" s="26"/>
      <c r="F19" s="26"/>
      <c r="G19" s="26"/>
      <c r="H19" s="26"/>
    </row>
    <row r="20" spans="2:9" ht="18.75" customHeight="1" x14ac:dyDescent="0.2">
      <c r="B20" s="119" t="s">
        <v>5</v>
      </c>
      <c r="C20" s="119"/>
      <c r="D20" s="119"/>
      <c r="E20" s="119"/>
      <c r="F20" s="119"/>
      <c r="G20" s="119"/>
      <c r="H20" s="119"/>
    </row>
    <row r="21" spans="2:9" x14ac:dyDescent="0.2">
      <c r="B21" s="119"/>
      <c r="C21" s="119"/>
      <c r="D21" s="119"/>
      <c r="E21" s="119"/>
      <c r="F21" s="119"/>
      <c r="G21" s="119"/>
      <c r="H21" s="119"/>
    </row>
    <row r="22" spans="2:9" ht="21" customHeight="1" x14ac:dyDescent="0.2">
      <c r="B22" s="119"/>
      <c r="C22" s="119"/>
      <c r="D22" s="119"/>
      <c r="E22" s="119"/>
      <c r="F22" s="119"/>
      <c r="G22" s="119"/>
      <c r="H22" s="119"/>
    </row>
    <row r="23" spans="2:9" x14ac:dyDescent="0.2">
      <c r="B23" s="29"/>
      <c r="C23" s="30"/>
      <c r="D23" s="30"/>
      <c r="E23" s="30"/>
      <c r="F23" s="30"/>
      <c r="G23" s="30"/>
      <c r="H23" s="30"/>
    </row>
    <row r="24" spans="2:9" x14ac:dyDescent="0.2">
      <c r="B24" s="120" t="s">
        <v>117</v>
      </c>
      <c r="C24" s="120"/>
      <c r="D24" s="120"/>
      <c r="E24" s="120"/>
      <c r="F24" s="120"/>
      <c r="G24" s="120"/>
      <c r="H24" s="120"/>
    </row>
    <row r="25" spans="2:9" x14ac:dyDescent="0.2">
      <c r="B25" s="120"/>
      <c r="C25" s="120"/>
      <c r="D25" s="120"/>
      <c r="E25" s="120"/>
      <c r="F25" s="120"/>
      <c r="G25" s="120"/>
      <c r="H25" s="120"/>
    </row>
    <row r="26" spans="2:9" ht="13.9" customHeight="1" x14ac:dyDescent="0.2">
      <c r="B26" s="120"/>
      <c r="C26" s="120"/>
      <c r="D26" s="120"/>
      <c r="E26" s="120"/>
      <c r="F26" s="120"/>
      <c r="G26" s="120"/>
      <c r="H26" s="120"/>
    </row>
    <row r="27" spans="2:9" x14ac:dyDescent="0.2">
      <c r="B27" s="29"/>
      <c r="C27" s="30"/>
      <c r="D27" s="30"/>
      <c r="E27" s="30"/>
      <c r="F27" s="30"/>
      <c r="G27" s="30"/>
      <c r="H27" s="30"/>
    </row>
    <row r="28" spans="2:9" x14ac:dyDescent="0.2">
      <c r="B28" s="59"/>
      <c r="C28" s="59"/>
      <c r="D28" s="59"/>
      <c r="E28" s="59"/>
      <c r="F28" s="59"/>
      <c r="G28" s="59"/>
      <c r="H28" s="59"/>
    </row>
    <row r="29" spans="2:9" ht="15.75" customHeight="1" x14ac:dyDescent="0.2">
      <c r="B29" s="11" t="s">
        <v>55</v>
      </c>
      <c r="G29" s="59"/>
      <c r="H29" s="59"/>
    </row>
    <row r="30" spans="2:9" x14ac:dyDescent="0.2">
      <c r="B30" s="56" t="s">
        <v>86</v>
      </c>
      <c r="G30" s="31"/>
      <c r="H30" s="31"/>
    </row>
    <row r="31" spans="2:9" ht="10.5" customHeight="1" x14ac:dyDescent="0.2">
      <c r="G31" s="81"/>
      <c r="H31" s="81"/>
    </row>
    <row r="32" spans="2:9" x14ac:dyDescent="0.2">
      <c r="G32" s="26"/>
      <c r="H32" s="26"/>
    </row>
    <row r="57" spans="2:2" x14ac:dyDescent="0.2">
      <c r="B57" s="27" t="s">
        <v>82</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H11" sqref="H11"/>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7" t="s">
        <v>164</v>
      </c>
      <c r="C2" s="117"/>
      <c r="D2" s="117"/>
      <c r="E2" s="117"/>
      <c r="F2" s="117"/>
      <c r="G2" s="117"/>
      <c r="H2" s="117"/>
    </row>
    <row r="4" spans="2:8" x14ac:dyDescent="0.2">
      <c r="B4" s="6" t="s">
        <v>20</v>
      </c>
    </row>
    <row r="5" spans="2:8" x14ac:dyDescent="0.2">
      <c r="B5" s="33" t="s">
        <v>94</v>
      </c>
    </row>
    <row r="6" spans="2:8" ht="26.25" customHeight="1" x14ac:dyDescent="0.2">
      <c r="B6" s="122" t="s">
        <v>66</v>
      </c>
      <c r="C6" s="123" t="s">
        <v>141</v>
      </c>
      <c r="D6" s="123"/>
      <c r="E6" s="124"/>
      <c r="F6" s="122" t="s">
        <v>112</v>
      </c>
      <c r="G6" s="122"/>
      <c r="H6" s="122"/>
    </row>
    <row r="7" spans="2:8" ht="33.75" customHeight="1" x14ac:dyDescent="0.2">
      <c r="B7" s="123"/>
      <c r="C7" s="94" t="s">
        <v>63</v>
      </c>
      <c r="D7" s="94" t="s">
        <v>64</v>
      </c>
      <c r="E7" s="94" t="s">
        <v>65</v>
      </c>
      <c r="F7" s="91" t="s">
        <v>63</v>
      </c>
      <c r="G7" s="92" t="s">
        <v>64</v>
      </c>
      <c r="H7" s="92" t="s">
        <v>65</v>
      </c>
    </row>
    <row r="8" spans="2:8" x14ac:dyDescent="0.2">
      <c r="B8" s="85">
        <f>'[1]1 zpf '!B44</f>
        <v>44347</v>
      </c>
      <c r="C8" s="7">
        <f>'[1]1 zpf '!C44</f>
        <v>43708.555781020499</v>
      </c>
      <c r="D8" s="7">
        <f>'[1]1 zpf '!D44</f>
        <v>49483.222231866501</v>
      </c>
      <c r="E8" s="93">
        <f>'[1]1 zpf '!E44</f>
        <v>1698.9235039203299</v>
      </c>
      <c r="F8" s="8">
        <f>'[1]1 zpf '!F44</f>
        <v>229.674207</v>
      </c>
      <c r="G8" s="8">
        <f>'[1]1 zpf '!G44</f>
        <v>238.72522900000001</v>
      </c>
      <c r="H8" s="8">
        <f>'[1]1 zpf '!H44</f>
        <v>104.615386</v>
      </c>
    </row>
    <row r="9" spans="2:8" x14ac:dyDescent="0.2">
      <c r="B9" s="85">
        <f>'[1]1 zpf '!B45</f>
        <v>44357</v>
      </c>
      <c r="C9" s="7">
        <f>'[1]1 zpf '!C45</f>
        <v>44197.707276574896</v>
      </c>
      <c r="D9" s="7">
        <f>'[1]1 zpf '!D45</f>
        <v>49866.018643222997</v>
      </c>
      <c r="E9" s="93">
        <f>'[1]1 zpf '!E45</f>
        <v>1724.56980958636</v>
      </c>
      <c r="F9" s="8">
        <f>'[1]1 zpf '!F45</f>
        <v>231.37023300000001</v>
      </c>
      <c r="G9" s="8">
        <f>'[1]1 zpf '!G45</f>
        <v>239.66565800000001</v>
      </c>
      <c r="H9" s="8">
        <f>'[1]1 zpf '!H45</f>
        <v>105.178274</v>
      </c>
    </row>
    <row r="10" spans="2:8" x14ac:dyDescent="0.2">
      <c r="B10" s="85">
        <f>'[1]1 zpf '!B46</f>
        <v>44367</v>
      </c>
      <c r="C10" s="7">
        <f>'[1]1 zpf '!C46</f>
        <v>44270.847163771701</v>
      </c>
      <c r="D10" s="7">
        <f>'[1]1 zpf '!D46</f>
        <v>49880.829158948</v>
      </c>
      <c r="E10" s="93">
        <f>'[1]1 zpf '!E46</f>
        <v>1894.30888803576</v>
      </c>
      <c r="F10" s="8">
        <f>'[1]1 zpf '!F46</f>
        <v>231.396852</v>
      </c>
      <c r="G10" s="8">
        <f>'[1]1 zpf '!G46</f>
        <v>239.76906600000001</v>
      </c>
      <c r="H10" s="8">
        <f>'[1]1 zpf '!H46</f>
        <v>105.19884399999999</v>
      </c>
    </row>
    <row r="11" spans="2:8" x14ac:dyDescent="0.2">
      <c r="B11" s="85">
        <f>'[1]1 zpf '!B47</f>
        <v>44377</v>
      </c>
      <c r="C11" s="7">
        <f>'[1]1 zpf '!C47</f>
        <v>44463.478811610606</v>
      </c>
      <c r="D11" s="7">
        <f>'[1]1 zpf '!D47</f>
        <v>50335.922726597804</v>
      </c>
      <c r="E11" s="93">
        <f>'[1]1 zpf '!E47</f>
        <v>1908.6945501586999</v>
      </c>
      <c r="F11" s="8">
        <f>'[1]1 zpf '!F47</f>
        <v>232.20892000000001</v>
      </c>
      <c r="G11" s="8">
        <f>'[1]1 zpf '!G47</f>
        <v>241.44482300000001</v>
      </c>
      <c r="H11" s="8">
        <f>'[1]1 zpf '!H47</f>
        <v>105.78728599999999</v>
      </c>
    </row>
    <row r="12" spans="2:8" x14ac:dyDescent="0.2">
      <c r="B12" s="5"/>
    </row>
    <row r="13" spans="2:8" ht="12.75" x14ac:dyDescent="0.2">
      <c r="B13" s="2" t="s">
        <v>21</v>
      </c>
    </row>
    <row r="14" spans="2:8" ht="12.75" x14ac:dyDescent="0.2">
      <c r="B14" s="34" t="s">
        <v>88</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5"/>
      <c r="C24" s="26"/>
      <c r="D24" s="26"/>
      <c r="E24" s="26"/>
      <c r="F24" s="26"/>
      <c r="G24" s="26"/>
      <c r="H24" s="26"/>
    </row>
    <row r="25" spans="2:8" x14ac:dyDescent="0.2">
      <c r="B25" s="25"/>
      <c r="C25" s="26"/>
      <c r="D25" s="26"/>
      <c r="E25" s="26"/>
      <c r="F25" s="26"/>
      <c r="G25" s="26"/>
      <c r="H25" s="26"/>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3" t="s">
        <v>95</v>
      </c>
      <c r="C36" s="6"/>
      <c r="D36" s="6"/>
      <c r="E36" s="6"/>
      <c r="F36" s="6"/>
    </row>
    <row r="38" spans="2:6" x14ac:dyDescent="0.2">
      <c r="C38" s="6"/>
      <c r="D38" s="6"/>
    </row>
    <row r="39" spans="2:6" x14ac:dyDescent="0.2">
      <c r="C39" s="6"/>
      <c r="D39" s="6"/>
    </row>
    <row r="59" spans="2:2" x14ac:dyDescent="0.2">
      <c r="B59" s="27" t="s">
        <v>172</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D12" sqref="D12"/>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7" t="s">
        <v>84</v>
      </c>
      <c r="C2" s="117"/>
      <c r="D2" s="117"/>
      <c r="E2" s="117"/>
      <c r="F2" s="117"/>
      <c r="G2" s="117"/>
      <c r="H2" s="117"/>
      <c r="I2" s="28"/>
      <c r="J2" s="28"/>
      <c r="K2" s="28"/>
    </row>
    <row r="4" spans="2:14" x14ac:dyDescent="0.2">
      <c r="B4" s="6" t="s">
        <v>23</v>
      </c>
      <c r="G4" s="126">
        <f>'[1]1 zpf '!B33</f>
        <v>44377</v>
      </c>
      <c r="H4" s="126"/>
    </row>
    <row r="5" spans="2:14" ht="12.75" customHeight="1" x14ac:dyDescent="0.2">
      <c r="B5" s="33" t="s">
        <v>118</v>
      </c>
      <c r="E5" s="127" t="s">
        <v>119</v>
      </c>
      <c r="F5" s="127"/>
      <c r="G5" s="127"/>
      <c r="H5" s="127"/>
      <c r="J5" s="42"/>
    </row>
    <row r="6" spans="2:14" ht="24.75" customHeight="1" x14ac:dyDescent="0.2">
      <c r="B6" s="95" t="s">
        <v>120</v>
      </c>
      <c r="C6" s="125" t="s">
        <v>63</v>
      </c>
      <c r="D6" s="125"/>
      <c r="E6" s="125" t="s">
        <v>64</v>
      </c>
      <c r="F6" s="125"/>
      <c r="G6" s="125" t="s">
        <v>65</v>
      </c>
      <c r="H6" s="125"/>
    </row>
    <row r="7" spans="2:14" ht="10.5" customHeight="1" x14ac:dyDescent="0.2">
      <c r="B7" s="36"/>
      <c r="C7" s="52" t="s">
        <v>25</v>
      </c>
      <c r="D7" s="53" t="s">
        <v>0</v>
      </c>
      <c r="E7" s="52" t="s">
        <v>25</v>
      </c>
      <c r="F7" s="53" t="s">
        <v>0</v>
      </c>
      <c r="G7" s="52" t="s">
        <v>25</v>
      </c>
      <c r="H7" s="53" t="s">
        <v>0</v>
      </c>
    </row>
    <row r="8" spans="2:14" ht="8.25" customHeight="1" x14ac:dyDescent="0.2">
      <c r="B8" s="36"/>
      <c r="C8" s="54" t="s">
        <v>121</v>
      </c>
      <c r="D8" s="55" t="s">
        <v>26</v>
      </c>
      <c r="E8" s="54" t="s">
        <v>121</v>
      </c>
      <c r="F8" s="55" t="s">
        <v>26</v>
      </c>
      <c r="G8" s="54" t="s">
        <v>121</v>
      </c>
      <c r="H8" s="55" t="s">
        <v>26</v>
      </c>
    </row>
    <row r="9" spans="2:14" x14ac:dyDescent="0.2">
      <c r="B9" s="41" t="s">
        <v>165</v>
      </c>
      <c r="C9" s="50">
        <f>'[1]2 zpf inv'!C6/10^6</f>
        <v>26934.44533572</v>
      </c>
      <c r="D9" s="51">
        <f>'[1]2 zpf inv'!D6</f>
        <v>0.60529186104351995</v>
      </c>
      <c r="E9" s="50">
        <f>'[1]2 zpf inv'!E6/10^6</f>
        <v>32888.159096750001</v>
      </c>
      <c r="F9" s="51">
        <f>'[1]2 zpf inv'!F6</f>
        <v>0.65174552397190155</v>
      </c>
      <c r="G9" s="50">
        <f>'[1]2 zpf inv'!G6/10^6</f>
        <v>1101.9276911700001</v>
      </c>
      <c r="H9" s="51">
        <f>'[1]2 zpf inv'!H6</f>
        <v>0.57714396745943664</v>
      </c>
      <c r="J9" s="47"/>
      <c r="K9" s="48"/>
      <c r="L9" s="47"/>
      <c r="M9" s="48"/>
      <c r="N9" s="47"/>
    </row>
    <row r="10" spans="2:14" ht="21.75" customHeight="1" x14ac:dyDescent="0.2">
      <c r="B10" s="37" t="s">
        <v>131</v>
      </c>
      <c r="C10" s="44">
        <f>'[1]2 zpf inv'!C7/10^6</f>
        <v>1844.709809</v>
      </c>
      <c r="D10" s="46">
        <f>'[1]2 zpf inv'!D7</f>
        <v>4.1455757468079231E-2</v>
      </c>
      <c r="E10" s="44">
        <f>'[1]2 zpf inv'!E7/10^6</f>
        <v>867.11649999999997</v>
      </c>
      <c r="F10" s="46">
        <f>'[1]2 zpf inv'!F7</f>
        <v>1.7183670754409245E-2</v>
      </c>
      <c r="G10" s="44">
        <f>'[1]2 zpf inv'!G7/10^6</f>
        <v>18.333344</v>
      </c>
      <c r="H10" s="46">
        <f>'[1]2 zpf inv'!H7</f>
        <v>9.6022443012789994E-3</v>
      </c>
      <c r="J10" s="47"/>
      <c r="K10" s="48"/>
      <c r="L10" s="47"/>
      <c r="M10" s="48"/>
      <c r="N10" s="47"/>
    </row>
    <row r="11" spans="2:14" ht="21" customHeight="1" x14ac:dyDescent="0.2">
      <c r="B11" s="37" t="s">
        <v>129</v>
      </c>
      <c r="C11" s="44">
        <f>'[1]2 zpf inv'!C8/10^6</f>
        <v>24997.13691564</v>
      </c>
      <c r="D11" s="46">
        <f>'[1]2 zpf inv'!D8</f>
        <v>0.56175515537205123</v>
      </c>
      <c r="E11" s="44">
        <f>'[1]2 zpf inv'!E8/10^6</f>
        <v>31940.735352119998</v>
      </c>
      <c r="F11" s="46">
        <f>'[1]2 zpf inv'!F8</f>
        <v>0.6329704024136894</v>
      </c>
      <c r="G11" s="44">
        <f>'[1]2 zpf inv'!G8/10^6</f>
        <v>1000.3495709199999</v>
      </c>
      <c r="H11" s="46">
        <f>'[1]2 zpf inv'!H8</f>
        <v>0.52394156606964126</v>
      </c>
      <c r="J11" s="47"/>
      <c r="K11" s="48"/>
      <c r="L11" s="47"/>
      <c r="M11" s="48"/>
      <c r="N11" s="47"/>
    </row>
    <row r="12" spans="2:14" ht="21.75" customHeight="1" x14ac:dyDescent="0.2">
      <c r="B12" s="37" t="s">
        <v>130</v>
      </c>
      <c r="C12" s="86">
        <f>'[1]2 zpf inv'!C9/10^6</f>
        <v>92.598611079999998</v>
      </c>
      <c r="D12" s="46">
        <f>'[1]2 zpf inv'!D9</f>
        <v>2.0809482033894654E-3</v>
      </c>
      <c r="E12" s="44">
        <f>'[1]2 zpf inv'!E9/10^6</f>
        <v>80.30724463</v>
      </c>
      <c r="F12" s="46">
        <f>'[1]2 zpf inv'!F9</f>
        <v>1.5914508038028569E-3</v>
      </c>
      <c r="G12" s="44">
        <f>'[1]2 zpf inv'!G9/10^6</f>
        <v>56.527444320000001</v>
      </c>
      <c r="H12" s="46">
        <f>'[1]2 zpf inv'!H9</f>
        <v>2.9606728051772006E-2</v>
      </c>
      <c r="J12" s="47"/>
      <c r="K12" s="48"/>
      <c r="L12" s="47"/>
      <c r="M12" s="48"/>
      <c r="N12" s="47"/>
    </row>
    <row r="13" spans="2:14" ht="33.75" x14ac:dyDescent="0.2">
      <c r="B13" s="37" t="s">
        <v>167</v>
      </c>
      <c r="C13" s="44">
        <f>'[1]2 zpf inv'!C10/10^6</f>
        <v>0</v>
      </c>
      <c r="D13" s="46">
        <f>'[1]2 zpf inv'!D10</f>
        <v>0</v>
      </c>
      <c r="E13" s="44">
        <f>'[1]2 zpf inv'!E10/10^6</f>
        <v>0</v>
      </c>
      <c r="F13" s="46">
        <f>'[1]2 zpf inv'!F10</f>
        <v>0</v>
      </c>
      <c r="G13" s="44">
        <f>'[1]2 zpf inv'!G10/10^6</f>
        <v>26.71733193</v>
      </c>
      <c r="H13" s="46">
        <f>'[1]2 zpf inv'!H10</f>
        <v>1.3993429036744304E-2</v>
      </c>
      <c r="J13" s="47"/>
      <c r="K13" s="48"/>
      <c r="L13" s="47"/>
      <c r="M13" s="48"/>
      <c r="N13" s="47"/>
    </row>
    <row r="14" spans="2:14" x14ac:dyDescent="0.2">
      <c r="B14" s="41" t="s">
        <v>123</v>
      </c>
      <c r="C14" s="50">
        <f>'[1]2 zpf inv'!C11/10^6</f>
        <v>12193.12595285</v>
      </c>
      <c r="D14" s="51">
        <f>'[1]2 zpf inv'!D11</f>
        <v>0.27401343550783497</v>
      </c>
      <c r="E14" s="50">
        <f>'[1]2 zpf inv'!E11/10^6</f>
        <v>14932.262861020001</v>
      </c>
      <c r="F14" s="51">
        <f>'[1]2 zpf inv'!F11</f>
        <v>0.29591305046330074</v>
      </c>
      <c r="G14" s="50">
        <f>'[1]2 zpf inv'!G11/10^6</f>
        <v>567.47865903000002</v>
      </c>
      <c r="H14" s="51">
        <f>'[1]2 zpf inv'!H11</f>
        <v>0.29722175724015576</v>
      </c>
      <c r="J14" s="47"/>
      <c r="K14" s="48"/>
      <c r="L14" s="47"/>
      <c r="M14" s="48"/>
      <c r="N14" s="47"/>
    </row>
    <row r="15" spans="2:14" ht="21.75" customHeight="1" x14ac:dyDescent="0.2">
      <c r="B15" s="37" t="s">
        <v>122</v>
      </c>
      <c r="C15" s="44">
        <f>'[1]2 zpf inv'!C12/10^6</f>
        <v>4433.8785287700002</v>
      </c>
      <c r="D15" s="46">
        <f>'[1]2 zpf inv'!D12</f>
        <v>9.964157616273242E-2</v>
      </c>
      <c r="E15" s="44">
        <f>'[1]2 zpf inv'!E12/10^6</f>
        <v>0</v>
      </c>
      <c r="F15" s="46">
        <f>'[1]2 zpf inv'!F12</f>
        <v>0</v>
      </c>
      <c r="G15" s="44">
        <f>'[1]2 zpf inv'!G12/10^6</f>
        <v>20.790467620000001</v>
      </c>
      <c r="H15" s="46">
        <f>'[1]2 zpf inv'!H12</f>
        <v>1.0889183622206106E-2</v>
      </c>
      <c r="J15" s="47"/>
      <c r="K15" s="48"/>
      <c r="L15" s="47"/>
      <c r="M15" s="48"/>
      <c r="N15" s="47"/>
    </row>
    <row r="16" spans="2:14" ht="21" customHeight="1" x14ac:dyDescent="0.2">
      <c r="B16" s="37" t="s">
        <v>132</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133</v>
      </c>
      <c r="C17" s="44">
        <f>'[1]2 zpf inv'!C14/10^6</f>
        <v>7759.2474240800002</v>
      </c>
      <c r="D17" s="46">
        <f>'[1]2 zpf inv'!D14</f>
        <v>0.17437185934510255</v>
      </c>
      <c r="E17" s="44">
        <f>'[1]2 zpf inv'!E14/10^6</f>
        <v>14932.262861020001</v>
      </c>
      <c r="F17" s="46">
        <f>'[1]2 zpf inv'!F14</f>
        <v>0.29591305046330074</v>
      </c>
      <c r="G17" s="44">
        <f>'[1]2 zpf inv'!G14/10^6</f>
        <v>546.68819140999994</v>
      </c>
      <c r="H17" s="46">
        <f>'[1]2 zpf inv'!H14</f>
        <v>0.28633257361794962</v>
      </c>
      <c r="J17" s="47"/>
      <c r="K17" s="48"/>
      <c r="L17" s="47"/>
      <c r="M17" s="48"/>
      <c r="N17" s="47"/>
    </row>
    <row r="18" spans="2:14" ht="33.75" x14ac:dyDescent="0.2">
      <c r="B18" s="37" t="s">
        <v>168</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33.75" x14ac:dyDescent="0.2">
      <c r="B19" s="76" t="s">
        <v>166</v>
      </c>
      <c r="C19" s="74">
        <f>'[1]2 zpf inv'!C16/10^6</f>
        <v>39127.571288569998</v>
      </c>
      <c r="D19" s="75">
        <f>'[1]2 zpf inv'!D16</f>
        <v>0.87930529655135481</v>
      </c>
      <c r="E19" s="74">
        <f>'[1]2 zpf inv'!E16/10^6</f>
        <v>47820.421957770006</v>
      </c>
      <c r="F19" s="75">
        <f>'[1]2 zpf inv'!F16</f>
        <v>0.94765857443520241</v>
      </c>
      <c r="G19" s="74">
        <f>'[1]2 zpf inv'!G16/10^6</f>
        <v>1669.4063502000001</v>
      </c>
      <c r="H19" s="75">
        <f>'[1]2 zpf inv'!H16</f>
        <v>0.87436572469959239</v>
      </c>
      <c r="J19" s="47"/>
      <c r="K19" s="48"/>
      <c r="L19" s="47"/>
      <c r="M19" s="48"/>
      <c r="N19" s="47"/>
    </row>
    <row r="20" spans="2:14" x14ac:dyDescent="0.2">
      <c r="B20" s="35" t="s">
        <v>126</v>
      </c>
      <c r="C20" s="44">
        <f>'[1]2 zpf inv'!C17/10^6</f>
        <v>5204.4334559999998</v>
      </c>
      <c r="D20" s="46">
        <f>'[1]2 zpf inv'!D17</f>
        <v>0.11695808742278628</v>
      </c>
      <c r="E20" s="44">
        <f>'[1]2 zpf inv'!E17/10^6</f>
        <v>2229.2483332399997</v>
      </c>
      <c r="F20" s="46">
        <f>'[1]2 zpf inv'!F17</f>
        <v>4.4177073539958867E-2</v>
      </c>
      <c r="G20" s="44">
        <f>'[1]2 zpf inv'!G17/10^6</f>
        <v>214.06597555000002</v>
      </c>
      <c r="H20" s="46">
        <f>'[1]2 zpf inv'!H17</f>
        <v>0.11211886897571535</v>
      </c>
      <c r="J20" s="47"/>
      <c r="K20" s="48"/>
      <c r="L20" s="47"/>
      <c r="M20" s="48"/>
      <c r="N20" s="47"/>
    </row>
    <row r="21" spans="2:14" ht="11.25" customHeight="1" x14ac:dyDescent="0.2">
      <c r="B21" s="40" t="s">
        <v>127</v>
      </c>
      <c r="C21" s="44">
        <f>'[1]2 zpf inv'!C18/10^6</f>
        <v>149.83059075999998</v>
      </c>
      <c r="D21" s="46">
        <f>'[1]2 zpf inv'!D18</f>
        <v>3.3671098844607447E-3</v>
      </c>
      <c r="E21" s="44">
        <f>'[1]2 zpf inv'!E18/10^6</f>
        <v>386.93706046</v>
      </c>
      <c r="F21" s="46">
        <f>'[1]2 zpf inv'!F18</f>
        <v>7.6679420235038591E-3</v>
      </c>
      <c r="G21" s="44">
        <f>'[1]2 zpf inv'!G18/10^6</f>
        <v>25.076200929999999</v>
      </c>
      <c r="H21" s="46">
        <f>'[1]2 zpf inv'!H18</f>
        <v>1.3133872766355099E-2</v>
      </c>
      <c r="J21" s="47"/>
      <c r="K21" s="48"/>
      <c r="L21" s="47"/>
      <c r="M21" s="48"/>
      <c r="N21" s="47"/>
    </row>
    <row r="22" spans="2:14" x14ac:dyDescent="0.2">
      <c r="B22" s="40" t="s">
        <v>128</v>
      </c>
      <c r="C22" s="44">
        <f>'[1]2 zpf inv'!C19/10^6</f>
        <v>16.442386899999999</v>
      </c>
      <c r="D22" s="46">
        <f>'[1]2 zpf inv'!D19</f>
        <v>3.695061413980496E-4</v>
      </c>
      <c r="E22" s="44">
        <f>'[1]2 zpf inv'!E19/10^6</f>
        <v>25.049671230000001</v>
      </c>
      <c r="F22" s="46">
        <f>'[1]2 zpf inv'!F19</f>
        <v>4.9641000133490449E-4</v>
      </c>
      <c r="G22" s="44">
        <f>'[1]2 zpf inv'!G19/10^6</f>
        <v>0.72845324</v>
      </c>
      <c r="H22" s="46">
        <f>'[1]2 zpf inv'!H19</f>
        <v>3.8153355833710553E-4</v>
      </c>
      <c r="J22" s="47"/>
      <c r="K22" s="48"/>
      <c r="L22" s="47"/>
      <c r="M22" s="48"/>
      <c r="N22" s="47"/>
    </row>
    <row r="23" spans="2:14" x14ac:dyDescent="0.2">
      <c r="B23" s="39" t="s">
        <v>124</v>
      </c>
      <c r="C23" s="43">
        <f>'[1]2 zpf inv'!C20/10^6</f>
        <v>44498.277722230006</v>
      </c>
      <c r="D23" s="45">
        <f>'[1]2 zpf inv'!D20</f>
        <v>0.99999999999999989</v>
      </c>
      <c r="E23" s="43">
        <f>'[1]2 zpf inv'!E20/10^6</f>
        <v>50461.657022700005</v>
      </c>
      <c r="F23" s="45">
        <f>'[1]2 zpf inv'!F20</f>
        <v>1</v>
      </c>
      <c r="G23" s="43">
        <f>'[1]2 zpf inv'!G20/10^6</f>
        <v>1909.27697992</v>
      </c>
      <c r="H23" s="45">
        <f>'[1]2 zpf inv'!H20</f>
        <v>1</v>
      </c>
      <c r="J23" s="47"/>
      <c r="K23" s="48"/>
      <c r="L23" s="47"/>
      <c r="M23" s="48"/>
      <c r="N23" s="47"/>
    </row>
    <row r="24" spans="2:14" x14ac:dyDescent="0.2">
      <c r="B24" s="38" t="s">
        <v>125</v>
      </c>
      <c r="C24" s="44">
        <f>'[1]2 zpf inv'!C21/10^6</f>
        <v>34.798976600000003</v>
      </c>
      <c r="D24" s="46">
        <f>'[1]2 zpf inv'!D21</f>
        <v>7.8202974095367011E-4</v>
      </c>
      <c r="E24" s="44">
        <f>'[1]2 zpf inv'!E21/10^6</f>
        <v>125.73432491</v>
      </c>
      <c r="F24" s="46">
        <f>'[1]2 zpf inv'!F21</f>
        <v>2.4916804625230368E-3</v>
      </c>
      <c r="G24" s="44">
        <f>'[1]2 zpf inv'!G21/10^6</f>
        <v>0.58242629000000001</v>
      </c>
      <c r="H24" s="46">
        <f>'[1]2 zpf inv'!H21</f>
        <v>3.0505070564691147E-4</v>
      </c>
      <c r="J24" s="47"/>
      <c r="K24" s="48"/>
      <c r="L24" s="47"/>
      <c r="M24" s="48"/>
      <c r="N24" s="47"/>
    </row>
    <row r="25" spans="2:14" x14ac:dyDescent="0.2">
      <c r="B25" s="49" t="s">
        <v>134</v>
      </c>
      <c r="C25" s="50">
        <f>'[1]2 zpf inv'!C22/10^6</f>
        <v>44463.478811610606</v>
      </c>
      <c r="D25" s="51">
        <f>'[1]2 zpf inv'!D22</f>
        <v>0.99921797174181382</v>
      </c>
      <c r="E25" s="50">
        <f>'[1]2 zpf inv'!E22/10^6</f>
        <v>50335.922726597804</v>
      </c>
      <c r="F25" s="51">
        <f>'[1]2 zpf inv'!F22</f>
        <v>0.99750832010836188</v>
      </c>
      <c r="G25" s="50">
        <f>'[1]2 zpf inv'!G22/10^6</f>
        <v>1908.6945501586999</v>
      </c>
      <c r="H25" s="51">
        <f>'[1]2 zpf inv'!H22</f>
        <v>0.99969494747623022</v>
      </c>
      <c r="J25" s="47"/>
      <c r="K25" s="48"/>
      <c r="L25" s="47"/>
      <c r="M25" s="48"/>
      <c r="N25" s="47"/>
    </row>
    <row r="26" spans="2:14" x14ac:dyDescent="0.2">
      <c r="B26" s="5"/>
      <c r="J26" s="48"/>
      <c r="K26" s="48"/>
      <c r="L26" s="48"/>
      <c r="M26" s="48"/>
      <c r="N26" s="47"/>
    </row>
    <row r="27" spans="2:14" x14ac:dyDescent="0.2">
      <c r="B27" s="6" t="s">
        <v>24</v>
      </c>
      <c r="E27" s="26"/>
      <c r="F27" s="26"/>
      <c r="G27" s="26"/>
      <c r="H27" s="26"/>
      <c r="I27" s="26"/>
      <c r="J27" s="26"/>
      <c r="K27" s="26"/>
    </row>
    <row r="28" spans="2:14" x14ac:dyDescent="0.2">
      <c r="B28" s="33" t="s">
        <v>91</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7" t="s">
        <v>173</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61"/>
  <sheetViews>
    <sheetView showGridLines="0" topLeftCell="A2" workbookViewId="0">
      <selection activeCell="F28" sqref="F28"/>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4.5" customHeight="1" x14ac:dyDescent="0.2">
      <c r="B1" s="4"/>
      <c r="C1" s="4"/>
      <c r="D1" s="4"/>
      <c r="E1" s="4"/>
      <c r="F1" s="4"/>
      <c r="G1" s="4"/>
    </row>
    <row r="2" spans="2:7" ht="12.75" x14ac:dyDescent="0.2">
      <c r="B2" s="117" t="s">
        <v>175</v>
      </c>
      <c r="C2" s="117"/>
      <c r="D2" s="117"/>
      <c r="E2" s="117"/>
      <c r="F2" s="117"/>
      <c r="G2" s="28"/>
    </row>
    <row r="3" spans="2:7" ht="4.5" customHeight="1" x14ac:dyDescent="0.2"/>
    <row r="4" spans="2:7" x14ac:dyDescent="0.2">
      <c r="B4" s="11" t="s">
        <v>33</v>
      </c>
    </row>
    <row r="5" spans="2:7" x14ac:dyDescent="0.2">
      <c r="B5" s="56" t="s">
        <v>97</v>
      </c>
    </row>
    <row r="6" spans="2:7" ht="6" customHeight="1" x14ac:dyDescent="0.2">
      <c r="B6" s="23"/>
    </row>
    <row r="7" spans="2:7" ht="25.5" customHeight="1" x14ac:dyDescent="0.2">
      <c r="B7" s="118" t="s">
        <v>135</v>
      </c>
      <c r="C7" s="118" t="s">
        <v>136</v>
      </c>
      <c r="D7" s="118" t="s">
        <v>137</v>
      </c>
      <c r="E7" s="118" t="s">
        <v>138</v>
      </c>
    </row>
    <row r="8" spans="2:7" ht="25.5" customHeight="1" x14ac:dyDescent="0.2">
      <c r="B8" s="121"/>
      <c r="C8" s="121"/>
      <c r="D8" s="121"/>
      <c r="E8" s="121"/>
    </row>
    <row r="9" spans="2:7" x14ac:dyDescent="0.2">
      <c r="B9" s="12">
        <f>'[1]3 dpf'!B5</f>
        <v>44347</v>
      </c>
      <c r="C9" s="13"/>
      <c r="D9" s="13"/>
      <c r="E9" s="13"/>
    </row>
    <row r="10" spans="2:7" x14ac:dyDescent="0.2">
      <c r="B10" s="14" t="s">
        <v>68</v>
      </c>
      <c r="C10" s="15">
        <f>'[1]3 dpf'!C6</f>
        <v>7741</v>
      </c>
      <c r="D10" s="15">
        <f>'[1]3 dpf'!D6</f>
        <v>3550</v>
      </c>
      <c r="E10" s="15">
        <f>'[1]3 dpf'!E6</f>
        <v>11291</v>
      </c>
    </row>
    <row r="11" spans="2:7" x14ac:dyDescent="0.2">
      <c r="B11" s="14" t="s">
        <v>69</v>
      </c>
      <c r="C11" s="15">
        <f>'[1]3 dpf'!C7</f>
        <v>3670</v>
      </c>
      <c r="D11" s="15">
        <f>'[1]3 dpf'!D7</f>
        <v>11472</v>
      </c>
      <c r="E11" s="15">
        <f>'[1]3 dpf'!E7</f>
        <v>15142</v>
      </c>
    </row>
    <row r="12" spans="2:7" x14ac:dyDescent="0.2">
      <c r="B12" s="14" t="s">
        <v>187</v>
      </c>
      <c r="C12" s="15">
        <f>'[1]3 dpf'!C8</f>
        <v>12</v>
      </c>
      <c r="D12" s="15">
        <f>'[1]3 dpf'!D8</f>
        <v>4</v>
      </c>
      <c r="E12" s="15">
        <f>'[1]3 dpf'!E8</f>
        <v>16</v>
      </c>
    </row>
    <row r="13" spans="2:7" x14ac:dyDescent="0.2">
      <c r="B13" s="16" t="s">
        <v>4</v>
      </c>
      <c r="C13" s="17">
        <f>'[1]3 dpf'!C9</f>
        <v>11423</v>
      </c>
      <c r="D13" s="17">
        <f>'[1]3 dpf'!D9</f>
        <v>15026</v>
      </c>
      <c r="E13" s="17">
        <f>'[1]3 dpf'!E9</f>
        <v>26449</v>
      </c>
    </row>
    <row r="14" spans="2:7" x14ac:dyDescent="0.2">
      <c r="B14" s="18">
        <f>'[1]3 dpf'!$B10</f>
        <v>44377</v>
      </c>
      <c r="C14" s="19"/>
      <c r="D14" s="19"/>
      <c r="E14" s="19"/>
      <c r="G14" s="20"/>
    </row>
    <row r="15" spans="2:7" x14ac:dyDescent="0.2">
      <c r="B15" s="21" t="s">
        <v>70</v>
      </c>
      <c r="C15" s="22">
        <f>'[1]3 dpf'!C11</f>
        <v>7805</v>
      </c>
      <c r="D15" s="22">
        <f>'[1]3 dpf'!D11</f>
        <v>3554</v>
      </c>
      <c r="E15" s="22">
        <f>'[1]3 dpf'!E11</f>
        <v>11359</v>
      </c>
    </row>
    <row r="16" spans="2:7" x14ac:dyDescent="0.2">
      <c r="B16" s="21" t="s">
        <v>69</v>
      </c>
      <c r="C16" s="22">
        <f>'[1]3 dpf'!C12</f>
        <v>3689</v>
      </c>
      <c r="D16" s="22">
        <f>'[1]3 dpf'!D12</f>
        <v>11505</v>
      </c>
      <c r="E16" s="22">
        <f>'[1]3 dpf'!E12</f>
        <v>15194</v>
      </c>
    </row>
    <row r="17" spans="2:7" x14ac:dyDescent="0.2">
      <c r="B17" s="98" t="s">
        <v>187</v>
      </c>
      <c r="C17" s="22">
        <f>'[1]3 dpf'!C13</f>
        <v>18</v>
      </c>
      <c r="D17" s="22">
        <f>'[1]3 dpf'!D13</f>
        <v>23</v>
      </c>
      <c r="E17" s="22">
        <f>'[1]3 dpf'!E13</f>
        <v>41</v>
      </c>
    </row>
    <row r="18" spans="2:7" x14ac:dyDescent="0.2">
      <c r="B18" s="16" t="s">
        <v>4</v>
      </c>
      <c r="C18" s="17">
        <f>'[1]3 dpf'!C14</f>
        <v>11512</v>
      </c>
      <c r="D18" s="17">
        <f>'[1]3 dpf'!D14</f>
        <v>15082</v>
      </c>
      <c r="E18" s="17">
        <f>'[1]3 dpf'!E14</f>
        <v>26594</v>
      </c>
    </row>
    <row r="19" spans="2:7" ht="6" customHeight="1" x14ac:dyDescent="0.2">
      <c r="B19" s="25"/>
      <c r="C19" s="26"/>
      <c r="D19" s="26"/>
      <c r="E19" s="26"/>
      <c r="F19" s="26"/>
      <c r="G19" s="26"/>
    </row>
    <row r="20" spans="2:7" x14ac:dyDescent="0.2">
      <c r="B20" s="11" t="s">
        <v>34</v>
      </c>
      <c r="C20" s="59"/>
      <c r="D20" s="59"/>
      <c r="E20" s="59"/>
      <c r="F20" s="59"/>
      <c r="G20" s="59"/>
    </row>
    <row r="21" spans="2:7" x14ac:dyDescent="0.2">
      <c r="B21" s="56" t="s">
        <v>83</v>
      </c>
      <c r="C21" s="59"/>
      <c r="D21" s="59"/>
      <c r="E21" s="59"/>
      <c r="F21" s="59"/>
      <c r="G21" s="59"/>
    </row>
    <row r="22" spans="2:7" ht="7.5" hidden="1" customHeight="1" x14ac:dyDescent="0.2">
      <c r="B22" s="59"/>
      <c r="C22" s="59"/>
      <c r="D22" s="59"/>
      <c r="E22" s="59"/>
      <c r="F22" s="59"/>
      <c r="G22" s="59"/>
    </row>
    <row r="23" spans="2:7" ht="16.5" customHeight="1" x14ac:dyDescent="0.2">
      <c r="B23" s="118" t="s">
        <v>135</v>
      </c>
      <c r="C23" s="118" t="s">
        <v>139</v>
      </c>
      <c r="D23" s="30"/>
      <c r="E23" s="30"/>
      <c r="F23" s="30"/>
      <c r="G23" s="30"/>
    </row>
    <row r="24" spans="2:7" ht="20.25" customHeight="1" x14ac:dyDescent="0.2">
      <c r="B24" s="121"/>
      <c r="C24" s="121"/>
      <c r="D24" s="60"/>
      <c r="E24" s="60"/>
      <c r="F24" s="60"/>
      <c r="G24" s="60"/>
    </row>
    <row r="25" spans="2:7" x14ac:dyDescent="0.2">
      <c r="B25" s="12">
        <f>'[1]3 dpf'!$B$33</f>
        <v>44347</v>
      </c>
      <c r="C25" s="13"/>
      <c r="D25" s="60"/>
      <c r="E25" s="60"/>
      <c r="F25" s="60"/>
      <c r="G25" s="60"/>
    </row>
    <row r="26" spans="2:7" x14ac:dyDescent="0.2">
      <c r="B26" s="14" t="s">
        <v>70</v>
      </c>
      <c r="C26" s="15">
        <f>'[1]3 dpf'!C34</f>
        <v>1197</v>
      </c>
      <c r="D26" s="60"/>
      <c r="E26" s="60"/>
      <c r="F26" s="60"/>
      <c r="G26" s="60"/>
    </row>
    <row r="27" spans="2:7" x14ac:dyDescent="0.2">
      <c r="B27" s="14" t="s">
        <v>69</v>
      </c>
      <c r="C27" s="15">
        <f>'[1]3 dpf'!C35</f>
        <v>2888</v>
      </c>
      <c r="D27" s="30"/>
      <c r="E27" s="30"/>
      <c r="F27" s="30"/>
      <c r="G27" s="30"/>
    </row>
    <row r="28" spans="2:7" x14ac:dyDescent="0.2">
      <c r="B28" s="14" t="s">
        <v>187</v>
      </c>
      <c r="C28" s="15">
        <f>'[1]3 dpf'!C36</f>
        <v>3</v>
      </c>
      <c r="D28" s="30"/>
      <c r="E28" s="30"/>
      <c r="F28" s="30"/>
      <c r="G28" s="30"/>
    </row>
    <row r="29" spans="2:7" x14ac:dyDescent="0.2">
      <c r="B29" s="16" t="s">
        <v>4</v>
      </c>
      <c r="C29" s="17">
        <f>'[1]3 dpf'!C37</f>
        <v>4088</v>
      </c>
      <c r="D29" s="59"/>
      <c r="E29" s="59"/>
      <c r="F29" s="59"/>
      <c r="G29" s="59"/>
    </row>
    <row r="30" spans="2:7" x14ac:dyDescent="0.2">
      <c r="B30" s="18">
        <f>'[1]3 dpf'!$B$38</f>
        <v>44377</v>
      </c>
      <c r="C30" s="19"/>
      <c r="D30" s="59"/>
      <c r="E30" s="59"/>
      <c r="F30" s="59"/>
      <c r="G30" s="59"/>
    </row>
    <row r="31" spans="2:7" x14ac:dyDescent="0.2">
      <c r="B31" s="21" t="s">
        <v>68</v>
      </c>
      <c r="C31" s="22">
        <f>'[1]3 dpf'!C39</f>
        <v>1198</v>
      </c>
      <c r="D31" s="31"/>
      <c r="E31" s="31"/>
      <c r="F31" s="31"/>
      <c r="G31" s="31"/>
    </row>
    <row r="32" spans="2:7" ht="13.5" customHeight="1" x14ac:dyDescent="0.2">
      <c r="B32" s="21" t="s">
        <v>69</v>
      </c>
      <c r="C32" s="22">
        <f>'[1]3 dpf'!C40</f>
        <v>2888</v>
      </c>
      <c r="D32" s="60"/>
      <c r="E32" s="60"/>
      <c r="F32" s="60"/>
      <c r="G32" s="60"/>
    </row>
    <row r="33" spans="2:7" ht="13.5" customHeight="1" x14ac:dyDescent="0.2">
      <c r="B33" s="98" t="s">
        <v>187</v>
      </c>
      <c r="C33" s="22">
        <f>'[1]3 dpf'!C41</f>
        <v>4</v>
      </c>
      <c r="D33" s="60"/>
      <c r="E33" s="60"/>
      <c r="F33" s="60"/>
      <c r="G33" s="60"/>
    </row>
    <row r="34" spans="2:7" x14ac:dyDescent="0.2">
      <c r="B34" s="16" t="s">
        <v>4</v>
      </c>
      <c r="C34" s="17">
        <f>'[1]3 dpf'!C42</f>
        <v>4090</v>
      </c>
      <c r="D34" s="26"/>
      <c r="E34" s="26"/>
      <c r="F34" s="26"/>
      <c r="G34" s="26"/>
    </row>
    <row r="35" spans="2:7" s="61" customFormat="1" ht="7.5" customHeight="1" x14ac:dyDescent="0.2">
      <c r="B35" s="25"/>
      <c r="C35" s="26"/>
      <c r="D35" s="26"/>
      <c r="E35" s="26"/>
      <c r="F35" s="26"/>
      <c r="G35" s="26"/>
    </row>
    <row r="36" spans="2:7" x14ac:dyDescent="0.2">
      <c r="B36" s="11" t="s">
        <v>35</v>
      </c>
    </row>
    <row r="37" spans="2:7" x14ac:dyDescent="0.2">
      <c r="B37" s="56" t="s">
        <v>99</v>
      </c>
    </row>
    <row r="61" spans="2:2" x14ac:dyDescent="0.2">
      <c r="B61" s="27" t="s">
        <v>174</v>
      </c>
    </row>
  </sheetData>
  <mergeCells count="7">
    <mergeCell ref="E7:E8"/>
    <mergeCell ref="B2:F2"/>
    <mergeCell ref="D7:D8"/>
    <mergeCell ref="B23:B24"/>
    <mergeCell ref="C23:C24"/>
    <mergeCell ref="B7:B8"/>
    <mergeCell ref="C7:C8"/>
  </mergeCells>
  <hyperlinks>
    <hyperlink ref="B61"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I57"/>
  <sheetViews>
    <sheetView showGridLines="0" tabSelected="1" workbookViewId="0">
      <selection activeCell="B60" sqref="B60"/>
    </sheetView>
  </sheetViews>
  <sheetFormatPr defaultColWidth="9.140625" defaultRowHeight="12" x14ac:dyDescent="0.2"/>
  <cols>
    <col min="1" max="1" width="1.28515625" style="11" customWidth="1"/>
    <col min="2" max="2" width="11.85546875" style="11" customWidth="1"/>
    <col min="3" max="5" width="12" style="11" customWidth="1"/>
    <col min="6" max="7" width="12.28515625" style="11" customWidth="1"/>
    <col min="8" max="8" width="14" style="11" customWidth="1"/>
    <col min="9" max="9" width="11.140625" style="11" customWidth="1"/>
    <col min="10" max="10" width="1.28515625" style="11" customWidth="1"/>
    <col min="11" max="11" width="21.42578125" style="11" customWidth="1"/>
    <col min="12" max="12" width="23" style="11" customWidth="1"/>
    <col min="13" max="13" width="18.85546875" style="11" bestFit="1" customWidth="1"/>
    <col min="14" max="14" width="15.140625" style="11" bestFit="1" customWidth="1"/>
    <col min="15" max="15" width="25.28515625" style="11" customWidth="1"/>
    <col min="16" max="16" width="9.140625" style="11"/>
    <col min="17" max="17" width="11.42578125" style="11" customWidth="1"/>
    <col min="18" max="19" width="9.140625" style="11"/>
    <col min="20" max="20" width="9.140625" style="11" customWidth="1"/>
    <col min="21" max="21" width="20" style="11" customWidth="1"/>
    <col min="22" max="22" width="13.140625" style="11" customWidth="1"/>
    <col min="23" max="16384" width="9.140625" style="11"/>
  </cols>
  <sheetData>
    <row r="1" spans="2:9" ht="12.75" x14ac:dyDescent="0.2">
      <c r="B1" s="4"/>
      <c r="C1" s="4"/>
      <c r="D1" s="4"/>
      <c r="E1" s="4"/>
      <c r="F1" s="4"/>
      <c r="G1" s="4"/>
      <c r="H1" s="4"/>
      <c r="I1" s="4"/>
    </row>
    <row r="2" spans="2:9" ht="12.75" x14ac:dyDescent="0.2">
      <c r="B2" s="117" t="s">
        <v>176</v>
      </c>
      <c r="C2" s="117"/>
      <c r="D2" s="117"/>
      <c r="E2" s="117"/>
      <c r="F2" s="117"/>
      <c r="G2" s="117"/>
      <c r="H2" s="117"/>
      <c r="I2" s="117"/>
    </row>
    <row r="4" spans="2:9" x14ac:dyDescent="0.2">
      <c r="B4" s="6" t="s">
        <v>36</v>
      </c>
    </row>
    <row r="5" spans="2:9" x14ac:dyDescent="0.2">
      <c r="B5" s="33" t="s">
        <v>100</v>
      </c>
    </row>
    <row r="6" spans="2:9" ht="35.25" customHeight="1" x14ac:dyDescent="0.2">
      <c r="B6" s="122" t="s">
        <v>140</v>
      </c>
      <c r="C6" s="123" t="s">
        <v>141</v>
      </c>
      <c r="D6" s="123"/>
      <c r="E6" s="123"/>
      <c r="F6" s="128" t="s">
        <v>142</v>
      </c>
      <c r="G6" s="123"/>
      <c r="H6" s="123"/>
    </row>
    <row r="7" spans="2:9" ht="33.75" customHeight="1" x14ac:dyDescent="0.2">
      <c r="B7" s="123"/>
      <c r="C7" s="94" t="s">
        <v>71</v>
      </c>
      <c r="D7" s="97" t="s">
        <v>72</v>
      </c>
      <c r="E7" s="97" t="s">
        <v>190</v>
      </c>
      <c r="F7" s="91" t="s">
        <v>71</v>
      </c>
      <c r="G7" s="97" t="s">
        <v>72</v>
      </c>
      <c r="H7" s="94" t="s">
        <v>189</v>
      </c>
    </row>
    <row r="8" spans="2:9" x14ac:dyDescent="0.2">
      <c r="B8" s="85">
        <f>'[1]3 dpf'!B48</f>
        <v>44347</v>
      </c>
      <c r="C8" s="7">
        <f>'[1]3 dpf'!C48</f>
        <v>1237.7995502179799</v>
      </c>
      <c r="D8" s="7">
        <f>'[1]3 dpf'!D48</f>
        <v>1259.65099743727</v>
      </c>
      <c r="E8" s="96">
        <f>'[1]3 dpf'!E48</f>
        <v>0.41221336699299999</v>
      </c>
      <c r="F8" s="99">
        <f>'[1]3 dpf'!F48</f>
        <v>200.349029</v>
      </c>
      <c r="G8" s="99">
        <f>'[1]3 dpf'!G48</f>
        <v>197.083135</v>
      </c>
      <c r="H8" s="99">
        <f>'[1]3 dpf'!H48</f>
        <v>100.245456</v>
      </c>
    </row>
    <row r="9" spans="2:9" x14ac:dyDescent="0.2">
      <c r="B9" s="85">
        <f>'[1]3 dpf'!B49</f>
        <v>44357</v>
      </c>
      <c r="C9" s="7">
        <f>'[1]3 dpf'!C49</f>
        <v>1257.6652712339201</v>
      </c>
      <c r="D9" s="7">
        <f>'[1]3 dpf'!D49</f>
        <v>1268.74371606664</v>
      </c>
      <c r="E9" s="93">
        <f>'[1]3 dpf'!E49</f>
        <v>0.69378082262999996</v>
      </c>
      <c r="F9" s="99">
        <f>'[1]3 dpf'!F49</f>
        <v>202.245001</v>
      </c>
      <c r="G9" s="99">
        <f>'[1]3 dpf'!G49</f>
        <v>197.885479</v>
      </c>
      <c r="H9" s="99">
        <f>'[1]3 dpf'!H49</f>
        <v>100.415387</v>
      </c>
    </row>
    <row r="10" spans="2:9" x14ac:dyDescent="0.2">
      <c r="B10" s="85">
        <f>'[1]3 dpf'!B50</f>
        <v>44367</v>
      </c>
      <c r="C10" s="7">
        <f>'[1]3 dpf'!C50</f>
        <v>1256.8060977198602</v>
      </c>
      <c r="D10" s="7">
        <f>'[1]3 dpf'!D50</f>
        <v>1270.6201536742899</v>
      </c>
      <c r="E10" s="93">
        <f>'[1]3 dpf'!E50</f>
        <v>0.70991263205900001</v>
      </c>
      <c r="F10" s="99">
        <f>'[1]3 dpf'!F50</f>
        <v>201.85338999999999</v>
      </c>
      <c r="G10" s="99">
        <f>'[1]3 dpf'!G50</f>
        <v>197.91153299999999</v>
      </c>
      <c r="H10" s="99">
        <f>'[1]3 dpf'!H50</f>
        <v>100.465694</v>
      </c>
    </row>
    <row r="11" spans="2:9" x14ac:dyDescent="0.2">
      <c r="B11" s="85">
        <f>'[1]3 dpf'!B51</f>
        <v>44377</v>
      </c>
      <c r="C11" s="7">
        <f>'[1]3 dpf'!C51</f>
        <v>1268.33847861707</v>
      </c>
      <c r="D11" s="7">
        <f>'[1]3 dpf'!D51</f>
        <v>1280.64986979532</v>
      </c>
      <c r="E11" s="93">
        <f>'[1]3 dpf'!E51</f>
        <v>0.717699489503</v>
      </c>
      <c r="F11" s="99">
        <f>'[1]3 dpf'!F51</f>
        <v>202.61599699999999</v>
      </c>
      <c r="G11" s="99">
        <f>'[1]3 dpf'!G51</f>
        <v>199.18697299999999</v>
      </c>
      <c r="H11" s="99">
        <f>'[1]3 dpf'!H51</f>
        <v>100.67411</v>
      </c>
    </row>
    <row r="12" spans="2:9" x14ac:dyDescent="0.2">
      <c r="B12" s="5"/>
    </row>
    <row r="13" spans="2:9" ht="12.75" x14ac:dyDescent="0.2">
      <c r="B13" s="2" t="s">
        <v>37</v>
      </c>
    </row>
    <row r="14" spans="2:9" ht="12.75" x14ac:dyDescent="0.2">
      <c r="B14" s="34" t="s">
        <v>143</v>
      </c>
    </row>
    <row r="15" spans="2:9" x14ac:dyDescent="0.2">
      <c r="B15" s="5"/>
    </row>
    <row r="16" spans="2:9" x14ac:dyDescent="0.2">
      <c r="B16" s="5"/>
    </row>
    <row r="17" spans="2:9" x14ac:dyDescent="0.2">
      <c r="B17" s="5"/>
    </row>
    <row r="18" spans="2:9" x14ac:dyDescent="0.2">
      <c r="B18" s="5"/>
    </row>
    <row r="19" spans="2:9" x14ac:dyDescent="0.2">
      <c r="B19" s="5"/>
    </row>
    <row r="20" spans="2:9" x14ac:dyDescent="0.2">
      <c r="B20" s="5"/>
    </row>
    <row r="21" spans="2:9" x14ac:dyDescent="0.2">
      <c r="B21" s="5"/>
    </row>
    <row r="22" spans="2:9" x14ac:dyDescent="0.2">
      <c r="B22" s="5"/>
    </row>
    <row r="23" spans="2:9" x14ac:dyDescent="0.2">
      <c r="B23" s="5"/>
    </row>
    <row r="24" spans="2:9" x14ac:dyDescent="0.2">
      <c r="B24" s="25"/>
      <c r="C24" s="26"/>
      <c r="D24" s="26"/>
      <c r="E24" s="26"/>
      <c r="F24" s="26"/>
      <c r="G24" s="26"/>
      <c r="H24" s="26"/>
      <c r="I24" s="26"/>
    </row>
    <row r="25" spans="2:9" x14ac:dyDescent="0.2">
      <c r="B25" s="25"/>
      <c r="C25" s="26"/>
      <c r="D25" s="26"/>
      <c r="E25" s="26"/>
      <c r="F25" s="26"/>
      <c r="G25" s="26"/>
      <c r="H25" s="26"/>
      <c r="I25" s="26"/>
    </row>
    <row r="26" spans="2:9" ht="12.75" x14ac:dyDescent="0.2">
      <c r="C26" s="2"/>
      <c r="D26" s="2"/>
      <c r="E26" s="2"/>
      <c r="F26" s="6"/>
      <c r="G26" s="6"/>
    </row>
    <row r="27" spans="2:9" ht="12.75" x14ac:dyDescent="0.2">
      <c r="C27" s="2"/>
      <c r="D27" s="2"/>
      <c r="E27" s="2"/>
      <c r="F27" s="6"/>
      <c r="G27" s="6"/>
    </row>
    <row r="35" spans="2:8" x14ac:dyDescent="0.2">
      <c r="B35" s="6" t="s">
        <v>38</v>
      </c>
      <c r="C35" s="6"/>
      <c r="D35" s="6"/>
      <c r="E35" s="6"/>
      <c r="F35" s="6"/>
      <c r="G35" s="6"/>
      <c r="H35" s="6"/>
    </row>
    <row r="36" spans="2:8" x14ac:dyDescent="0.2">
      <c r="B36" s="33" t="s">
        <v>144</v>
      </c>
      <c r="C36" s="6"/>
      <c r="D36" s="6"/>
      <c r="E36" s="6"/>
      <c r="F36" s="6"/>
      <c r="G36" s="6"/>
      <c r="H36" s="6"/>
    </row>
    <row r="38" spans="2:8" x14ac:dyDescent="0.2">
      <c r="C38" s="6"/>
      <c r="D38" s="6"/>
      <c r="E38" s="6"/>
    </row>
    <row r="39" spans="2:8" x14ac:dyDescent="0.2">
      <c r="C39" s="6"/>
      <c r="D39" s="6"/>
      <c r="E39" s="6"/>
    </row>
    <row r="57" spans="2:2" x14ac:dyDescent="0.2">
      <c r="B57" s="27" t="s">
        <v>174</v>
      </c>
    </row>
  </sheetData>
  <mergeCells count="4">
    <mergeCell ref="B2:I2"/>
    <mergeCell ref="B6:B7"/>
    <mergeCell ref="F6:H6"/>
    <mergeCell ref="C6:E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4"/>
  <sheetViews>
    <sheetView showGridLines="0" workbookViewId="0">
      <selection activeCell="L32" sqref="L32"/>
    </sheetView>
  </sheetViews>
  <sheetFormatPr defaultColWidth="9.140625" defaultRowHeight="12" x14ac:dyDescent="0.2"/>
  <cols>
    <col min="1" max="1" width="1.28515625" style="11" customWidth="1"/>
    <col min="2" max="2" width="37.8554687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84" t="s">
        <v>176</v>
      </c>
      <c r="C2" s="84"/>
      <c r="D2" s="84"/>
      <c r="E2" s="84"/>
      <c r="F2" s="84"/>
      <c r="G2" s="84"/>
      <c r="H2" s="83"/>
      <c r="I2" s="28"/>
      <c r="J2" s="28"/>
      <c r="K2" s="28"/>
    </row>
    <row r="3" spans="2:12" ht="7.5" customHeight="1" x14ac:dyDescent="0.2"/>
    <row r="4" spans="2:12" x14ac:dyDescent="0.2">
      <c r="B4" s="6" t="s">
        <v>39</v>
      </c>
      <c r="G4" s="126">
        <f>'[1]1 zpf '!B33</f>
        <v>44377</v>
      </c>
      <c r="H4" s="126"/>
    </row>
    <row r="5" spans="2:12" ht="12.75" customHeight="1" x14ac:dyDescent="0.2">
      <c r="B5" s="33" t="s">
        <v>157</v>
      </c>
      <c r="E5" s="127" t="s">
        <v>158</v>
      </c>
      <c r="F5" s="127"/>
      <c r="G5" s="127"/>
      <c r="H5" s="127"/>
      <c r="J5" s="42"/>
    </row>
    <row r="6" spans="2:12" ht="21" customHeight="1" x14ac:dyDescent="0.2">
      <c r="B6" s="95" t="s">
        <v>156</v>
      </c>
      <c r="C6" s="125" t="s">
        <v>40</v>
      </c>
      <c r="D6" s="125"/>
      <c r="E6" s="125" t="s">
        <v>41</v>
      </c>
      <c r="F6" s="125"/>
      <c r="G6" s="125" t="s">
        <v>188</v>
      </c>
      <c r="H6" s="125"/>
    </row>
    <row r="7" spans="2:12" ht="10.5" customHeight="1" x14ac:dyDescent="0.2">
      <c r="B7" s="36"/>
      <c r="C7" s="52" t="s">
        <v>25</v>
      </c>
      <c r="D7" s="53" t="s">
        <v>0</v>
      </c>
      <c r="E7" s="52" t="s">
        <v>25</v>
      </c>
      <c r="F7" s="53" t="s">
        <v>0</v>
      </c>
      <c r="G7" s="52" t="s">
        <v>25</v>
      </c>
      <c r="H7" s="53" t="s">
        <v>0</v>
      </c>
    </row>
    <row r="8" spans="2:12" ht="8.25" customHeight="1" x14ac:dyDescent="0.2">
      <c r="B8" s="36"/>
      <c r="C8" s="54" t="s">
        <v>121</v>
      </c>
      <c r="D8" s="55" t="s">
        <v>155</v>
      </c>
      <c r="E8" s="54" t="s">
        <v>121</v>
      </c>
      <c r="F8" s="55" t="s">
        <v>155</v>
      </c>
      <c r="G8" s="54" t="s">
        <v>121</v>
      </c>
      <c r="H8" s="55" t="s">
        <v>155</v>
      </c>
    </row>
    <row r="9" spans="2:12" x14ac:dyDescent="0.2">
      <c r="B9" s="41" t="s">
        <v>170</v>
      </c>
      <c r="C9" s="50">
        <f>'[1]4 dpf inv'!C5/10^6</f>
        <v>746.99600151000004</v>
      </c>
      <c r="D9" s="51">
        <f>'[1]4 dpf inv'!D5</f>
        <v>0.58768659048797245</v>
      </c>
      <c r="E9" s="50">
        <f>'[1]4 dpf inv'!E5/10^6</f>
        <v>765.33538164999993</v>
      </c>
      <c r="F9" s="51">
        <f>'[1]4 dpf inv'!F5</f>
        <v>0.59678742532251416</v>
      </c>
      <c r="G9" s="100">
        <f>'[1]4 dpf inv'!G5/10^6</f>
        <v>0.56747172999999995</v>
      </c>
      <c r="H9" s="51">
        <f>'[1]4 dpf inv'!H5</f>
        <v>0.79015638328896542</v>
      </c>
      <c r="I9" s="48"/>
      <c r="J9" s="47"/>
      <c r="K9" s="48"/>
      <c r="L9" s="47"/>
    </row>
    <row r="10" spans="2:12" ht="23.25" customHeight="1" x14ac:dyDescent="0.2">
      <c r="B10" s="37" t="s">
        <v>131</v>
      </c>
      <c r="C10" s="44">
        <f>'[1]4 dpf inv'!C6/10^6</f>
        <v>176.820685</v>
      </c>
      <c r="D10" s="46">
        <f>'[1]4 dpf inv'!D6</f>
        <v>0.1391107118181899</v>
      </c>
      <c r="E10" s="44">
        <f>'[1]4 dpf inv'!E6/10^6</f>
        <v>33.231999999999999</v>
      </c>
      <c r="F10" s="46">
        <f>'[1]4 dpf inv'!F6</f>
        <v>2.5913397177013676E-2</v>
      </c>
      <c r="G10" s="101">
        <f>'[1]4 dpf inv'!G6/10^6</f>
        <v>0</v>
      </c>
      <c r="H10" s="46">
        <f>'[1]4 dpf inv'!H6</f>
        <v>0</v>
      </c>
      <c r="I10" s="48"/>
      <c r="J10" s="47"/>
      <c r="K10" s="48"/>
      <c r="L10" s="47"/>
    </row>
    <row r="11" spans="2:12" ht="21" customHeight="1" x14ac:dyDescent="0.2">
      <c r="B11" s="37" t="s">
        <v>154</v>
      </c>
      <c r="C11" s="44">
        <f>'[1]4 dpf inv'!C7/10^6</f>
        <v>570.04117636000001</v>
      </c>
      <c r="D11" s="46">
        <f>'[1]4 dpf inv'!D7</f>
        <v>0.44847034615388992</v>
      </c>
      <c r="E11" s="44">
        <f>'[1]4 dpf inv'!E7/10^6</f>
        <v>732.10338164999996</v>
      </c>
      <c r="F11" s="46">
        <f>'[1]4 dpf inv'!F7</f>
        <v>0.57087402814550059</v>
      </c>
      <c r="G11" s="101">
        <f>'[1]4 dpf inv'!G7/10^6</f>
        <v>0.53342491000000003</v>
      </c>
      <c r="H11" s="46">
        <f>'[1]4 dpf inv'!H7</f>
        <v>0.74274906635761739</v>
      </c>
      <c r="I11" s="48"/>
      <c r="J11" s="47"/>
      <c r="K11" s="48"/>
      <c r="L11" s="47"/>
    </row>
    <row r="12" spans="2:12" ht="21.75" customHeight="1" x14ac:dyDescent="0.2">
      <c r="B12" s="37" t="s">
        <v>153</v>
      </c>
      <c r="C12" s="86">
        <f>'[1]4 dpf inv'!C8/10^6</f>
        <v>0.13414014999999999</v>
      </c>
      <c r="D12" s="46">
        <f>'[1]4 dpf inv'!D8</f>
        <v>1.0553251589257652E-4</v>
      </c>
      <c r="E12" s="44">
        <f>'[1]4 dpf inv'!E8/10^6</f>
        <v>0</v>
      </c>
      <c r="F12" s="46">
        <f>'[1]4 dpf inv'!F8</f>
        <v>0</v>
      </c>
      <c r="G12" s="101">
        <f>'[1]4 dpf inv'!G8/10^6</f>
        <v>3.4046819999999998E-2</v>
      </c>
      <c r="H12" s="46">
        <f>'[1]4 dpf inv'!H8</f>
        <v>4.7407316931348129E-2</v>
      </c>
      <c r="I12" s="48"/>
      <c r="J12" s="47"/>
      <c r="K12" s="48"/>
      <c r="L12" s="47"/>
    </row>
    <row r="13" spans="2:12" ht="26.25" customHeight="1" x14ac:dyDescent="0.2">
      <c r="B13" s="37" t="s">
        <v>191</v>
      </c>
      <c r="C13" s="44">
        <f>'[1]4 dpf inv'!C9/10^6</f>
        <v>0</v>
      </c>
      <c r="D13" s="46">
        <f>'[1]4 dpf inv'!D9</f>
        <v>0</v>
      </c>
      <c r="E13" s="44">
        <f>'[1]4 dpf inv'!E9/10^6</f>
        <v>0</v>
      </c>
      <c r="F13" s="46">
        <f>'[1]4 dpf inv'!F9</f>
        <v>0</v>
      </c>
      <c r="G13" s="101">
        <f>'[1]4 dpf inv'!G9/10^6</f>
        <v>0</v>
      </c>
      <c r="H13" s="46">
        <f>'[1]4 dpf inv'!H9</f>
        <v>0</v>
      </c>
      <c r="I13" s="48"/>
      <c r="J13" s="47"/>
      <c r="K13" s="48"/>
      <c r="L13" s="47"/>
    </row>
    <row r="14" spans="2:12" x14ac:dyDescent="0.2">
      <c r="B14" s="41" t="s">
        <v>171</v>
      </c>
      <c r="C14" s="50">
        <f>'[1]4 dpf inv'!C10/10^6</f>
        <v>361.37438477000001</v>
      </c>
      <c r="D14" s="51">
        <f>'[1]4 dpf inv'!D10</f>
        <v>0.28430524346297575</v>
      </c>
      <c r="E14" s="50">
        <f>'[1]4 dpf inv'!E10/10^6</f>
        <v>380.64072241000002</v>
      </c>
      <c r="F14" s="51">
        <f>'[1]4 dpf inv'!F10</f>
        <v>0.29681313858797964</v>
      </c>
      <c r="G14" s="100">
        <f>'[1]4 dpf inv'!G10/10^6</f>
        <v>6.4427929999999994E-2</v>
      </c>
      <c r="H14" s="51">
        <f>'[1]4 dpf inv'!H10</f>
        <v>8.97104427591391E-2</v>
      </c>
      <c r="I14" s="48"/>
      <c r="J14" s="47"/>
      <c r="K14" s="48"/>
      <c r="L14" s="47"/>
    </row>
    <row r="15" spans="2:12" ht="22.5" x14ac:dyDescent="0.2">
      <c r="B15" s="37" t="s">
        <v>152</v>
      </c>
      <c r="C15" s="44">
        <f>'[1]4 dpf inv'!C11/10^6</f>
        <v>141.28021369000001</v>
      </c>
      <c r="D15" s="46">
        <f>'[1]4 dpf inv'!D11</f>
        <v>0.11114984139011722</v>
      </c>
      <c r="E15" s="44">
        <f>'[1]4 dpf inv'!E11/10^6</f>
        <v>0</v>
      </c>
      <c r="F15" s="46">
        <f>'[1]4 dpf inv'!F11</f>
        <v>0</v>
      </c>
      <c r="G15" s="101">
        <f>'[1]4 dpf inv'!G11/10^6</f>
        <v>0</v>
      </c>
      <c r="H15" s="46">
        <f>'[1]4 dpf inv'!H11</f>
        <v>0</v>
      </c>
      <c r="I15" s="48"/>
      <c r="J15" s="37"/>
      <c r="K15" s="37"/>
      <c r="L15" s="37"/>
    </row>
    <row r="16" spans="2:12" ht="22.5" x14ac:dyDescent="0.2">
      <c r="B16" s="37" t="s">
        <v>151</v>
      </c>
      <c r="C16" s="44">
        <f>'[1]4 dpf inv'!C12/10^6</f>
        <v>0</v>
      </c>
      <c r="D16" s="46">
        <f>'[1]4 dpf inv'!D12</f>
        <v>0</v>
      </c>
      <c r="E16" s="44">
        <f>'[1]4 dpf inv'!E12/10^6</f>
        <v>0</v>
      </c>
      <c r="F16" s="46">
        <f>'[1]4 dpf inv'!F12</f>
        <v>0</v>
      </c>
      <c r="G16" s="101">
        <f>'[1]4 dpf inv'!G12/10^6</f>
        <v>0</v>
      </c>
      <c r="H16" s="46">
        <f>'[1]4 dpf inv'!H12</f>
        <v>0</v>
      </c>
      <c r="I16" s="48"/>
      <c r="J16" s="82"/>
      <c r="K16" s="82"/>
      <c r="L16" s="82"/>
    </row>
    <row r="17" spans="2:14" ht="22.5" x14ac:dyDescent="0.2">
      <c r="B17" s="37" t="s">
        <v>150</v>
      </c>
      <c r="C17" s="44">
        <f>'[1]4 dpf inv'!C13/10^6</f>
        <v>220.09417108000002</v>
      </c>
      <c r="D17" s="46">
        <f>'[1]4 dpf inv'!D13</f>
        <v>0.17315540207285857</v>
      </c>
      <c r="E17" s="44">
        <f>'[1]4 dpf inv'!E13/10^6</f>
        <v>380.64072241000002</v>
      </c>
      <c r="F17" s="46">
        <f>'[1]4 dpf inv'!F13</f>
        <v>0.29681313858797964</v>
      </c>
      <c r="G17" s="101">
        <f>'[1]4 dpf inv'!G13/10^6</f>
        <v>6.4427929999999994E-2</v>
      </c>
      <c r="H17" s="46">
        <f>'[1]4 dpf inv'!H13</f>
        <v>8.97104427591391E-2</v>
      </c>
      <c r="I17" s="48"/>
      <c r="J17" s="37"/>
      <c r="K17" s="37"/>
      <c r="L17" s="37"/>
    </row>
    <row r="18" spans="2:14" ht="19.5" customHeight="1" x14ac:dyDescent="0.2">
      <c r="B18" s="37" t="s">
        <v>169</v>
      </c>
      <c r="C18" s="44">
        <f>'[1]4 dpf inv'!C14/10^6</f>
        <v>0</v>
      </c>
      <c r="D18" s="46">
        <f>'[1]4 dpf inv'!D14</f>
        <v>0</v>
      </c>
      <c r="E18" s="44">
        <f>'[1]4 dpf inv'!E14/10^6</f>
        <v>0</v>
      </c>
      <c r="F18" s="46">
        <f>'[1]4 dpf inv'!F14</f>
        <v>0</v>
      </c>
      <c r="G18" s="101">
        <f>'[1]4 dpf inv'!G14/10^6</f>
        <v>0</v>
      </c>
      <c r="H18" s="46">
        <f>'[1]4 dpf inv'!H14</f>
        <v>0</v>
      </c>
      <c r="I18" s="48"/>
      <c r="J18" s="37"/>
      <c r="K18" s="37"/>
      <c r="L18" s="37"/>
    </row>
    <row r="19" spans="2:14" ht="22.5" x14ac:dyDescent="0.2">
      <c r="B19" s="76" t="s">
        <v>149</v>
      </c>
      <c r="C19" s="74">
        <f>'[1]4 dpf inv'!C15/10^6</f>
        <v>1108.37038628</v>
      </c>
      <c r="D19" s="75">
        <f>'[1]4 dpf inv'!D15</f>
        <v>0.87199183395094815</v>
      </c>
      <c r="E19" s="74">
        <f>'[1]4 dpf inv'!E15/10^6</f>
        <v>1145.9761040599999</v>
      </c>
      <c r="F19" s="75">
        <f>'[1]4 dpf inv'!F15</f>
        <v>0.89360056391049381</v>
      </c>
      <c r="G19" s="102">
        <f>'[1]4 dpf inv'!G15/10^6</f>
        <v>0.63189966000000009</v>
      </c>
      <c r="H19" s="75">
        <f>'[1]4 dpf inv'!H15</f>
        <v>0.87986682604810462</v>
      </c>
      <c r="I19" s="48"/>
      <c r="J19" s="47"/>
      <c r="K19" s="48"/>
      <c r="L19" s="47"/>
    </row>
    <row r="20" spans="2:14" x14ac:dyDescent="0.2">
      <c r="B20" s="35" t="s">
        <v>148</v>
      </c>
      <c r="C20" s="44">
        <f>'[1]4 dpf inv'!C16/10^6</f>
        <v>154.06016872999999</v>
      </c>
      <c r="D20" s="46">
        <f>'[1]4 dpf inv'!D16</f>
        <v>0.12120425692763684</v>
      </c>
      <c r="E20" s="44">
        <f>'[1]4 dpf inv'!E16/10^6</f>
        <v>125.98474275</v>
      </c>
      <c r="F20" s="46">
        <f>'[1]4 dpf inv'!F16</f>
        <v>9.823942817539251E-2</v>
      </c>
      <c r="G20" s="101">
        <f>'[1]4 dpf inv'!G16/10^6</f>
        <v>0</v>
      </c>
      <c r="H20" s="46">
        <f>'[1]4 dpf inv'!H16</f>
        <v>0</v>
      </c>
      <c r="I20" s="48"/>
      <c r="J20" s="47"/>
      <c r="K20" s="48"/>
      <c r="L20" s="47"/>
    </row>
    <row r="21" spans="2:14" ht="11.25" customHeight="1" x14ac:dyDescent="0.2">
      <c r="B21" s="40" t="s">
        <v>147</v>
      </c>
      <c r="C21" s="44">
        <f>'[1]4 dpf inv'!C17/10^6</f>
        <v>7.6887037000000005</v>
      </c>
      <c r="D21" s="46">
        <f>'[1]4 dpf inv'!D17</f>
        <v>6.0489588345738537E-3</v>
      </c>
      <c r="E21" s="44">
        <f>'[1]4 dpf inv'!E17/10^6</f>
        <v>9.9067783200000008</v>
      </c>
      <c r="F21" s="46">
        <f>'[1]4 dpf inv'!F17</f>
        <v>7.7250325394435564E-3</v>
      </c>
      <c r="G21" s="101">
        <f>'[1]4 dpf inv'!G17/10^6</f>
        <v>8.6276820000000004E-2</v>
      </c>
      <c r="H21" s="46">
        <f>'[1]4 dpf inv'!H17</f>
        <v>0.12013317395189552</v>
      </c>
      <c r="I21" s="48"/>
      <c r="J21" s="47"/>
      <c r="K21" s="48"/>
      <c r="L21" s="47"/>
    </row>
    <row r="22" spans="2:14" x14ac:dyDescent="0.2">
      <c r="B22" s="40" t="s">
        <v>146</v>
      </c>
      <c r="C22" s="44">
        <f>'[1]4 dpf inv'!C18/10^6</f>
        <v>0.95960135000000002</v>
      </c>
      <c r="D22" s="46">
        <f>'[1]4 dpf inv'!D18</f>
        <v>7.5495028684113505E-4</v>
      </c>
      <c r="E22" s="44">
        <f>'[1]4 dpf inv'!E18/10^6</f>
        <v>0.55782348999999998</v>
      </c>
      <c r="F22" s="46">
        <f>'[1]4 dpf inv'!F18</f>
        <v>4.349753746701347E-4</v>
      </c>
      <c r="G22" s="101">
        <f>'[1]4 dpf inv'!G18/10^6</f>
        <v>0</v>
      </c>
      <c r="H22" s="46">
        <f>'[1]4 dpf inv'!H18</f>
        <v>0</v>
      </c>
      <c r="I22" s="48"/>
      <c r="J22" s="47"/>
      <c r="K22" s="48"/>
      <c r="L22" s="47"/>
    </row>
    <row r="23" spans="2:14" x14ac:dyDescent="0.2">
      <c r="B23" s="39" t="s">
        <v>67</v>
      </c>
      <c r="C23" s="73">
        <f>'[1]4 dpf inv'!C19/10^6</f>
        <v>1271.0788600599999</v>
      </c>
      <c r="D23" s="45">
        <f>'[1]4 dpf inv'!D19</f>
        <v>1</v>
      </c>
      <c r="E23" s="73">
        <f>'[1]4 dpf inv'!E19/10^6</f>
        <v>1282.42544862</v>
      </c>
      <c r="F23" s="45">
        <f>'[1]4 dpf inv'!F19</f>
        <v>1</v>
      </c>
      <c r="G23" s="103">
        <f>'[1]4 dpf inv'!G19/10^6</f>
        <v>0.71817648000000001</v>
      </c>
      <c r="H23" s="45">
        <f>'[1]4 dpf inv'!H19</f>
        <v>1.0000000000000002</v>
      </c>
      <c r="I23" s="48"/>
      <c r="J23" s="47"/>
      <c r="K23" s="48"/>
      <c r="L23" s="47"/>
    </row>
    <row r="24" spans="2:14" x14ac:dyDescent="0.2">
      <c r="B24" s="38" t="s">
        <v>125</v>
      </c>
      <c r="C24" s="44">
        <f>'[1]4 dpf inv'!C20/10^6</f>
        <v>2.7403806500000001</v>
      </c>
      <c r="D24" s="46">
        <f>'[1]4 dpf inv'!D20</f>
        <v>2.1559485694464648E-3</v>
      </c>
      <c r="E24" s="44">
        <f>'[1]4 dpf inv'!E20/10^6</f>
        <v>1.7755763500000001</v>
      </c>
      <c r="F24" s="46">
        <f>'[1]4 dpf inv'!F20</f>
        <v>1.3845454735093357E-3</v>
      </c>
      <c r="G24" s="101">
        <f>'[1]4 dpf inv'!G20/10^6</f>
        <v>4.7698E-4</v>
      </c>
      <c r="H24" s="46">
        <f>'[1]4 dpf inv'!H20</f>
        <v>6.641543036886978E-4</v>
      </c>
      <c r="I24" s="48"/>
      <c r="J24" s="47"/>
      <c r="K24" s="48"/>
      <c r="L24" s="47"/>
    </row>
    <row r="25" spans="2:14" x14ac:dyDescent="0.2">
      <c r="B25" s="49" t="s">
        <v>134</v>
      </c>
      <c r="C25" s="50">
        <f>'[1]4 dpf inv'!C21/10^6</f>
        <v>1268.33847861707</v>
      </c>
      <c r="D25" s="51">
        <f>'[1]4 dpf inv'!D21</f>
        <v>0.99784405080672911</v>
      </c>
      <c r="E25" s="50">
        <f>'[1]4 dpf inv'!E21/10^6</f>
        <v>1280.64986979532</v>
      </c>
      <c r="F25" s="51">
        <f>'[1]4 dpf inv'!F21</f>
        <v>0.99861545259680351</v>
      </c>
      <c r="G25" s="100">
        <f>'[1]4 dpf inv'!G21/10^6</f>
        <v>0.717699489503</v>
      </c>
      <c r="H25" s="51">
        <f>'[1]4 dpf inv'!H21</f>
        <v>0.9993358310801268</v>
      </c>
      <c r="I25" s="48"/>
      <c r="J25" s="47"/>
      <c r="K25" s="48"/>
      <c r="L25" s="47"/>
    </row>
    <row r="26" spans="2:14" ht="8.25" customHeight="1" x14ac:dyDescent="0.2">
      <c r="B26" s="5"/>
      <c r="J26" s="48"/>
      <c r="K26" s="48"/>
      <c r="L26" s="48"/>
      <c r="M26" s="48"/>
      <c r="N26" s="47"/>
    </row>
    <row r="27" spans="2:14" x14ac:dyDescent="0.2">
      <c r="B27" s="6" t="s">
        <v>42</v>
      </c>
      <c r="E27" s="26"/>
      <c r="F27" s="26"/>
      <c r="G27" s="26"/>
      <c r="H27" s="26"/>
      <c r="I27" s="26"/>
      <c r="J27" s="26"/>
      <c r="K27" s="26"/>
    </row>
    <row r="28" spans="2:14" x14ac:dyDescent="0.2">
      <c r="B28" s="33" t="s">
        <v>145</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4" spans="2:2" x14ac:dyDescent="0.2">
      <c r="B54" s="27" t="s">
        <v>173</v>
      </c>
    </row>
  </sheetData>
  <mergeCells count="5">
    <mergeCell ref="G4:H4"/>
    <mergeCell ref="C6:D6"/>
    <mergeCell ref="E6:F6"/>
    <mergeCell ref="E5:H5"/>
    <mergeCell ref="G6:H6"/>
  </mergeCells>
  <hyperlinks>
    <hyperlink ref="B54"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2021-07-12T09:47:01Z</cp:lastPrinted>
  <dcterms:created xsi:type="dcterms:W3CDTF">2006-04-20T10:37:43Z</dcterms:created>
  <dcterms:modified xsi:type="dcterms:W3CDTF">2021-07-13T12:57:52Z</dcterms:modified>
</cp:coreProperties>
</file>