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072021\"/>
    </mc:Choice>
  </mc:AlternateContent>
  <xr:revisionPtr revIDLastSave="0" documentId="13_ncr:1_{0DECBEFD-FD1A-4F09-A3B1-381B3E8E48B3}" xr6:coauthVersionLast="45" xr6:coauthVersionMax="47" xr10:uidLastSave="{00000000-0000-0000-0000-000000000000}"/>
  <bookViews>
    <workbookView xWindow="-120" yWindow="-120" windowWidth="20730" windowHeight="11160" firstSheet="5" activeTab="7"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<sst xmlns="http://schemas.openxmlformats.org/spreadsheetml/2006/main" count="279" uniqueCount="193">
  <si>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</si>
  <si>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</si>
  <si>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</si>
  <si>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</si>
  <si>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</si>
  <si>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</si>
  <si>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</si>
  <si>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</si>
  <si>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</si>
  <si>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</si>
  <si>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</si>
  <si>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</si>
  <si>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</si>
  <si>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</si>
  <si>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</si>
  <si>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</si>
  <si>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</si>
  <si>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</si>
  <si>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</si>
  <si>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</si>
  <si>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</si>
  <si>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</si>
  <si>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</si>
  <si>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</si>
  <si>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</si>
  <si>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</si>
  <si>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</si>
  <si>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</si>
  <si>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</si>
  <si>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</si>
  <si>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</si>
  <si>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</si>
  <si>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</si>
  <si>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</si>
  <si>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</si>
  <si>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</si>
  <si>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</si>
  <si>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</si>
  <si>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</si>
  <si>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</si>
  <si>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</si>
  <si>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</si>
  <si>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</si>
  <si>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</si>
  <si>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</si>
  <si>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</si>
  <si>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</si>
  <si>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</si>
  <si>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</si>
  <si>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</si>
  <si>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</si>
  <si>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</si>
  <si>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</si>
  <si>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</si>
  <si>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</si>
  <si>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</si>
  <si>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</si>
  <si>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</si>
  <si>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</si>
  <si>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</si>
  <si>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</si>
  <si>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</si>
  <si>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tel: (+389 2) 3224-229  web: </t>
    </r>
    <r>
      <rPr>
        <u/>
        <sz val="10"/>
        <color indexed="21"/>
        <rFont val="Arial"/>
        <family val="2"/>
        <charset val="204"/>
      </rPr>
      <t>www.mapas.mk</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</si>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</sst>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171" fontId="7" fillId="0" borderId="0" xfId="0" applyNumberFormat="1" applyFont="1"/>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4" fontId="39" fillId="55" borderId="25"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42" fillId="55" borderId="0" xfId="0" applyFont="1" applyFill="1" applyAlignment="1">
      <alignment horizontal="left" wrapText="1"/>
    </xf>
    <xf numFmtId="172" fontId="39" fillId="55" borderId="0" xfId="0" applyNumberFormat="1" applyFont="1" applyFill="1" applyBorder="1" applyAlignment="1">
      <alignment horizontal="right" vertical="center"/>
    </xf>
    <xf numFmtId="4" fontId="55" fillId="58" borderId="0" xfId="0" applyNumberFormat="1" applyFont="1" applyFill="1"/>
    <xf numFmtId="4" fontId="7" fillId="0" borderId="0" xfId="0" applyNumberFormat="1" applyFont="1"/>
    <xf numFmtId="4" fontId="63" fillId="58" borderId="0" xfId="0" applyNumberFormat="1" applyFont="1" applyFill="1"/>
    <xf numFmtId="4" fontId="62" fillId="58" borderId="0" xfId="0" applyNumberFormat="1" applyFont="1" applyFill="1"/>
    <xf numFmtId="0" fontId="116" fillId="55" borderId="0" xfId="0" applyFont="1" applyFill="1" applyAlignment="1">
      <alignment horizontal="center"/>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38" fillId="0" borderId="0" xfId="0" applyFont="1" applyAlignment="1">
      <alignment horizontal="left" vertical="center" wrapText="1"/>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6"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0.11466439640114952</c:v>
                </c:pt>
                <c:pt idx="1">
                  <c:v>0.12399844969329268</c:v>
                </c:pt>
                <c:pt idx="2">
                  <c:v>2.6772940936031064E-2</c:v>
                </c:pt>
                <c:pt idx="3">
                  <c:v>0.1153170408294812</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0.31933203032882879</c:v>
                </c:pt>
                <c:pt idx="1">
                  <c:v>0.32956688306364457</c:v>
                </c:pt>
                <c:pt idx="2">
                  <c:v>0.26110770488452895</c:v>
                </c:pt>
                <c:pt idx="3">
                  <c:v>0.32176651503710935</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0.51427109688198214</c:v>
                </c:pt>
                <c:pt idx="1">
                  <c:v>0.49664969776472606</c:v>
                </c:pt>
                <c:pt idx="2">
                  <c:v>0.54817085632536278</c:v>
                </c:pt>
                <c:pt idx="3">
                  <c:v>0.50709036998839763</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5.1732476388039537E-2</c:v>
                </c:pt>
                <c:pt idx="1">
                  <c:v>4.9784969478336702E-2</c:v>
                </c:pt>
                <c:pt idx="2">
                  <c:v>0.16394849785407725</c:v>
                </c:pt>
                <c:pt idx="3">
                  <c:v>5.5826074145011881E-2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mk-MK"/>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mk-MK"/>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44377</c:v>
                </c:pt>
                <c:pt idx="1">
                  <c:v>44387</c:v>
                </c:pt>
                <c:pt idx="2">
                  <c:v>44397</c:v>
                </c:pt>
                <c:pt idx="3">
                  <c:v>44408</c:v>
                </c:pt>
              </c:numCache>
            </c:numRef>
          </c:cat>
          <c:val>
            <c:numRef>
              <c:f>'[1]1 zpf '!$C$44:$C$47</c:f>
              <c:numCache>
                <c:formatCode>General</c:formatCode>
                <c:ptCount val="4"/>
                <c:pt idx="0">
                  <c:v>44463.478811610606</c:v>
                </c:pt>
                <c:pt idx="1">
                  <c:v>44821.553831868798</c:v>
                </c:pt>
                <c:pt idx="2">
                  <c:v>44748.159230064099</c:v>
                </c:pt>
                <c:pt idx="3">
                  <c:v>44933.877971100403</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44377</c:v>
                </c:pt>
                <c:pt idx="1">
                  <c:v>44387</c:v>
                </c:pt>
                <c:pt idx="2">
                  <c:v>44397</c:v>
                </c:pt>
                <c:pt idx="3">
                  <c:v>44408</c:v>
                </c:pt>
              </c:numCache>
            </c:numRef>
          </c:cat>
          <c:val>
            <c:numRef>
              <c:f>'[1]1 zpf '!$D$44:$D$47</c:f>
              <c:numCache>
                <c:formatCode>General</c:formatCode>
                <c:ptCount val="4"/>
                <c:pt idx="0">
                  <c:v>50335.922726597804</c:v>
                </c:pt>
                <c:pt idx="1">
                  <c:v>50718.399831030605</c:v>
                </c:pt>
                <c:pt idx="2">
                  <c:v>50674.388185908894</c:v>
                </c:pt>
                <c:pt idx="3">
                  <c:v>50873.8397136188</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44377</c:v>
                </c:pt>
                <c:pt idx="1">
                  <c:v>44387</c:v>
                </c:pt>
                <c:pt idx="2">
                  <c:v>44397</c:v>
                </c:pt>
                <c:pt idx="3">
                  <c:v>44408</c:v>
                </c:pt>
              </c:numCache>
            </c:numRef>
          </c:cat>
          <c:val>
            <c:numRef>
              <c:f>'[1]1 zpf '!$E$44:$E$47</c:f>
              <c:numCache>
                <c:formatCode>General</c:formatCode>
                <c:ptCount val="4"/>
                <c:pt idx="0">
                  <c:v>1908.6945501586999</c:v>
                </c:pt>
                <c:pt idx="1">
                  <c:v>1934.0362663272399</c:v>
                </c:pt>
                <c:pt idx="2">
                  <c:v>2039.2045422911401</c:v>
                </c:pt>
                <c:pt idx="3">
                  <c:v>2054.5791436520299</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7876864"/>
        <c:crosses val="autoZero"/>
        <c:auto val="0"/>
        <c:lblAlgn val="ctr"/>
        <c:lblOffset val="100"/>
        <c:noMultiLvlLbl val="0"/>
      </c:catAx>
      <c:valAx>
        <c:axId val="167876864"/>
        <c:scaling>
          <c:orientation val="minMax"/>
          <c:max val="5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44377</c:v>
                </c:pt>
                <c:pt idx="1">
                  <c:v>44378</c:v>
                </c:pt>
                <c:pt idx="2">
                  <c:v>44379</c:v>
                </c:pt>
                <c:pt idx="3">
                  <c:v>44380</c:v>
                </c:pt>
                <c:pt idx="4">
                  <c:v>44381</c:v>
                </c:pt>
                <c:pt idx="5">
                  <c:v>44382</c:v>
                </c:pt>
                <c:pt idx="6">
                  <c:v>44383</c:v>
                </c:pt>
                <c:pt idx="7">
                  <c:v>44384</c:v>
                </c:pt>
                <c:pt idx="8">
                  <c:v>44385</c:v>
                </c:pt>
                <c:pt idx="9">
                  <c:v>44386</c:v>
                </c:pt>
                <c:pt idx="10">
                  <c:v>44387</c:v>
                </c:pt>
                <c:pt idx="11">
                  <c:v>44388</c:v>
                </c:pt>
                <c:pt idx="12">
                  <c:v>44389</c:v>
                </c:pt>
                <c:pt idx="13">
                  <c:v>44390</c:v>
                </c:pt>
                <c:pt idx="14">
                  <c:v>44391</c:v>
                </c:pt>
                <c:pt idx="15">
                  <c:v>44392</c:v>
                </c:pt>
                <c:pt idx="16">
                  <c:v>44393</c:v>
                </c:pt>
                <c:pt idx="17">
                  <c:v>44394</c:v>
                </c:pt>
                <c:pt idx="18">
                  <c:v>44395</c:v>
                </c:pt>
                <c:pt idx="19">
                  <c:v>44396</c:v>
                </c:pt>
                <c:pt idx="20">
                  <c:v>44397</c:v>
                </c:pt>
                <c:pt idx="21">
                  <c:v>44398</c:v>
                </c:pt>
                <c:pt idx="22">
                  <c:v>44399</c:v>
                </c:pt>
                <c:pt idx="23">
                  <c:v>44400</c:v>
                </c:pt>
                <c:pt idx="24">
                  <c:v>44401</c:v>
                </c:pt>
                <c:pt idx="25">
                  <c:v>44402</c:v>
                </c:pt>
                <c:pt idx="26">
                  <c:v>44403</c:v>
                </c:pt>
                <c:pt idx="27">
                  <c:v>44404</c:v>
                </c:pt>
                <c:pt idx="28">
                  <c:v>44405</c:v>
                </c:pt>
                <c:pt idx="29">
                  <c:v>44406</c:v>
                </c:pt>
                <c:pt idx="30">
                  <c:v>44407</c:v>
                </c:pt>
                <c:pt idx="31">
                  <c:v>44408</c:v>
                </c:pt>
              </c:numCache>
            </c:numRef>
          </c:cat>
          <c:val>
            <c:numRef>
              <c:f>'[1]1 zpf '!$C$76:$C$107</c:f>
              <c:numCache>
                <c:formatCode>General</c:formatCode>
                <c:ptCount val="32"/>
                <c:pt idx="0">
                  <c:v>232.20892000000001</c:v>
                </c:pt>
                <c:pt idx="1">
                  <c:v>232.51301699999999</c:v>
                </c:pt>
                <c:pt idx="2">
                  <c:v>232.93787599999999</c:v>
                </c:pt>
                <c:pt idx="3">
                  <c:v>233.21307300000001</c:v>
                </c:pt>
                <c:pt idx="4">
                  <c:v>233.22537299999999</c:v>
                </c:pt>
                <c:pt idx="5">
                  <c:v>233.28955199999999</c:v>
                </c:pt>
                <c:pt idx="6">
                  <c:v>232.915718</c:v>
                </c:pt>
                <c:pt idx="7">
                  <c:v>233.254865</c:v>
                </c:pt>
                <c:pt idx="8">
                  <c:v>232.525857</c:v>
                </c:pt>
                <c:pt idx="9">
                  <c:v>233.16746499999999</c:v>
                </c:pt>
                <c:pt idx="10">
                  <c:v>233.06022400000001</c:v>
                </c:pt>
                <c:pt idx="11">
                  <c:v>233.07248799999999</c:v>
                </c:pt>
                <c:pt idx="12">
                  <c:v>233.203577</c:v>
                </c:pt>
                <c:pt idx="13">
                  <c:v>233.06182000000001</c:v>
                </c:pt>
                <c:pt idx="14">
                  <c:v>233.23323400000001</c:v>
                </c:pt>
                <c:pt idx="15">
                  <c:v>233.04097400000001</c:v>
                </c:pt>
                <c:pt idx="16">
                  <c:v>232.53386900000001</c:v>
                </c:pt>
                <c:pt idx="17">
                  <c:v>232.53105299999999</c:v>
                </c:pt>
                <c:pt idx="18">
                  <c:v>232.54358500000001</c:v>
                </c:pt>
                <c:pt idx="19">
                  <c:v>231.45699300000001</c:v>
                </c:pt>
                <c:pt idx="20">
                  <c:v>232.26055400000001</c:v>
                </c:pt>
                <c:pt idx="21">
                  <c:v>232.71508</c:v>
                </c:pt>
                <c:pt idx="22">
                  <c:v>232.88998000000001</c:v>
                </c:pt>
                <c:pt idx="23">
                  <c:v>233.35256899999999</c:v>
                </c:pt>
                <c:pt idx="24">
                  <c:v>233.38960499999999</c:v>
                </c:pt>
                <c:pt idx="25">
                  <c:v>233.40181200000001</c:v>
                </c:pt>
                <c:pt idx="26">
                  <c:v>233.44283300000001</c:v>
                </c:pt>
                <c:pt idx="27">
                  <c:v>233.065347</c:v>
                </c:pt>
                <c:pt idx="28">
                  <c:v>233.27903800000001</c:v>
                </c:pt>
                <c:pt idx="29">
                  <c:v>233.51004800000001</c:v>
                </c:pt>
                <c:pt idx="30">
                  <c:v>232.87994499999999</c:v>
                </c:pt>
                <c:pt idx="31">
                  <c:v>232.832177</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44377</c:v>
                </c:pt>
                <c:pt idx="1">
                  <c:v>44378</c:v>
                </c:pt>
                <c:pt idx="2">
                  <c:v>44379</c:v>
                </c:pt>
                <c:pt idx="3">
                  <c:v>44380</c:v>
                </c:pt>
                <c:pt idx="4">
                  <c:v>44381</c:v>
                </c:pt>
                <c:pt idx="5">
                  <c:v>44382</c:v>
                </c:pt>
                <c:pt idx="6">
                  <c:v>44383</c:v>
                </c:pt>
                <c:pt idx="7">
                  <c:v>44384</c:v>
                </c:pt>
                <c:pt idx="8">
                  <c:v>44385</c:v>
                </c:pt>
                <c:pt idx="9">
                  <c:v>44386</c:v>
                </c:pt>
                <c:pt idx="10">
                  <c:v>44387</c:v>
                </c:pt>
                <c:pt idx="11">
                  <c:v>44388</c:v>
                </c:pt>
                <c:pt idx="12">
                  <c:v>44389</c:v>
                </c:pt>
                <c:pt idx="13">
                  <c:v>44390</c:v>
                </c:pt>
                <c:pt idx="14">
                  <c:v>44391</c:v>
                </c:pt>
                <c:pt idx="15">
                  <c:v>44392</c:v>
                </c:pt>
                <c:pt idx="16">
                  <c:v>44393</c:v>
                </c:pt>
                <c:pt idx="17">
                  <c:v>44394</c:v>
                </c:pt>
                <c:pt idx="18">
                  <c:v>44395</c:v>
                </c:pt>
                <c:pt idx="19">
                  <c:v>44396</c:v>
                </c:pt>
                <c:pt idx="20">
                  <c:v>44397</c:v>
                </c:pt>
                <c:pt idx="21">
                  <c:v>44398</c:v>
                </c:pt>
                <c:pt idx="22">
                  <c:v>44399</c:v>
                </c:pt>
                <c:pt idx="23">
                  <c:v>44400</c:v>
                </c:pt>
                <c:pt idx="24">
                  <c:v>44401</c:v>
                </c:pt>
                <c:pt idx="25">
                  <c:v>44402</c:v>
                </c:pt>
                <c:pt idx="26">
                  <c:v>44403</c:v>
                </c:pt>
                <c:pt idx="27">
                  <c:v>44404</c:v>
                </c:pt>
                <c:pt idx="28">
                  <c:v>44405</c:v>
                </c:pt>
                <c:pt idx="29">
                  <c:v>44406</c:v>
                </c:pt>
                <c:pt idx="30">
                  <c:v>44407</c:v>
                </c:pt>
                <c:pt idx="31">
                  <c:v>44408</c:v>
                </c:pt>
              </c:numCache>
            </c:numRef>
          </c:cat>
          <c:val>
            <c:numRef>
              <c:f>'[1]1 zpf '!$D$76:$D$107</c:f>
              <c:numCache>
                <c:formatCode>General</c:formatCode>
                <c:ptCount val="32"/>
                <c:pt idx="0">
                  <c:v>241.44482300000001</c:v>
                </c:pt>
                <c:pt idx="1">
                  <c:v>241.76325499999999</c:v>
                </c:pt>
                <c:pt idx="2">
                  <c:v>242.20675700000001</c:v>
                </c:pt>
                <c:pt idx="3">
                  <c:v>242.572078</c:v>
                </c:pt>
                <c:pt idx="4">
                  <c:v>242.585095</c:v>
                </c:pt>
                <c:pt idx="5">
                  <c:v>242.68013300000001</c:v>
                </c:pt>
                <c:pt idx="6">
                  <c:v>242.11528300000001</c:v>
                </c:pt>
                <c:pt idx="7">
                  <c:v>242.565347</c:v>
                </c:pt>
                <c:pt idx="8">
                  <c:v>241.68843699999999</c:v>
                </c:pt>
                <c:pt idx="9">
                  <c:v>242.44095799999999</c:v>
                </c:pt>
                <c:pt idx="10">
                  <c:v>242.30018200000001</c:v>
                </c:pt>
                <c:pt idx="11">
                  <c:v>242.31315599999999</c:v>
                </c:pt>
                <c:pt idx="12">
                  <c:v>242.579791</c:v>
                </c:pt>
                <c:pt idx="13">
                  <c:v>242.39988399999999</c:v>
                </c:pt>
                <c:pt idx="14">
                  <c:v>242.51875799999999</c:v>
                </c:pt>
                <c:pt idx="15">
                  <c:v>242.34056799999999</c:v>
                </c:pt>
                <c:pt idx="16">
                  <c:v>241.80585300000001</c:v>
                </c:pt>
                <c:pt idx="17">
                  <c:v>241.81664000000001</c:v>
                </c:pt>
                <c:pt idx="18">
                  <c:v>241.82978</c:v>
                </c:pt>
                <c:pt idx="19">
                  <c:v>240.67580699999999</c:v>
                </c:pt>
                <c:pt idx="20">
                  <c:v>241.615781</c:v>
                </c:pt>
                <c:pt idx="21">
                  <c:v>242.19003599999999</c:v>
                </c:pt>
                <c:pt idx="22">
                  <c:v>242.40316899999999</c:v>
                </c:pt>
                <c:pt idx="23">
                  <c:v>242.97398000000001</c:v>
                </c:pt>
                <c:pt idx="24">
                  <c:v>243.02531400000001</c:v>
                </c:pt>
                <c:pt idx="25">
                  <c:v>243.03844000000001</c:v>
                </c:pt>
                <c:pt idx="26">
                  <c:v>243.03529599999999</c:v>
                </c:pt>
                <c:pt idx="27">
                  <c:v>242.49730600000001</c:v>
                </c:pt>
                <c:pt idx="28">
                  <c:v>242.60132200000001</c:v>
                </c:pt>
                <c:pt idx="29">
                  <c:v>242.991795</c:v>
                </c:pt>
                <c:pt idx="30">
                  <c:v>242.27341300000001</c:v>
                </c:pt>
                <c:pt idx="31">
                  <c:v>242.19736800000001</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44377</c:v>
                </c:pt>
                <c:pt idx="1">
                  <c:v>44378</c:v>
                </c:pt>
                <c:pt idx="2">
                  <c:v>44379</c:v>
                </c:pt>
                <c:pt idx="3">
                  <c:v>44380</c:v>
                </c:pt>
                <c:pt idx="4">
                  <c:v>44381</c:v>
                </c:pt>
                <c:pt idx="5">
                  <c:v>44382</c:v>
                </c:pt>
                <c:pt idx="6">
                  <c:v>44383</c:v>
                </c:pt>
                <c:pt idx="7">
                  <c:v>44384</c:v>
                </c:pt>
                <c:pt idx="8">
                  <c:v>44385</c:v>
                </c:pt>
                <c:pt idx="9">
                  <c:v>44386</c:v>
                </c:pt>
                <c:pt idx="10">
                  <c:v>44387</c:v>
                </c:pt>
                <c:pt idx="11">
                  <c:v>44388</c:v>
                </c:pt>
                <c:pt idx="12">
                  <c:v>44389</c:v>
                </c:pt>
                <c:pt idx="13">
                  <c:v>44390</c:v>
                </c:pt>
                <c:pt idx="14">
                  <c:v>44391</c:v>
                </c:pt>
                <c:pt idx="15">
                  <c:v>44392</c:v>
                </c:pt>
                <c:pt idx="16">
                  <c:v>44393</c:v>
                </c:pt>
                <c:pt idx="17">
                  <c:v>44394</c:v>
                </c:pt>
                <c:pt idx="18">
                  <c:v>44395</c:v>
                </c:pt>
                <c:pt idx="19">
                  <c:v>44396</c:v>
                </c:pt>
                <c:pt idx="20">
                  <c:v>44397</c:v>
                </c:pt>
                <c:pt idx="21">
                  <c:v>44398</c:v>
                </c:pt>
                <c:pt idx="22">
                  <c:v>44399</c:v>
                </c:pt>
                <c:pt idx="23">
                  <c:v>44400</c:v>
                </c:pt>
                <c:pt idx="24">
                  <c:v>44401</c:v>
                </c:pt>
                <c:pt idx="25">
                  <c:v>44402</c:v>
                </c:pt>
                <c:pt idx="26">
                  <c:v>44403</c:v>
                </c:pt>
                <c:pt idx="27">
                  <c:v>44404</c:v>
                </c:pt>
                <c:pt idx="28">
                  <c:v>44405</c:v>
                </c:pt>
                <c:pt idx="29">
                  <c:v>44406</c:v>
                </c:pt>
                <c:pt idx="30">
                  <c:v>44407</c:v>
                </c:pt>
                <c:pt idx="31">
                  <c:v>44408</c:v>
                </c:pt>
              </c:numCache>
            </c:numRef>
          </c:cat>
          <c:val>
            <c:numRef>
              <c:f>'[1]1 zpf '!$E$76:$E$107</c:f>
              <c:numCache>
                <c:formatCode>General</c:formatCode>
                <c:ptCount val="32"/>
                <c:pt idx="0">
                  <c:v>105.78728599999999</c:v>
                </c:pt>
                <c:pt idx="1">
                  <c:v>105.907411</c:v>
                </c:pt>
                <c:pt idx="2">
                  <c:v>106.075425</c:v>
                </c:pt>
                <c:pt idx="3">
                  <c:v>106.19486000000001</c:v>
                </c:pt>
                <c:pt idx="4">
                  <c:v>106.19867499999999</c:v>
                </c:pt>
                <c:pt idx="5">
                  <c:v>106.231279</c:v>
                </c:pt>
                <c:pt idx="6">
                  <c:v>106.04706</c:v>
                </c:pt>
                <c:pt idx="7">
                  <c:v>106.239991</c:v>
                </c:pt>
                <c:pt idx="8">
                  <c:v>105.865431</c:v>
                </c:pt>
                <c:pt idx="9">
                  <c:v>106.19859700000001</c:v>
                </c:pt>
                <c:pt idx="10">
                  <c:v>106.156915</c:v>
                </c:pt>
                <c:pt idx="11">
                  <c:v>106.16073400000001</c:v>
                </c:pt>
                <c:pt idx="12">
                  <c:v>106.330412</c:v>
                </c:pt>
                <c:pt idx="13">
                  <c:v>106.27053600000001</c:v>
                </c:pt>
                <c:pt idx="14">
                  <c:v>106.30775800000001</c:v>
                </c:pt>
                <c:pt idx="15">
                  <c:v>106.200608</c:v>
                </c:pt>
                <c:pt idx="16">
                  <c:v>106.016424</c:v>
                </c:pt>
                <c:pt idx="17">
                  <c:v>106.02199400000001</c:v>
                </c:pt>
                <c:pt idx="18">
                  <c:v>106.02607999999999</c:v>
                </c:pt>
                <c:pt idx="19">
                  <c:v>105.55012000000001</c:v>
                </c:pt>
                <c:pt idx="20">
                  <c:v>105.88642</c:v>
                </c:pt>
                <c:pt idx="21">
                  <c:v>106.15997900000001</c:v>
                </c:pt>
                <c:pt idx="22">
                  <c:v>106.23361199999999</c:v>
                </c:pt>
                <c:pt idx="23">
                  <c:v>106.50988099999999</c:v>
                </c:pt>
                <c:pt idx="24">
                  <c:v>106.52651299999999</c:v>
                </c:pt>
                <c:pt idx="25">
                  <c:v>106.530531</c:v>
                </c:pt>
                <c:pt idx="26">
                  <c:v>106.543789</c:v>
                </c:pt>
                <c:pt idx="27">
                  <c:v>106.354366</c:v>
                </c:pt>
                <c:pt idx="28">
                  <c:v>106.41364799999999</c:v>
                </c:pt>
                <c:pt idx="29">
                  <c:v>106.61704400000001</c:v>
                </c:pt>
                <c:pt idx="30">
                  <c:v>106.37414200000001</c:v>
                </c:pt>
                <c:pt idx="31">
                  <c:v>106.34857</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045184"/>
        <c:crosses val="autoZero"/>
        <c:auto val="0"/>
        <c:lblOffset val="100"/>
        <c:baseTimeUnit val="days"/>
        <c:majorUnit val="10"/>
        <c:majorTimeUnit val="days"/>
      </c:dateAx>
      <c:valAx>
        <c:axId val="168045184"/>
        <c:scaling>
          <c:orientation val="minMax"/>
          <c:max val="25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4.085285258835937E-2</c:v>
                </c:pt>
                <c:pt idx="1">
                  <c:v>1.7368524520199453E-2</c:v>
                </c:pt>
                <c:pt idx="2">
                  <c:v>9.0767716412118848E-3</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0.55961069857348766</c:v>
                </c:pt>
                <c:pt idx="1">
                  <c:v>0.64257905056300546</c:v>
                </c:pt>
                <c:pt idx="2">
                  <c:v>0.55316605195672752</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904E-3"/>
                  <c:y val="-1.1111111111111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3.4287347299704553E-3</c:v>
                </c:pt>
                <c:pt idx="1">
                  <c:v>2.010604300753561E-3</c:v>
                </c:pt>
                <c:pt idx="2">
                  <c:v>2.9748171773385144E-2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591E-17"/>
                  <c:y val="2.9629629629629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1.3006263407770493E-2</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9.2615267967669626E-2</c:v>
                </c:pt>
                <c:pt idx="1">
                  <c:v>0</c:v>
                </c:pt>
                <c:pt idx="2">
                  <c:v>9.8984403603183911E-3</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0.17266971767510084</c:v>
                </c:pt>
                <c:pt idx="1">
                  <c:v>0.29465457474939066</c:v>
                </c:pt>
                <c:pt idx="2">
                  <c:v>0.27971507258929501</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0.11636737175808508</c:v>
                </c:pt>
                <c:pt idx="1">
                  <c:v>4.1754175849691932E-2</c:v>
                </c:pt>
                <c:pt idx="2">
                  <c:v>0.10265288995563938</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53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1.3646124974324726E-2</c:v>
                </c:pt>
                <c:pt idx="1">
                  <c:v>1.2201884242296105E-3</c:v>
                </c:pt>
                <c:pt idx="2">
                  <c:v>2.0798748738215887E-3</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8.0923173300213717E-4</c:v>
                </c:pt>
                <c:pt idx="1">
                  <c:v>4.1288159272908969E-4</c:v>
                </c:pt>
                <c:pt idx="2">
                  <c:v>6.5646344183049811E-4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mk-MK"/>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dpf'!$C$25</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dpf'!$C$26:$C$29</c:f>
              <c:numCache>
                <c:formatCode>General</c:formatCode>
                <c:ptCount val="4"/>
                <c:pt idx="0">
                  <c:v>0.68880688806888068</c:v>
                </c:pt>
                <c:pt idx="1">
                  <c:v>0.24499442000919058</c:v>
                </c:pt>
                <c:pt idx="2">
                  <c:v>0.47826086956521741</c:v>
                </c:pt>
                <c:pt idx="3">
                  <c:v>0.43486740932448148</c:v>
                </c:pt>
              </c:numCache>
            </c:numRef>
          </c:val>
          <c:extLst>
            <c:ext xmlns:c16="http://schemas.microsoft.com/office/drawing/2014/chart" uri="{C3380CC4-5D6E-409C-BE32-E72D297353CC}">
              <c16:uniqueId val="{00000003-2C51-4570-B952-262F743F1932}"/>
            </c:ext>
          </c:extLst>
        </c:ser>
        <c:ser>
          <c:idx val="1"/>
          <c:order val="1"/>
          <c:tx>
            <c:strRef>
              <c:f>'[1]3 dpf'!$D$25</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dpf'!$D$26:$D$29</c:f>
              <c:numCache>
                <c:formatCode>General</c:formatCode>
                <c:ptCount val="4"/>
                <c:pt idx="0">
                  <c:v>0.31119311193111932</c:v>
                </c:pt>
                <c:pt idx="1">
                  <c:v>0.75500557999080942</c:v>
                </c:pt>
                <c:pt idx="2">
                  <c:v>0.52173913043478259</c:v>
                </c:pt>
                <c:pt idx="3">
                  <c:v>0.56513259067551858</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mk-MK"/>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dpf'!$C$47</c:f>
              <c:strCache>
                <c:ptCount val="1"/>
                <c:pt idx="0">
                  <c:v>САВАд</c:v>
                </c:pt>
              </c:strCache>
            </c:strRef>
          </c:tx>
          <c:spPr>
            <a:solidFill>
              <a:srgbClr val="002060"/>
            </a:solidFill>
            <a:ln>
              <a:noFill/>
            </a:ln>
          </c:spPr>
          <c:invertIfNegative val="0"/>
          <c:cat>
            <c:numRef>
              <c:f>'[1]3 dpf'!$B$48:$B$51</c:f>
              <c:numCache>
                <c:formatCode>General</c:formatCode>
                <c:ptCount val="4"/>
                <c:pt idx="0">
                  <c:v>44377</c:v>
                </c:pt>
                <c:pt idx="1">
                  <c:v>44387</c:v>
                </c:pt>
                <c:pt idx="2">
                  <c:v>44397</c:v>
                </c:pt>
                <c:pt idx="3">
                  <c:v>44408</c:v>
                </c:pt>
              </c:numCache>
            </c:numRef>
          </c:cat>
          <c:val>
            <c:numRef>
              <c:f>'[1]3 dpf'!$C$48:$C$51</c:f>
              <c:numCache>
                <c:formatCode>General</c:formatCode>
                <c:ptCount val="4"/>
                <c:pt idx="0">
                  <c:v>1268.33847861707</c:v>
                </c:pt>
                <c:pt idx="1">
                  <c:v>1277.6850976945</c:v>
                </c:pt>
                <c:pt idx="2">
                  <c:v>1275.0154916168301</c:v>
                </c:pt>
                <c:pt idx="3">
                  <c:v>1280.6358186524799</c:v>
                </c:pt>
              </c:numCache>
            </c:numRef>
          </c:val>
          <c:extLst>
            <c:ext xmlns:c16="http://schemas.microsoft.com/office/drawing/2014/chart" uri="{C3380CC4-5D6E-409C-BE32-E72D297353CC}">
              <c16:uniqueId val="{00000000-B9D4-47D8-894C-E3C151016F85}"/>
            </c:ext>
          </c:extLst>
        </c:ser>
        <c:ser>
          <c:idx val="1"/>
          <c:order val="1"/>
          <c:tx>
            <c:strRef>
              <c:f>'[1]3 dpf'!$D$47</c:f>
              <c:strCache>
                <c:ptCount val="1"/>
                <c:pt idx="0">
                  <c:v>КБПд</c:v>
                </c:pt>
              </c:strCache>
            </c:strRef>
          </c:tx>
          <c:spPr>
            <a:solidFill>
              <a:srgbClr val="8EB4E3"/>
            </a:solidFill>
            <a:ln>
              <a:solidFill>
                <a:srgbClr val="1F497D">
                  <a:lumMod val="40000"/>
                  <a:lumOff val="60000"/>
                </a:srgbClr>
              </a:solidFill>
            </a:ln>
          </c:spPr>
          <c:invertIfNegative val="0"/>
          <c:cat>
            <c:numRef>
              <c:f>'[1]3 dpf'!$B$48:$B$51</c:f>
              <c:numCache>
                <c:formatCode>General</c:formatCode>
                <c:ptCount val="4"/>
                <c:pt idx="0">
                  <c:v>44377</c:v>
                </c:pt>
                <c:pt idx="1">
                  <c:v>44387</c:v>
                </c:pt>
                <c:pt idx="2">
                  <c:v>44397</c:v>
                </c:pt>
                <c:pt idx="3">
                  <c:v>44408</c:v>
                </c:pt>
              </c:numCache>
            </c:numRef>
          </c:cat>
          <c:val>
            <c:numRef>
              <c:f>'[1]3 dpf'!$D$48:$D$51</c:f>
              <c:numCache>
                <c:formatCode>General</c:formatCode>
                <c:ptCount val="4"/>
                <c:pt idx="0">
                  <c:v>1280.64986979532</c:v>
                </c:pt>
                <c:pt idx="1">
                  <c:v>1291.24108506886</c:v>
                </c:pt>
                <c:pt idx="2">
                  <c:v>1294.4977499941999</c:v>
                </c:pt>
                <c:pt idx="3">
                  <c:v>1308.4240871992399</c:v>
                </c:pt>
              </c:numCache>
            </c:numRef>
          </c:val>
          <c:extLst>
            <c:ext xmlns:c16="http://schemas.microsoft.com/office/drawing/2014/chart" uri="{C3380CC4-5D6E-409C-BE32-E72D297353CC}">
              <c16:uniqueId val="{00000001-B9D4-47D8-894C-E3C151016F85}"/>
            </c:ext>
          </c:extLst>
        </c:ser>
        <c:ser>
          <c:idx val="2"/>
          <c:order val="2"/>
          <c:tx>
            <c:strRef>
              <c:f>'[1]3 dpf'!$E$47</c:f>
              <c:strCache>
                <c:ptCount val="1"/>
                <c:pt idx="0">
                  <c:v>ТРИГЛАВд</c:v>
                </c:pt>
              </c:strCache>
            </c:strRef>
          </c:tx>
          <c:invertIfNegative val="0"/>
          <c:cat>
            <c:numRef>
              <c:f>'[1]3 dpf'!$B$48:$B$51</c:f>
              <c:numCache>
                <c:formatCode>General</c:formatCode>
                <c:ptCount val="4"/>
                <c:pt idx="0">
                  <c:v>44377</c:v>
                </c:pt>
                <c:pt idx="1">
                  <c:v>44387</c:v>
                </c:pt>
                <c:pt idx="2">
                  <c:v>44397</c:v>
                </c:pt>
                <c:pt idx="3">
                  <c:v>44408</c:v>
                </c:pt>
              </c:numCache>
            </c:numRef>
          </c:cat>
          <c:val>
            <c:numRef>
              <c:f>'[1]3 dpf'!$E$48:$E$51</c:f>
              <c:numCache>
                <c:formatCode>General</c:formatCode>
                <c:ptCount val="4"/>
                <c:pt idx="0">
                  <c:v>0.717699489503</c:v>
                </c:pt>
                <c:pt idx="1">
                  <c:v>0.78836584660299991</c:v>
                </c:pt>
                <c:pt idx="2">
                  <c:v>0.86036266023499997</c:v>
                </c:pt>
                <c:pt idx="3">
                  <c:v>0.8951734392509999</c:v>
                </c:pt>
              </c:numCache>
            </c:numRef>
          </c:val>
          <c:extLst>
            <c:ext xmlns:c16="http://schemas.microsoft.com/office/drawing/2014/chart" uri="{C3380CC4-5D6E-409C-BE32-E72D297353CC}">
              <c16:uniqueId val="{00000001-A7C7-4CDC-97CC-11D2DF4F1E7C}"/>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520704"/>
        <c:crosses val="autoZero"/>
        <c:auto val="0"/>
        <c:lblAlgn val="ctr"/>
        <c:lblOffset val="100"/>
        <c:noMultiLvlLbl val="0"/>
      </c:catAx>
      <c:valAx>
        <c:axId val="168520704"/>
        <c:scaling>
          <c:orientation val="minMax"/>
          <c:max val="14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518784"/>
        <c:crosses val="autoZero"/>
        <c:crossBetween val="between"/>
        <c:majorUnit val="200"/>
      </c:valAx>
    </c:plotArea>
    <c:legend>
      <c:legendPos val="r"/>
      <c:layout>
        <c:manualLayout>
          <c:xMode val="edge"/>
          <c:yMode val="edge"/>
          <c:x val="0.87591239961803968"/>
          <c:y val="0.15384610036328294"/>
          <c:w val="0.12408760038196022"/>
          <c:h val="0.57150232048808469"/>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dpf'!$C$77</c:f>
              <c:strCache>
                <c:ptCount val="1"/>
                <c:pt idx="0">
                  <c:v>САВАд</c:v>
                </c:pt>
              </c:strCache>
            </c:strRef>
          </c:tx>
          <c:spPr>
            <a:ln w="22225">
              <a:solidFill>
                <a:srgbClr val="002060"/>
              </a:solidFill>
            </a:ln>
          </c:spPr>
          <c:marker>
            <c:symbol val="none"/>
          </c:marker>
          <c:cat>
            <c:numRef>
              <c:f>'[1]3 dpf'!$B$78:$B$109</c:f>
              <c:numCache>
                <c:formatCode>General</c:formatCode>
                <c:ptCount val="32"/>
                <c:pt idx="0">
                  <c:v>44377</c:v>
                </c:pt>
                <c:pt idx="1">
                  <c:v>44378</c:v>
                </c:pt>
                <c:pt idx="2">
                  <c:v>44379</c:v>
                </c:pt>
                <c:pt idx="3">
                  <c:v>44380</c:v>
                </c:pt>
                <c:pt idx="4">
                  <c:v>44381</c:v>
                </c:pt>
                <c:pt idx="5">
                  <c:v>44382</c:v>
                </c:pt>
                <c:pt idx="6">
                  <c:v>44383</c:v>
                </c:pt>
                <c:pt idx="7">
                  <c:v>44384</c:v>
                </c:pt>
                <c:pt idx="8">
                  <c:v>44385</c:v>
                </c:pt>
                <c:pt idx="9">
                  <c:v>44386</c:v>
                </c:pt>
                <c:pt idx="10">
                  <c:v>44387</c:v>
                </c:pt>
                <c:pt idx="11">
                  <c:v>44388</c:v>
                </c:pt>
                <c:pt idx="12">
                  <c:v>44389</c:v>
                </c:pt>
                <c:pt idx="13">
                  <c:v>44390</c:v>
                </c:pt>
                <c:pt idx="14">
                  <c:v>44391</c:v>
                </c:pt>
                <c:pt idx="15">
                  <c:v>44392</c:v>
                </c:pt>
                <c:pt idx="16">
                  <c:v>44393</c:v>
                </c:pt>
                <c:pt idx="17">
                  <c:v>44394</c:v>
                </c:pt>
                <c:pt idx="18">
                  <c:v>44395</c:v>
                </c:pt>
                <c:pt idx="19">
                  <c:v>44396</c:v>
                </c:pt>
                <c:pt idx="20">
                  <c:v>44397</c:v>
                </c:pt>
                <c:pt idx="21">
                  <c:v>44398</c:v>
                </c:pt>
                <c:pt idx="22">
                  <c:v>44399</c:v>
                </c:pt>
                <c:pt idx="23">
                  <c:v>44400</c:v>
                </c:pt>
                <c:pt idx="24">
                  <c:v>44401</c:v>
                </c:pt>
                <c:pt idx="25">
                  <c:v>44402</c:v>
                </c:pt>
                <c:pt idx="26">
                  <c:v>44403</c:v>
                </c:pt>
                <c:pt idx="27">
                  <c:v>44404</c:v>
                </c:pt>
                <c:pt idx="28">
                  <c:v>44405</c:v>
                </c:pt>
                <c:pt idx="29">
                  <c:v>44406</c:v>
                </c:pt>
                <c:pt idx="30">
                  <c:v>44407</c:v>
                </c:pt>
                <c:pt idx="31">
                  <c:v>44408</c:v>
                </c:pt>
              </c:numCache>
            </c:numRef>
          </c:cat>
          <c:val>
            <c:numRef>
              <c:f>'[1]3 dpf'!$C$78:$C$109</c:f>
              <c:numCache>
                <c:formatCode>General</c:formatCode>
                <c:ptCount val="32"/>
                <c:pt idx="0">
                  <c:v>202.61599699999999</c:v>
                </c:pt>
                <c:pt idx="1">
                  <c:v>202.84262699999999</c:v>
                </c:pt>
                <c:pt idx="2">
                  <c:v>203.32853900000001</c:v>
                </c:pt>
                <c:pt idx="3">
                  <c:v>203.571687</c:v>
                </c:pt>
                <c:pt idx="4">
                  <c:v>203.57711900000001</c:v>
                </c:pt>
                <c:pt idx="5">
                  <c:v>203.58610100000001</c:v>
                </c:pt>
                <c:pt idx="6">
                  <c:v>203.253626</c:v>
                </c:pt>
                <c:pt idx="7">
                  <c:v>203.618189</c:v>
                </c:pt>
                <c:pt idx="8">
                  <c:v>202.96289300000001</c:v>
                </c:pt>
                <c:pt idx="9">
                  <c:v>203.449262</c:v>
                </c:pt>
                <c:pt idx="10">
                  <c:v>203.351799</c:v>
                </c:pt>
                <c:pt idx="11">
                  <c:v>203.35696999999999</c:v>
                </c:pt>
                <c:pt idx="12">
                  <c:v>203.517594</c:v>
                </c:pt>
                <c:pt idx="13">
                  <c:v>203.38180500000001</c:v>
                </c:pt>
                <c:pt idx="14">
                  <c:v>203.71252100000001</c:v>
                </c:pt>
                <c:pt idx="15">
                  <c:v>203.48416599999999</c:v>
                </c:pt>
                <c:pt idx="16">
                  <c:v>202.99464800000001</c:v>
                </c:pt>
                <c:pt idx="17">
                  <c:v>202.99133699999999</c:v>
                </c:pt>
                <c:pt idx="18">
                  <c:v>202.99702199999999</c:v>
                </c:pt>
                <c:pt idx="19">
                  <c:v>202.02842899999999</c:v>
                </c:pt>
                <c:pt idx="20">
                  <c:v>202.74413699999999</c:v>
                </c:pt>
                <c:pt idx="21">
                  <c:v>203.15346</c:v>
                </c:pt>
                <c:pt idx="22">
                  <c:v>203.27248</c:v>
                </c:pt>
                <c:pt idx="23">
                  <c:v>203.725785</c:v>
                </c:pt>
                <c:pt idx="24">
                  <c:v>203.75438700000001</c:v>
                </c:pt>
                <c:pt idx="25">
                  <c:v>203.75954899999999</c:v>
                </c:pt>
                <c:pt idx="26">
                  <c:v>203.761764</c:v>
                </c:pt>
                <c:pt idx="27">
                  <c:v>203.39491000000001</c:v>
                </c:pt>
                <c:pt idx="28">
                  <c:v>203.55358799999999</c:v>
                </c:pt>
                <c:pt idx="29">
                  <c:v>203.76433599999999</c:v>
                </c:pt>
                <c:pt idx="30">
                  <c:v>203.15907999999999</c:v>
                </c:pt>
                <c:pt idx="31">
                  <c:v>203.10932</c:v>
                </c:pt>
              </c:numCache>
            </c:numRef>
          </c:val>
          <c:smooth val="0"/>
          <c:extLst>
            <c:ext xmlns:c16="http://schemas.microsoft.com/office/drawing/2014/chart" uri="{C3380CC4-5D6E-409C-BE32-E72D297353CC}">
              <c16:uniqueId val="{00000000-EAEF-49DF-8F7B-FDE5F50F266D}"/>
            </c:ext>
          </c:extLst>
        </c:ser>
        <c:ser>
          <c:idx val="1"/>
          <c:order val="1"/>
          <c:tx>
            <c:strRef>
              <c:f>'[1]3 dpf'!$D$77</c:f>
              <c:strCache>
                <c:ptCount val="1"/>
                <c:pt idx="0">
                  <c:v>КБПд</c:v>
                </c:pt>
              </c:strCache>
            </c:strRef>
          </c:tx>
          <c:spPr>
            <a:ln w="22225">
              <a:solidFill>
                <a:srgbClr val="8EB4E3"/>
              </a:solidFill>
            </a:ln>
          </c:spPr>
          <c:marker>
            <c:symbol val="none"/>
          </c:marker>
          <c:cat>
            <c:numRef>
              <c:f>'[1]3 dpf'!$B$78:$B$109</c:f>
              <c:numCache>
                <c:formatCode>General</c:formatCode>
                <c:ptCount val="32"/>
                <c:pt idx="0">
                  <c:v>44377</c:v>
                </c:pt>
                <c:pt idx="1">
                  <c:v>44378</c:v>
                </c:pt>
                <c:pt idx="2">
                  <c:v>44379</c:v>
                </c:pt>
                <c:pt idx="3">
                  <c:v>44380</c:v>
                </c:pt>
                <c:pt idx="4">
                  <c:v>44381</c:v>
                </c:pt>
                <c:pt idx="5">
                  <c:v>44382</c:v>
                </c:pt>
                <c:pt idx="6">
                  <c:v>44383</c:v>
                </c:pt>
                <c:pt idx="7">
                  <c:v>44384</c:v>
                </c:pt>
                <c:pt idx="8">
                  <c:v>44385</c:v>
                </c:pt>
                <c:pt idx="9">
                  <c:v>44386</c:v>
                </c:pt>
                <c:pt idx="10">
                  <c:v>44387</c:v>
                </c:pt>
                <c:pt idx="11">
                  <c:v>44388</c:v>
                </c:pt>
                <c:pt idx="12">
                  <c:v>44389</c:v>
                </c:pt>
                <c:pt idx="13">
                  <c:v>44390</c:v>
                </c:pt>
                <c:pt idx="14">
                  <c:v>44391</c:v>
                </c:pt>
                <c:pt idx="15">
                  <c:v>44392</c:v>
                </c:pt>
                <c:pt idx="16">
                  <c:v>44393</c:v>
                </c:pt>
                <c:pt idx="17">
                  <c:v>44394</c:v>
                </c:pt>
                <c:pt idx="18">
                  <c:v>44395</c:v>
                </c:pt>
                <c:pt idx="19">
                  <c:v>44396</c:v>
                </c:pt>
                <c:pt idx="20">
                  <c:v>44397</c:v>
                </c:pt>
                <c:pt idx="21">
                  <c:v>44398</c:v>
                </c:pt>
                <c:pt idx="22">
                  <c:v>44399</c:v>
                </c:pt>
                <c:pt idx="23">
                  <c:v>44400</c:v>
                </c:pt>
                <c:pt idx="24">
                  <c:v>44401</c:v>
                </c:pt>
                <c:pt idx="25">
                  <c:v>44402</c:v>
                </c:pt>
                <c:pt idx="26">
                  <c:v>44403</c:v>
                </c:pt>
                <c:pt idx="27">
                  <c:v>44404</c:v>
                </c:pt>
                <c:pt idx="28">
                  <c:v>44405</c:v>
                </c:pt>
                <c:pt idx="29">
                  <c:v>44406</c:v>
                </c:pt>
                <c:pt idx="30">
                  <c:v>44407</c:v>
                </c:pt>
                <c:pt idx="31">
                  <c:v>44408</c:v>
                </c:pt>
              </c:numCache>
            </c:numRef>
          </c:cat>
          <c:val>
            <c:numRef>
              <c:f>'[1]3 dpf'!$D$78:$D$109</c:f>
              <c:numCache>
                <c:formatCode>General</c:formatCode>
                <c:ptCount val="32"/>
                <c:pt idx="0">
                  <c:v>199.18697299999999</c:v>
                </c:pt>
                <c:pt idx="1">
                  <c:v>199.443487</c:v>
                </c:pt>
                <c:pt idx="2">
                  <c:v>199.83340000000001</c:v>
                </c:pt>
                <c:pt idx="3">
                  <c:v>200.14001300000001</c:v>
                </c:pt>
                <c:pt idx="4">
                  <c:v>200.146896</c:v>
                </c:pt>
                <c:pt idx="5">
                  <c:v>200.24839499999999</c:v>
                </c:pt>
                <c:pt idx="6">
                  <c:v>199.767438</c:v>
                </c:pt>
                <c:pt idx="7">
                  <c:v>200.13235700000001</c:v>
                </c:pt>
                <c:pt idx="8">
                  <c:v>199.41856100000001</c:v>
                </c:pt>
                <c:pt idx="9">
                  <c:v>200.03247400000001</c:v>
                </c:pt>
                <c:pt idx="10">
                  <c:v>199.91082700000001</c:v>
                </c:pt>
                <c:pt idx="11">
                  <c:v>199.917708</c:v>
                </c:pt>
                <c:pt idx="12">
                  <c:v>200.13307800000001</c:v>
                </c:pt>
                <c:pt idx="13">
                  <c:v>199.98283499999999</c:v>
                </c:pt>
                <c:pt idx="14">
                  <c:v>200.177772</c:v>
                </c:pt>
                <c:pt idx="15">
                  <c:v>200.03840600000001</c:v>
                </c:pt>
                <c:pt idx="16">
                  <c:v>199.600044</c:v>
                </c:pt>
                <c:pt idx="17">
                  <c:v>199.607676</c:v>
                </c:pt>
                <c:pt idx="18">
                  <c:v>199.61454800000001</c:v>
                </c:pt>
                <c:pt idx="19">
                  <c:v>198.667407</c:v>
                </c:pt>
                <c:pt idx="20">
                  <c:v>199.43699699999999</c:v>
                </c:pt>
                <c:pt idx="21">
                  <c:v>199.86976200000001</c:v>
                </c:pt>
                <c:pt idx="22">
                  <c:v>200.04888700000001</c:v>
                </c:pt>
                <c:pt idx="23">
                  <c:v>200.49516299999999</c:v>
                </c:pt>
                <c:pt idx="24">
                  <c:v>200.53476900000001</c:v>
                </c:pt>
                <c:pt idx="25">
                  <c:v>200.54163399999999</c:v>
                </c:pt>
                <c:pt idx="26">
                  <c:v>200.52236199999999</c:v>
                </c:pt>
                <c:pt idx="27">
                  <c:v>200.07496699999999</c:v>
                </c:pt>
                <c:pt idx="28">
                  <c:v>200.163409</c:v>
                </c:pt>
                <c:pt idx="29">
                  <c:v>200.49007599999999</c:v>
                </c:pt>
                <c:pt idx="30">
                  <c:v>199.89435399999999</c:v>
                </c:pt>
                <c:pt idx="31">
                  <c:v>199.82510199999999</c:v>
                </c:pt>
              </c:numCache>
            </c:numRef>
          </c:val>
          <c:smooth val="0"/>
          <c:extLst>
            <c:ext xmlns:c16="http://schemas.microsoft.com/office/drawing/2014/chart" uri="{C3380CC4-5D6E-409C-BE32-E72D297353CC}">
              <c16:uniqueId val="{00000001-EAEF-49DF-8F7B-FDE5F50F266D}"/>
            </c:ext>
          </c:extLst>
        </c:ser>
        <c:ser>
          <c:idx val="2"/>
          <c:order val="2"/>
          <c:tx>
            <c:strRef>
              <c:f>'[1]3 dpf'!$E$77</c:f>
              <c:strCache>
                <c:ptCount val="1"/>
                <c:pt idx="0">
                  <c:v>ТРИГЛАВд</c:v>
                </c:pt>
              </c:strCache>
            </c:strRef>
          </c:tx>
          <c:spPr>
            <a:ln w="22225">
              <a:solidFill>
                <a:schemeClr val="accent4">
                  <a:lumMod val="75000"/>
                </a:schemeClr>
              </a:solidFill>
            </a:ln>
          </c:spPr>
          <c:marker>
            <c:symbol val="none"/>
          </c:marker>
          <c:cat>
            <c:numRef>
              <c:f>'[1]3 dpf'!$B$78:$B$109</c:f>
              <c:numCache>
                <c:formatCode>General</c:formatCode>
                <c:ptCount val="32"/>
                <c:pt idx="0">
                  <c:v>44377</c:v>
                </c:pt>
                <c:pt idx="1">
                  <c:v>44378</c:v>
                </c:pt>
                <c:pt idx="2">
                  <c:v>44379</c:v>
                </c:pt>
                <c:pt idx="3">
                  <c:v>44380</c:v>
                </c:pt>
                <c:pt idx="4">
                  <c:v>44381</c:v>
                </c:pt>
                <c:pt idx="5">
                  <c:v>44382</c:v>
                </c:pt>
                <c:pt idx="6">
                  <c:v>44383</c:v>
                </c:pt>
                <c:pt idx="7">
                  <c:v>44384</c:v>
                </c:pt>
                <c:pt idx="8">
                  <c:v>44385</c:v>
                </c:pt>
                <c:pt idx="9">
                  <c:v>44386</c:v>
                </c:pt>
                <c:pt idx="10">
                  <c:v>44387</c:v>
                </c:pt>
                <c:pt idx="11">
                  <c:v>44388</c:v>
                </c:pt>
                <c:pt idx="12">
                  <c:v>44389</c:v>
                </c:pt>
                <c:pt idx="13">
                  <c:v>44390</c:v>
                </c:pt>
                <c:pt idx="14">
                  <c:v>44391</c:v>
                </c:pt>
                <c:pt idx="15">
                  <c:v>44392</c:v>
                </c:pt>
                <c:pt idx="16">
                  <c:v>44393</c:v>
                </c:pt>
                <c:pt idx="17">
                  <c:v>44394</c:v>
                </c:pt>
                <c:pt idx="18">
                  <c:v>44395</c:v>
                </c:pt>
                <c:pt idx="19">
                  <c:v>44396</c:v>
                </c:pt>
                <c:pt idx="20">
                  <c:v>44397</c:v>
                </c:pt>
                <c:pt idx="21">
                  <c:v>44398</c:v>
                </c:pt>
                <c:pt idx="22">
                  <c:v>44399</c:v>
                </c:pt>
                <c:pt idx="23">
                  <c:v>44400</c:v>
                </c:pt>
                <c:pt idx="24">
                  <c:v>44401</c:v>
                </c:pt>
                <c:pt idx="25">
                  <c:v>44402</c:v>
                </c:pt>
                <c:pt idx="26">
                  <c:v>44403</c:v>
                </c:pt>
                <c:pt idx="27">
                  <c:v>44404</c:v>
                </c:pt>
                <c:pt idx="28">
                  <c:v>44405</c:v>
                </c:pt>
                <c:pt idx="29">
                  <c:v>44406</c:v>
                </c:pt>
                <c:pt idx="30">
                  <c:v>44407</c:v>
                </c:pt>
                <c:pt idx="31">
                  <c:v>44408</c:v>
                </c:pt>
              </c:numCache>
            </c:numRef>
          </c:cat>
          <c:val>
            <c:numRef>
              <c:f>'[1]3 dpf'!$E$78:$E$109</c:f>
              <c:numCache>
                <c:formatCode>General</c:formatCode>
                <c:ptCount val="32"/>
                <c:pt idx="0">
                  <c:v>100.67411</c:v>
                </c:pt>
                <c:pt idx="1">
                  <c:v>100.73265000000001</c:v>
                </c:pt>
                <c:pt idx="2">
                  <c:v>100.782061</c:v>
                </c:pt>
                <c:pt idx="3">
                  <c:v>100.832981</c:v>
                </c:pt>
                <c:pt idx="4">
                  <c:v>100.837537</c:v>
                </c:pt>
                <c:pt idx="5">
                  <c:v>100.84257100000001</c:v>
                </c:pt>
                <c:pt idx="6">
                  <c:v>100.764342</c:v>
                </c:pt>
                <c:pt idx="7">
                  <c:v>100.813613</c:v>
                </c:pt>
                <c:pt idx="8">
                  <c:v>100.69855</c:v>
                </c:pt>
                <c:pt idx="9">
                  <c:v>100.773827</c:v>
                </c:pt>
                <c:pt idx="10">
                  <c:v>100.751789</c:v>
                </c:pt>
                <c:pt idx="11">
                  <c:v>100.75581</c:v>
                </c:pt>
                <c:pt idx="12">
                  <c:v>100.793398</c:v>
                </c:pt>
                <c:pt idx="13">
                  <c:v>100.741305</c:v>
                </c:pt>
                <c:pt idx="14">
                  <c:v>100.750107</c:v>
                </c:pt>
                <c:pt idx="15">
                  <c:v>100.746982</c:v>
                </c:pt>
                <c:pt idx="16">
                  <c:v>100.67609899999999</c:v>
                </c:pt>
                <c:pt idx="17">
                  <c:v>100.671992</c:v>
                </c:pt>
                <c:pt idx="18">
                  <c:v>100.694048</c:v>
                </c:pt>
                <c:pt idx="19">
                  <c:v>100.573751</c:v>
                </c:pt>
                <c:pt idx="20">
                  <c:v>100.722942</c:v>
                </c:pt>
                <c:pt idx="21">
                  <c:v>100.800158</c:v>
                </c:pt>
                <c:pt idx="22">
                  <c:v>100.799007</c:v>
                </c:pt>
                <c:pt idx="23">
                  <c:v>100.95408399999999</c:v>
                </c:pt>
                <c:pt idx="24">
                  <c:v>100.964015</c:v>
                </c:pt>
                <c:pt idx="25">
                  <c:v>100.967493</c:v>
                </c:pt>
                <c:pt idx="26">
                  <c:v>100.98745599999999</c:v>
                </c:pt>
                <c:pt idx="27">
                  <c:v>100.891116</c:v>
                </c:pt>
                <c:pt idx="28">
                  <c:v>100.89874399999999</c:v>
                </c:pt>
                <c:pt idx="29">
                  <c:v>100.99390699999999</c:v>
                </c:pt>
                <c:pt idx="30">
                  <c:v>100.835239</c:v>
                </c:pt>
                <c:pt idx="31">
                  <c:v>100.823098</c:v>
                </c:pt>
              </c:numCache>
            </c:numRef>
          </c:val>
          <c:smooth val="0"/>
          <c:extLst>
            <c:ext xmlns:c16="http://schemas.microsoft.com/office/drawing/2014/chart" uri="{C3380CC4-5D6E-409C-BE32-E72D297353CC}">
              <c16:uniqueId val="{00000001-B13E-47DD-9118-DC762F5B71E8}"/>
            </c:ext>
          </c:extLst>
        </c:ser>
        <c:dLbls>
          <c:showLegendKey val="0"/>
          <c:showVal val="0"/>
          <c:showCatName val="0"/>
          <c:showSerName val="0"/>
          <c:showPercent val="0"/>
          <c:showBubbleSize val="0"/>
        </c:dLbls>
        <c:smooth val="0"/>
        <c:axId val="168924672"/>
        <c:axId val="168926592"/>
      </c:lineChart>
      <c:dateAx>
        <c:axId val="16892467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926592"/>
        <c:crosses val="autoZero"/>
        <c:auto val="0"/>
        <c:lblOffset val="100"/>
        <c:baseTimeUnit val="days"/>
        <c:majorUnit val="10"/>
        <c:majorTimeUnit val="days"/>
      </c:dateAx>
      <c:valAx>
        <c:axId val="168926592"/>
        <c:scaling>
          <c:orientation val="minMax"/>
          <c:max val="21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mk-MK"/>
          </a:p>
        </c:txPr>
        <c:crossAx val="168924672"/>
        <c:crosses val="autoZero"/>
        <c:crossBetween val="midCat"/>
        <c:majorUnit val="10"/>
        <c:minorUnit val="0.30000000000000032"/>
      </c:valAx>
    </c:plotArea>
    <c:legend>
      <c:legendPos val="t"/>
      <c:layout>
        <c:manualLayout>
          <c:xMode val="edge"/>
          <c:yMode val="edge"/>
          <c:x val="3.5063947026502409E-2"/>
          <c:y val="2.8385782880818826E-2"/>
          <c:w val="0.90937044400265066"/>
          <c:h val="6.7481631685671409E-2"/>
        </c:manualLayout>
      </c:layout>
      <c:overlay val="0"/>
      <c:txPr>
        <a:bodyPr/>
        <a:lstStyle/>
        <a:p>
          <a:pPr>
            <a:defRPr sz="735"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0.13997223251824964</c:v>
                </c:pt>
                <c:pt idx="1">
                  <c:v>2.5866180185101752E-2</c:v>
                </c:pt>
                <c:pt idx="2">
                  <c:v>0</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0.45479565384323645</c:v>
                </c:pt>
                <c:pt idx="1">
                  <c:v>0.56577514399060347</c:v>
                </c:pt>
                <c:pt idx="2">
                  <c:v>0.58111999812812465</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1.042903827583065E-4</c:v>
                </c:pt>
                <c:pt idx="1">
                  <c:v>0</c:v>
                </c:pt>
                <c:pt idx="2">
                  <c:v>3.8013995170766993E-2</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0.10281601788928109</c:v>
                </c:pt>
                <c:pt idx="1">
                  <c:v>0</c:v>
                </c:pt>
                <c:pt idx="2">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0</c:v>
                </c:pt>
                <c:pt idx="1">
                  <c:v>0</c:v>
                </c:pt>
                <c:pt idx="2">
                  <c:v>0</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0.17314319070734405</c:v>
                </c:pt>
                <c:pt idx="1">
                  <c:v>0.2902427699996859</c:v>
                </c:pt>
                <c:pt idx="2">
                  <c:v>0.17629213374522629</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0.1133239460448737</c:v>
                </c:pt>
                <c:pt idx="1">
                  <c:v>0.10403376019730678</c:v>
                </c:pt>
                <c:pt idx="2">
                  <c:v>0</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1.4376482013152645E-2</c:v>
                </c:pt>
                <c:pt idx="1">
                  <c:v>1.3873739093085801E-2</c:v>
                </c:pt>
                <c:pt idx="2">
                  <c:v>0.20457387295588211</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1.4681866011041988E-3</c:v>
                </c:pt>
                <c:pt idx="1">
                  <c:v>2.0840653421631673E-4</c:v>
                </c:pt>
                <c:pt idx="2">
                  <c:v>0</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mk-MK"/>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mk-MK"/>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mk-MK"/>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07 2021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07 2021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0.25986</cdr:x>
      <cdr:y>0.7977</cdr:y>
    </cdr:from>
    <cdr:to>
      <cdr:x>0.33659</cdr:x>
      <cdr:y>0.83239</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64815" y="2674544"/>
          <a:ext cx="373485" cy="1162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0.46576</cdr:x>
      <cdr:y>0.7906</cdr:y>
    </cdr:from>
    <cdr:to>
      <cdr:x>0.53033</cdr:x>
      <cdr:y>0.82386</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66958" y="2650711"/>
          <a:ext cx="314318" cy="1115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0.87145</cdr:x>
      <cdr:y>0.78468</cdr:y>
    </cdr:from>
    <cdr:to>
      <cdr:x>1</cdr:x>
      <cdr:y>0.84943</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41587" y="2630881"/>
          <a:ext cx="62568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0.68558</cdr:x>
      <cdr:y>0.79356</cdr:y>
    </cdr:from>
    <cdr:to>
      <cdr:x>0.78334</cdr:x>
      <cdr:y>0.85075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3336925" y="2660650"/>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19050</xdr:rowOff>
    </xdr:from>
    <xdr:to>
      <xdr:col>6</xdr:col>
      <xdr:colOff>800100</xdr:colOff>
      <xdr:row>32</xdr:row>
      <xdr:rowOff>133350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6</xdr:col>
      <xdr:colOff>790575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0.87144</cdr:x>
      <cdr:y>0.66998</cdr:y>
    </cdr:from>
    <cdr:to>
      <cdr:x>0.9841</cdr:x>
      <cdr:y>0.75497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175125" y="1927225"/>
          <a:ext cx="539750" cy="244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0.54275</cdr:x>
      <cdr:y>0.03344</cdr:y>
    </cdr:from>
    <cdr:to>
      <cdr:x>0.62624</cdr:x>
      <cdr:y>0.0903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00340" y="95242"/>
          <a:ext cx="400036" cy="161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0.33335</cdr:x>
      <cdr:y>0.04013</cdr:y>
    </cdr:from>
    <cdr:to>
      <cdr:x>0.42147</cdr:x>
      <cdr:y>0.10702</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597101" y="114300"/>
          <a:ext cx="422189" cy="1904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0.8277</cdr:x>
      <cdr:y>0.03456</cdr:y>
    </cdr:from>
    <cdr:to>
      <cdr:x>0.95626</cdr:x>
      <cdr:y>0.10033</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965575" y="98425"/>
          <a:ext cx="615950" cy="1873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361950</xdr:colOff>
      <xdr:row>51</xdr:row>
      <xdr:rowOff>133350</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0.0258</cdr:x>
      <cdr:y>0.32035</cdr:y>
    </cdr:from>
    <cdr:to>
      <cdr:x>0.09112</cdr:x>
      <cdr:y>0.36317</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55575" y="1174750"/>
          <a:ext cx="393805" cy="1570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37</xdr:row>
      <xdr:rowOff>0</xdr:rowOff>
    </xdr:from>
    <xdr:to>
      <xdr:col>4</xdr:col>
      <xdr:colOff>657225</xdr:colOff>
      <xdr:row>59</xdr:row>
      <xdr:rowOff>0</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7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44377</v>
          </cell>
        </row>
        <row r="6">
          <cell r="C6">
            <v>28709</v>
          </cell>
          <cell r="D6">
            <v>79942</v>
          </cell>
          <cell r="E6">
            <v>128109</v>
          </cell>
          <cell r="F6">
            <v>12649</v>
          </cell>
          <cell r="G6">
            <v>220700</v>
          </cell>
          <cell r="H6">
            <v>249409</v>
          </cell>
        </row>
        <row r="7">
          <cell r="C7">
            <v>33317</v>
          </cell>
          <cell r="D7">
            <v>88507</v>
          </cell>
          <cell r="E7">
            <v>132727</v>
          </cell>
          <cell r="F7">
            <v>13022</v>
          </cell>
          <cell r="G7">
            <v>234256</v>
          </cell>
          <cell r="H7">
            <v>267573</v>
          </cell>
        </row>
        <row r="8">
          <cell r="C8">
            <v>610</v>
          </cell>
          <cell r="D8">
            <v>5953</v>
          </cell>
          <cell r="E8">
            <v>12974</v>
          </cell>
          <cell r="F8">
            <v>3612</v>
          </cell>
          <cell r="G8">
            <v>22539</v>
          </cell>
          <cell r="H8">
            <v>23149</v>
          </cell>
        </row>
        <row r="9">
          <cell r="C9">
            <v>62636</v>
          </cell>
          <cell r="D9">
            <v>174402</v>
          </cell>
          <cell r="E9">
            <v>273810</v>
          </cell>
          <cell r="F9">
            <v>29283</v>
          </cell>
          <cell r="G9">
            <v>477495</v>
          </cell>
          <cell r="H9">
            <v>540131</v>
          </cell>
        </row>
        <row r="10">
          <cell r="B10">
            <v>44408</v>
          </cell>
        </row>
        <row r="11">
          <cell r="C11">
            <v>28688</v>
          </cell>
          <cell r="D11">
            <v>79894</v>
          </cell>
          <cell r="E11">
            <v>128666</v>
          </cell>
          <cell r="F11">
            <v>12943</v>
          </cell>
          <cell r="G11">
            <v>221503</v>
          </cell>
          <cell r="H11">
            <v>250191</v>
          </cell>
        </row>
        <row r="12">
          <cell r="C12">
            <v>33273</v>
          </cell>
          <cell r="D12">
            <v>88434</v>
          </cell>
          <cell r="E12">
            <v>133268</v>
          </cell>
          <cell r="F12">
            <v>13359</v>
          </cell>
          <cell r="G12">
            <v>235061</v>
          </cell>
          <cell r="H12">
            <v>268334</v>
          </cell>
        </row>
        <row r="13">
          <cell r="C13">
            <v>655</v>
          </cell>
          <cell r="D13">
            <v>6388</v>
          </cell>
          <cell r="E13">
            <v>13411</v>
          </cell>
          <cell r="F13">
            <v>4011</v>
          </cell>
          <cell r="G13">
            <v>23810</v>
          </cell>
          <cell r="H13">
            <v>24465</v>
          </cell>
        </row>
        <row r="14">
          <cell r="C14">
            <v>62616</v>
          </cell>
          <cell r="D14">
            <v>174716</v>
          </cell>
          <cell r="E14">
            <v>275345</v>
          </cell>
          <cell r="F14">
            <v>30313</v>
          </cell>
          <cell r="G14">
            <v>480374</v>
          </cell>
          <cell r="H14">
            <v>542990</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44408</v>
          </cell>
        </row>
        <row r="34">
          <cell r="B34" t="str">
            <v>САВАз</v>
          </cell>
          <cell r="C34">
            <v>0.11466439640114952</v>
          </cell>
          <cell r="D34">
            <v>0.31933203032882879</v>
          </cell>
          <cell r="E34">
            <v>0.51427109688198214</v>
          </cell>
          <cell r="F34">
            <v>5.1732476388039537E-2</v>
          </cell>
        </row>
        <row r="35">
          <cell r="B35" t="str">
            <v>КБПз</v>
          </cell>
          <cell r="C35">
            <v>0.12399844969329268</v>
          </cell>
          <cell r="D35">
            <v>0.32956688306364457</v>
          </cell>
          <cell r="E35">
            <v>0.49664969776472606</v>
          </cell>
          <cell r="F35">
            <v>4.9784969478336702E-2</v>
          </cell>
        </row>
        <row r="36">
          <cell r="B36" t="str">
            <v>ТИГЛАВз</v>
          </cell>
          <cell r="C36">
            <v>2.6772940936031064E-2</v>
          </cell>
          <cell r="D36">
            <v>0.26110770488452895</v>
          </cell>
          <cell r="E36">
            <v>0.54817085632536278</v>
          </cell>
          <cell r="F36">
            <v>0.16394849785407725</v>
          </cell>
        </row>
        <row r="37">
          <cell r="B37" t="str">
            <v>Вкупно</v>
          </cell>
          <cell r="C37">
            <v>0.1153170408294812</v>
          </cell>
          <cell r="D37">
            <v>0.32176651503710935</v>
          </cell>
          <cell r="E37">
            <v>0.50709036998839763</v>
          </cell>
          <cell r="F37">
            <v>5.5826074145011881E-2</v>
          </cell>
        </row>
        <row r="43">
          <cell r="C43" t="str">
            <v>САВАз</v>
          </cell>
          <cell r="D43" t="str">
            <v>КБПз</v>
          </cell>
          <cell r="E43" t="str">
            <v>ТРИГЛАВз</v>
          </cell>
        </row>
        <row r="44">
          <cell r="B44">
            <v>44377</v>
          </cell>
          <cell r="C44">
            <v>44463.478811610606</v>
          </cell>
          <cell r="D44">
            <v>50335.922726597804</v>
          </cell>
          <cell r="E44">
            <v>1908.6945501586999</v>
          </cell>
          <cell r="F44">
            <v>232.20892000000001</v>
          </cell>
          <cell r="G44">
            <v>241.44482300000001</v>
          </cell>
          <cell r="H44">
            <v>105.78728599999999</v>
          </cell>
        </row>
        <row r="45">
          <cell r="B45">
            <v>44387</v>
          </cell>
          <cell r="C45">
            <v>44821.553831868798</v>
          </cell>
          <cell r="D45">
            <v>50718.399831030605</v>
          </cell>
          <cell r="E45">
            <v>1934.0362663272399</v>
          </cell>
          <cell r="F45">
            <v>233.06022400000001</v>
          </cell>
          <cell r="G45">
            <v>242.30018200000001</v>
          </cell>
          <cell r="H45">
            <v>106.156915</v>
          </cell>
        </row>
        <row r="46">
          <cell r="B46">
            <v>44397</v>
          </cell>
          <cell r="C46">
            <v>44748.159230064099</v>
          </cell>
          <cell r="D46">
            <v>50674.388185908894</v>
          </cell>
          <cell r="E46">
            <v>2039.2045422911401</v>
          </cell>
          <cell r="F46">
            <v>232.26055400000001</v>
          </cell>
          <cell r="G46">
            <v>241.615781</v>
          </cell>
          <cell r="H46">
            <v>105.88642</v>
          </cell>
        </row>
        <row r="47">
          <cell r="B47">
            <v>44408</v>
          </cell>
          <cell r="C47">
            <v>44933.877971100403</v>
          </cell>
          <cell r="D47">
            <v>50873.8397136188</v>
          </cell>
          <cell r="E47">
            <v>2054.5791436520299</v>
          </cell>
          <cell r="F47">
            <v>232.832177</v>
          </cell>
          <cell r="G47">
            <v>242.19736800000001</v>
          </cell>
          <cell r="H47">
            <v>106.34857</v>
          </cell>
        </row>
        <row r="75">
          <cell r="C75" t="str">
            <v>САВАз</v>
          </cell>
          <cell r="D75" t="str">
            <v>КБПз</v>
          </cell>
          <cell r="E75" t="str">
            <v>ТРИГЛАВз</v>
          </cell>
        </row>
        <row r="76">
          <cell r="B76">
            <v>44377</v>
          </cell>
          <cell r="C76">
            <v>232.20892000000001</v>
          </cell>
          <cell r="D76">
            <v>241.44482300000001</v>
          </cell>
          <cell r="E76">
            <v>105.78728599999999</v>
          </cell>
        </row>
        <row r="77">
          <cell r="B77">
            <v>44378</v>
          </cell>
          <cell r="C77">
            <v>232.51301699999999</v>
          </cell>
          <cell r="D77">
            <v>241.76325499999999</v>
          </cell>
          <cell r="E77">
            <v>105.907411</v>
          </cell>
        </row>
        <row r="78">
          <cell r="B78">
            <v>44379</v>
          </cell>
          <cell r="C78">
            <v>232.93787599999999</v>
          </cell>
          <cell r="D78">
            <v>242.20675700000001</v>
          </cell>
          <cell r="E78">
            <v>106.075425</v>
          </cell>
        </row>
        <row r="79">
          <cell r="B79">
            <v>44380</v>
          </cell>
          <cell r="C79">
            <v>233.21307300000001</v>
          </cell>
          <cell r="D79">
            <v>242.572078</v>
          </cell>
          <cell r="E79">
            <v>106.19486000000001</v>
          </cell>
        </row>
        <row r="80">
          <cell r="B80">
            <v>44381</v>
          </cell>
          <cell r="C80">
            <v>233.22537299999999</v>
          </cell>
          <cell r="D80">
            <v>242.585095</v>
          </cell>
          <cell r="E80">
            <v>106.19867499999999</v>
          </cell>
        </row>
        <row r="81">
          <cell r="B81">
            <v>44382</v>
          </cell>
          <cell r="C81">
            <v>233.28955199999999</v>
          </cell>
          <cell r="D81">
            <v>242.68013300000001</v>
          </cell>
          <cell r="E81">
            <v>106.231279</v>
          </cell>
        </row>
        <row r="82">
          <cell r="B82">
            <v>44383</v>
          </cell>
          <cell r="C82">
            <v>232.915718</v>
          </cell>
          <cell r="D82">
            <v>242.11528300000001</v>
          </cell>
          <cell r="E82">
            <v>106.04706</v>
          </cell>
        </row>
        <row r="83">
          <cell r="B83">
            <v>44384</v>
          </cell>
          <cell r="C83">
            <v>233.254865</v>
          </cell>
          <cell r="D83">
            <v>242.565347</v>
          </cell>
          <cell r="E83">
            <v>106.239991</v>
          </cell>
        </row>
        <row r="84">
          <cell r="B84">
            <v>44385</v>
          </cell>
          <cell r="C84">
            <v>232.525857</v>
          </cell>
          <cell r="D84">
            <v>241.68843699999999</v>
          </cell>
          <cell r="E84">
            <v>105.865431</v>
          </cell>
        </row>
        <row r="85">
          <cell r="B85">
            <v>44386</v>
          </cell>
          <cell r="C85">
            <v>233.16746499999999</v>
          </cell>
          <cell r="D85">
            <v>242.44095799999999</v>
          </cell>
          <cell r="E85">
            <v>106.19859700000001</v>
          </cell>
        </row>
        <row r="86">
          <cell r="B86">
            <v>44387</v>
          </cell>
          <cell r="C86">
            <v>233.06022400000001</v>
          </cell>
          <cell r="D86">
            <v>242.30018200000001</v>
          </cell>
          <cell r="E86">
            <v>106.156915</v>
          </cell>
        </row>
        <row r="87">
          <cell r="B87">
            <v>44388</v>
          </cell>
          <cell r="C87">
            <v>233.07248799999999</v>
          </cell>
          <cell r="D87">
            <v>242.31315599999999</v>
          </cell>
          <cell r="E87">
            <v>106.16073400000001</v>
          </cell>
        </row>
        <row r="88">
          <cell r="B88">
            <v>44389</v>
          </cell>
          <cell r="C88">
            <v>233.203577</v>
          </cell>
          <cell r="D88">
            <v>242.579791</v>
          </cell>
          <cell r="E88">
            <v>106.330412</v>
          </cell>
        </row>
        <row r="89">
          <cell r="B89">
            <v>44390</v>
          </cell>
          <cell r="C89">
            <v>233.06182000000001</v>
          </cell>
          <cell r="D89">
            <v>242.39988399999999</v>
          </cell>
          <cell r="E89">
            <v>106.27053600000001</v>
          </cell>
        </row>
        <row r="90">
          <cell r="B90">
            <v>44391</v>
          </cell>
          <cell r="C90">
            <v>233.23323400000001</v>
          </cell>
          <cell r="D90">
            <v>242.51875799999999</v>
          </cell>
          <cell r="E90">
            <v>106.30775800000001</v>
          </cell>
        </row>
        <row r="91">
          <cell r="B91">
            <v>44392</v>
          </cell>
          <cell r="C91">
            <v>233.04097400000001</v>
          </cell>
          <cell r="D91">
            <v>242.34056799999999</v>
          </cell>
          <cell r="E91">
            <v>106.200608</v>
          </cell>
        </row>
        <row r="92">
          <cell r="B92">
            <v>44393</v>
          </cell>
          <cell r="C92">
            <v>232.53386900000001</v>
          </cell>
          <cell r="D92">
            <v>241.80585300000001</v>
          </cell>
          <cell r="E92">
            <v>106.016424</v>
          </cell>
        </row>
        <row r="93">
          <cell r="B93">
            <v>44394</v>
          </cell>
          <cell r="C93">
            <v>232.53105299999999</v>
          </cell>
          <cell r="D93">
            <v>241.81664000000001</v>
          </cell>
          <cell r="E93">
            <v>106.02199400000001</v>
          </cell>
        </row>
        <row r="94">
          <cell r="B94">
            <v>44395</v>
          </cell>
          <cell r="C94">
            <v>232.54358500000001</v>
          </cell>
          <cell r="D94">
            <v>241.82978</v>
          </cell>
          <cell r="E94">
            <v>106.02607999999999</v>
          </cell>
        </row>
        <row r="95">
          <cell r="B95">
            <v>44396</v>
          </cell>
          <cell r="C95">
            <v>231.45699300000001</v>
          </cell>
          <cell r="D95">
            <v>240.67580699999999</v>
          </cell>
          <cell r="E95">
            <v>105.55012000000001</v>
          </cell>
        </row>
        <row r="96">
          <cell r="B96">
            <v>44397</v>
          </cell>
          <cell r="C96">
            <v>232.26055400000001</v>
          </cell>
          <cell r="D96">
            <v>241.615781</v>
          </cell>
          <cell r="E96">
            <v>105.88642</v>
          </cell>
        </row>
        <row r="97">
          <cell r="B97">
            <v>44398</v>
          </cell>
          <cell r="C97">
            <v>232.71508</v>
          </cell>
          <cell r="D97">
            <v>242.19003599999999</v>
          </cell>
          <cell r="E97">
            <v>106.15997900000001</v>
          </cell>
        </row>
        <row r="98">
          <cell r="B98">
            <v>44399</v>
          </cell>
          <cell r="C98">
            <v>232.88998000000001</v>
          </cell>
          <cell r="D98">
            <v>242.40316899999999</v>
          </cell>
          <cell r="E98">
            <v>106.23361199999999</v>
          </cell>
        </row>
        <row r="99">
          <cell r="B99">
            <v>44400</v>
          </cell>
          <cell r="C99">
            <v>233.35256899999999</v>
          </cell>
          <cell r="D99">
            <v>242.97398000000001</v>
          </cell>
          <cell r="E99">
            <v>106.50988099999999</v>
          </cell>
        </row>
        <row r="100">
          <cell r="B100">
            <v>44401</v>
          </cell>
          <cell r="C100">
            <v>233.38960499999999</v>
          </cell>
          <cell r="D100">
            <v>243.02531400000001</v>
          </cell>
          <cell r="E100">
            <v>106.52651299999999</v>
          </cell>
        </row>
        <row r="101">
          <cell r="B101">
            <v>44402</v>
          </cell>
          <cell r="C101">
            <v>233.40181200000001</v>
          </cell>
          <cell r="D101">
            <v>243.03844000000001</v>
          </cell>
          <cell r="E101">
            <v>106.530531</v>
          </cell>
        </row>
        <row r="102">
          <cell r="B102">
            <v>44403</v>
          </cell>
          <cell r="C102">
            <v>233.44283300000001</v>
          </cell>
          <cell r="D102">
            <v>243.03529599999999</v>
          </cell>
          <cell r="E102">
            <v>106.543789</v>
          </cell>
        </row>
        <row r="103">
          <cell r="B103">
            <v>44404</v>
          </cell>
          <cell r="C103">
            <v>233.065347</v>
          </cell>
          <cell r="D103">
            <v>242.49730600000001</v>
          </cell>
          <cell r="E103">
            <v>106.354366</v>
          </cell>
        </row>
        <row r="104">
          <cell r="B104">
            <v>44405</v>
          </cell>
          <cell r="C104">
            <v>233.27903800000001</v>
          </cell>
          <cell r="D104">
            <v>242.60132200000001</v>
          </cell>
          <cell r="E104">
            <v>106.41364799999999</v>
          </cell>
        </row>
        <row r="105">
          <cell r="B105">
            <v>44406</v>
          </cell>
          <cell r="C105">
            <v>233.51004800000001</v>
          </cell>
          <cell r="D105">
            <v>242.991795</v>
          </cell>
          <cell r="E105">
            <v>106.61704400000001</v>
          </cell>
        </row>
        <row r="106">
          <cell r="B106">
            <v>44407</v>
          </cell>
          <cell r="C106">
            <v>232.87994499999999</v>
          </cell>
          <cell r="D106">
            <v>242.27341300000001</v>
          </cell>
          <cell r="E106">
            <v>106.37414200000001</v>
          </cell>
        </row>
        <row r="107">
          <cell r="B107">
            <v>44408</v>
          </cell>
          <cell r="C107">
            <v>232.832177</v>
          </cell>
          <cell r="D107">
            <v>242.19736800000001</v>
          </cell>
          <cell r="E107">
            <v>106.34857</v>
          </cell>
        </row>
      </sheetData>
      <sheetData sheetId="1">
        <row r="6">
          <cell r="C6">
            <v>27230965424.610001</v>
          </cell>
          <cell r="D6">
            <v>0.60389228589181754</v>
          </cell>
          <cell r="E6">
            <v>33687481321.010002</v>
          </cell>
          <cell r="F6">
            <v>0.66195817938395851</v>
          </cell>
          <cell r="G6">
            <v>1243390674.3800001</v>
          </cell>
          <cell r="H6">
            <v>0.60499725877909505</v>
          </cell>
        </row>
        <row r="7">
          <cell r="C7">
            <v>1842154043.5599999</v>
          </cell>
          <cell r="D7">
            <v>4.085285258835937E-2</v>
          </cell>
          <cell r="E7">
            <v>883895483.99000001</v>
          </cell>
          <cell r="F7">
            <v>1.7368524520199453E-2</v>
          </cell>
          <cell r="G7">
            <v>18654585.699999999</v>
          </cell>
          <cell r="H7">
            <v>9.0767716412118848E-3</v>
          </cell>
        </row>
        <row r="8">
          <cell r="C8">
            <v>25234201429.799999</v>
          </cell>
          <cell r="D8">
            <v>0.55961069857348766</v>
          </cell>
          <cell r="E8">
            <v>32701264879.389999</v>
          </cell>
          <cell r="F8">
            <v>0.64257905056300546</v>
          </cell>
          <cell r="G8">
            <v>1136867151.72</v>
          </cell>
          <cell r="H8">
            <v>0.55316605195672752</v>
          </cell>
        </row>
        <row r="9">
          <cell r="C9">
            <v>154609951.25</v>
          </cell>
          <cell r="D9">
            <v>3.4287347299704553E-3</v>
          </cell>
          <cell r="E9">
            <v>102320957.63</v>
          </cell>
          <cell r="F9">
            <v>2.010604300753561E-3</v>
          </cell>
          <cell r="G9">
            <v>61138457.780000001</v>
          </cell>
          <cell r="H9">
            <v>2.9748171773385144E-2</v>
          </cell>
        </row>
        <row r="10">
          <cell r="C10">
            <v>0</v>
          </cell>
          <cell r="D10">
            <v>0</v>
          </cell>
          <cell r="E10">
            <v>0</v>
          </cell>
          <cell r="F10">
            <v>0</v>
          </cell>
          <cell r="G10">
            <v>26730479.18</v>
          </cell>
          <cell r="H10">
            <v>1.3006263407770493E-2</v>
          </cell>
        </row>
        <row r="11">
          <cell r="C11">
            <v>11962342358.85</v>
          </cell>
          <cell r="D11">
            <v>0.26528498564277048</v>
          </cell>
          <cell r="E11">
            <v>14995162522.59</v>
          </cell>
          <cell r="F11">
            <v>0.29465457474939066</v>
          </cell>
          <cell r="G11">
            <v>595213839.31999993</v>
          </cell>
          <cell r="H11">
            <v>0.28961351294961341</v>
          </cell>
        </row>
        <row r="12">
          <cell r="C12">
            <v>4176246689.5799999</v>
          </cell>
          <cell r="D12">
            <v>9.2615267967669626E-2</v>
          </cell>
          <cell r="E12">
            <v>0</v>
          </cell>
          <cell r="F12">
            <v>0</v>
          </cell>
          <cell r="G12">
            <v>20343279.670000002</v>
          </cell>
          <cell r="H12">
            <v>9.8984403603183911E-3</v>
          </cell>
        </row>
        <row r="13">
          <cell r="C13">
            <v>0</v>
          </cell>
          <cell r="D13">
            <v>0</v>
          </cell>
          <cell r="E13">
            <v>0</v>
          </cell>
          <cell r="F13">
            <v>0</v>
          </cell>
          <cell r="G13">
            <v>0</v>
          </cell>
          <cell r="H13">
            <v>0</v>
          </cell>
        </row>
        <row r="14">
          <cell r="C14">
            <v>7786095669.2700005</v>
          </cell>
          <cell r="D14">
            <v>0.17266971767510084</v>
          </cell>
          <cell r="E14">
            <v>14995162522.59</v>
          </cell>
          <cell r="F14">
            <v>0.29465457474939066</v>
          </cell>
          <cell r="G14">
            <v>574870559.64999998</v>
          </cell>
          <cell r="H14">
            <v>0.27971507258929501</v>
          </cell>
        </row>
        <row r="15">
          <cell r="C15">
            <v>0</v>
          </cell>
          <cell r="D15">
            <v>0</v>
          </cell>
          <cell r="E15">
            <v>0</v>
          </cell>
          <cell r="F15">
            <v>0</v>
          </cell>
          <cell r="G15">
            <v>0</v>
          </cell>
          <cell r="H15">
            <v>0</v>
          </cell>
        </row>
        <row r="16">
          <cell r="C16">
            <v>39193307783.459999</v>
          </cell>
          <cell r="D16">
            <v>0.86917727153458801</v>
          </cell>
          <cell r="E16">
            <v>48682643843.600006</v>
          </cell>
          <cell r="F16">
            <v>0.95661275413334934</v>
          </cell>
          <cell r="G16">
            <v>1838604513.7</v>
          </cell>
          <cell r="H16">
            <v>0.89461077172870851</v>
          </cell>
        </row>
        <row r="17">
          <cell r="C17">
            <v>5247286562.3999996</v>
          </cell>
          <cell r="D17">
            <v>0.11636737175808508</v>
          </cell>
          <cell r="E17">
            <v>2124897105.01</v>
          </cell>
          <cell r="F17">
            <v>4.1754175849691932E-2</v>
          </cell>
          <cell r="G17">
            <v>210972271.72</v>
          </cell>
          <cell r="H17">
            <v>0.10265288995563938</v>
          </cell>
        </row>
        <row r="18">
          <cell r="C18">
            <v>615336817.57000005</v>
          </cell>
          <cell r="D18">
            <v>1.3646124974324726E-2</v>
          </cell>
          <cell r="E18">
            <v>62096180.740000002</v>
          </cell>
          <cell r="F18">
            <v>1.2201884242296105E-3</v>
          </cell>
          <cell r="G18">
            <v>4274559.9000000004</v>
          </cell>
          <cell r="H18">
            <v>2.0798748738215887E-3</v>
          </cell>
        </row>
        <row r="19">
          <cell r="C19">
            <v>36490218.299999997</v>
          </cell>
          <cell r="D19">
            <v>8.0923173300213717E-4</v>
          </cell>
          <cell r="E19">
            <v>21011812.190000001</v>
          </cell>
          <cell r="F19">
            <v>4.1288159272908969E-4</v>
          </cell>
          <cell r="G19">
            <v>1349164</v>
          </cell>
          <cell r="H19">
            <v>6.5646344183049811E-4</v>
          </cell>
        </row>
        <row r="20">
          <cell r="C20">
            <v>45092421381.730003</v>
          </cell>
          <cell r="D20">
            <v>1</v>
          </cell>
          <cell r="E20">
            <v>50890648941.540009</v>
          </cell>
          <cell r="F20">
            <v>1</v>
          </cell>
          <cell r="G20">
            <v>2055200509.3200002</v>
          </cell>
          <cell r="H20">
            <v>0.99999999999999989</v>
          </cell>
        </row>
        <row r="21">
          <cell r="C21">
            <v>158543468.21000001</v>
          </cell>
          <cell r="D21">
            <v>3.5159670594721425E-3</v>
          </cell>
          <cell r="E21">
            <v>16809144.539999999</v>
          </cell>
          <cell r="F21">
            <v>3.3029927677497869E-4</v>
          </cell>
          <cell r="G21">
            <v>621369.19999999995</v>
          </cell>
          <cell r="H21">
            <v>3.0233994064432723E-4</v>
          </cell>
        </row>
        <row r="22">
          <cell r="C22">
            <v>44933877971.100403</v>
          </cell>
          <cell r="D22">
            <v>0.99648403421746967</v>
          </cell>
          <cell r="E22">
            <v>50873839713.618797</v>
          </cell>
          <cell r="F22">
            <v>0.99966969908478631</v>
          </cell>
          <cell r="G22">
            <v>2054579143.65203</v>
          </cell>
          <cell r="H22">
            <v>0.99969766177793729</v>
          </cell>
        </row>
        <row r="26">
          <cell r="D26" t="str">
            <v>САВАз</v>
          </cell>
          <cell r="F26" t="str">
            <v>КБПз</v>
          </cell>
          <cell r="H26" t="str">
            <v>ТРИГЛАВз</v>
          </cell>
        </row>
        <row r="27">
          <cell r="B27" t="str">
            <v xml:space="preserve">Акции од домашни издавачи </v>
          </cell>
          <cell r="D27">
            <v>4.085285258835937E-2</v>
          </cell>
          <cell r="F27">
            <v>1.7368524520199453E-2</v>
          </cell>
          <cell r="H27">
            <v>9.0767716412118848E-3</v>
          </cell>
        </row>
        <row r="28">
          <cell r="B28" t="str">
            <v xml:space="preserve">Обврзници од домашни издавачи </v>
          </cell>
          <cell r="D28">
            <v>0.55961069857348766</v>
          </cell>
          <cell r="F28">
            <v>0.64257905056300546</v>
          </cell>
          <cell r="H28">
            <v>0.55316605195672752</v>
          </cell>
        </row>
        <row r="29">
          <cell r="B29" t="str">
            <v xml:space="preserve">Инвестициски фондови од домашни издавачи </v>
          </cell>
          <cell r="D29">
            <v>3.4287347299704553E-3</v>
          </cell>
          <cell r="F29">
            <v>2.010604300753561E-3</v>
          </cell>
          <cell r="H29">
            <v>2.9748171773385144E-2</v>
          </cell>
        </row>
        <row r="30">
          <cell r="B30" t="str">
            <v xml:space="preserve">Краткорочни хартии од домашни издавачи </v>
          </cell>
          <cell r="D30">
            <v>0</v>
          </cell>
          <cell r="F30">
            <v>0</v>
          </cell>
          <cell r="H30">
            <v>1.3006263407770493E-2</v>
          </cell>
        </row>
        <row r="31">
          <cell r="B31" t="str">
            <v xml:space="preserve">Акции од странски издавачи </v>
          </cell>
          <cell r="D31">
            <v>9.2615267967669626E-2</v>
          </cell>
          <cell r="F31">
            <v>0</v>
          </cell>
          <cell r="H31">
            <v>9.8984403603183911E-3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0.17266971767510084</v>
          </cell>
          <cell r="F33">
            <v>0.29465457474939066</v>
          </cell>
          <cell r="H33">
            <v>0.27971507258929501</v>
          </cell>
        </row>
        <row r="34">
          <cell r="B34" t="str">
            <v xml:space="preserve">Депозити </v>
          </cell>
          <cell r="D34">
            <v>0.11636737175808508</v>
          </cell>
          <cell r="F34">
            <v>4.1754175849691932E-2</v>
          </cell>
          <cell r="H34">
            <v>0.10265288995563938</v>
          </cell>
        </row>
        <row r="35">
          <cell r="B35" t="str">
            <v xml:space="preserve">Парични средства </v>
          </cell>
          <cell r="D35">
            <v>1.3646124974324726E-2</v>
          </cell>
          <cell r="F35">
            <v>1.2201884242296105E-3</v>
          </cell>
          <cell r="H35">
            <v>2.0798748738215887E-3</v>
          </cell>
        </row>
        <row r="36">
          <cell r="B36" t="str">
            <v>Побарувања</v>
          </cell>
          <cell r="D36">
            <v>8.0923173300213717E-4</v>
          </cell>
          <cell r="F36">
            <v>4.1288159272908969E-4</v>
          </cell>
          <cell r="H36">
            <v>6.5646344183049811E-4</v>
          </cell>
        </row>
      </sheetData>
      <sheetData sheetId="2">
        <row r="5">
          <cell r="B5">
            <v>44377</v>
          </cell>
        </row>
        <row r="6">
          <cell r="C6">
            <v>7805</v>
          </cell>
          <cell r="D6">
            <v>3554</v>
          </cell>
          <cell r="E6">
            <v>11359</v>
          </cell>
        </row>
        <row r="7">
          <cell r="C7">
            <v>3689</v>
          </cell>
          <cell r="D7">
            <v>11505</v>
          </cell>
          <cell r="E7">
            <v>15194</v>
          </cell>
        </row>
        <row r="8">
          <cell r="C8">
            <v>18</v>
          </cell>
          <cell r="D8">
            <v>23</v>
          </cell>
          <cell r="E8">
            <v>41</v>
          </cell>
        </row>
        <row r="9">
          <cell r="C9">
            <v>11512</v>
          </cell>
          <cell r="D9">
            <v>15082</v>
          </cell>
          <cell r="E9">
            <v>26594</v>
          </cell>
        </row>
        <row r="10">
          <cell r="B10">
            <v>44408</v>
          </cell>
        </row>
        <row r="11">
          <cell r="C11">
            <v>7840</v>
          </cell>
          <cell r="D11">
            <v>3542</v>
          </cell>
          <cell r="E11">
            <v>11382</v>
          </cell>
        </row>
        <row r="12">
          <cell r="C12">
            <v>3732</v>
          </cell>
          <cell r="D12">
            <v>11501</v>
          </cell>
          <cell r="E12">
            <v>15233</v>
          </cell>
        </row>
        <row r="13">
          <cell r="C13">
            <v>22</v>
          </cell>
          <cell r="D13">
            <v>24</v>
          </cell>
          <cell r="E13">
            <v>46</v>
          </cell>
        </row>
        <row r="14">
          <cell r="C14">
            <v>11594</v>
          </cell>
          <cell r="D14">
            <v>15067</v>
          </cell>
          <cell r="E14">
            <v>26661</v>
          </cell>
        </row>
        <row r="25">
          <cell r="C25" t="str">
            <v xml:space="preserve">Со доброволна индивидуална сметка </v>
          </cell>
          <cell r="D25" t="str">
            <v>Во пензиска шема со професионална сметка</v>
          </cell>
        </row>
        <row r="26">
          <cell r="B26" t="str">
            <v>САВАд</v>
          </cell>
          <cell r="C26">
            <v>0.68880688806888068</v>
          </cell>
          <cell r="D26">
            <v>0.31119311193111932</v>
          </cell>
        </row>
        <row r="27">
          <cell r="B27" t="str">
            <v>КБПд</v>
          </cell>
          <cell r="C27">
            <v>0.24499442000919058</v>
          </cell>
          <cell r="D27">
            <v>0.75500557999080942</v>
          </cell>
        </row>
        <row r="28">
          <cell r="B28" t="str">
            <v>ТРИГЛАВд</v>
          </cell>
          <cell r="C28">
            <v>0.47826086956521741</v>
          </cell>
          <cell r="D28">
            <v>0.52173913043478259</v>
          </cell>
        </row>
        <row r="29">
          <cell r="B29" t="str">
            <v>Вкупно</v>
          </cell>
          <cell r="C29">
            <v>0.43486740932448148</v>
          </cell>
          <cell r="D29">
            <v>0.56513259067551858</v>
          </cell>
        </row>
        <row r="33">
          <cell r="B33">
            <v>44377</v>
          </cell>
        </row>
        <row r="34">
          <cell r="C34">
            <v>1198</v>
          </cell>
        </row>
        <row r="35">
          <cell r="C35">
            <v>2888</v>
          </cell>
        </row>
        <row r="36">
          <cell r="C36">
            <v>4</v>
          </cell>
        </row>
        <row r="37">
          <cell r="C37">
            <v>4090</v>
          </cell>
        </row>
        <row r="38">
          <cell r="B38">
            <v>44408</v>
          </cell>
        </row>
        <row r="39">
          <cell r="C39">
            <v>1193</v>
          </cell>
        </row>
        <row r="40">
          <cell r="C40">
            <v>2888</v>
          </cell>
        </row>
        <row r="41">
          <cell r="C41">
            <v>4</v>
          </cell>
        </row>
        <row r="42">
          <cell r="C42">
            <v>4085</v>
          </cell>
        </row>
        <row r="47">
          <cell r="C47" t="str">
            <v>САВАд</v>
          </cell>
          <cell r="D47" t="str">
            <v>КБПд</v>
          </cell>
          <cell r="E47" t="str">
            <v>ТРИГЛАВд</v>
          </cell>
        </row>
        <row r="48">
          <cell r="B48">
            <v>44377</v>
          </cell>
          <cell r="C48">
            <v>1268.33847861707</v>
          </cell>
          <cell r="D48">
            <v>1280.64986979532</v>
          </cell>
          <cell r="E48">
            <v>0.717699489503</v>
          </cell>
          <cell r="F48">
            <v>202.61599699999999</v>
          </cell>
          <cell r="G48">
            <v>199.18697299999999</v>
          </cell>
          <cell r="H48">
            <v>100.67411</v>
          </cell>
        </row>
        <row r="49">
          <cell r="B49">
            <v>44387</v>
          </cell>
          <cell r="C49">
            <v>1277.6850976945</v>
          </cell>
          <cell r="D49">
            <v>1291.24108506886</v>
          </cell>
          <cell r="E49">
            <v>0.78836584660299991</v>
          </cell>
          <cell r="F49">
            <v>203.351799</v>
          </cell>
          <cell r="G49">
            <v>199.91082700000001</v>
          </cell>
          <cell r="H49">
            <v>100.751789</v>
          </cell>
        </row>
        <row r="50">
          <cell r="B50">
            <v>44397</v>
          </cell>
          <cell r="C50">
            <v>1275.0154916168301</v>
          </cell>
          <cell r="D50">
            <v>1294.4977499941999</v>
          </cell>
          <cell r="E50">
            <v>0.86036266023499997</v>
          </cell>
          <cell r="F50">
            <v>202.74413699999999</v>
          </cell>
          <cell r="G50">
            <v>199.43699699999999</v>
          </cell>
          <cell r="H50">
            <v>100.722942</v>
          </cell>
        </row>
        <row r="51">
          <cell r="B51">
            <v>44408</v>
          </cell>
          <cell r="C51">
            <v>1280.6358186524799</v>
          </cell>
          <cell r="D51">
            <v>1308.4240871992399</v>
          </cell>
          <cell r="E51">
            <v>0.8951734392509999</v>
          </cell>
          <cell r="F51">
            <v>203.10932</v>
          </cell>
          <cell r="G51">
            <v>199.82510199999999</v>
          </cell>
          <cell r="H51">
            <v>100.823098</v>
          </cell>
        </row>
        <row r="77">
          <cell r="C77" t="str">
            <v>САВАд</v>
          </cell>
          <cell r="D77" t="str">
            <v>КБПд</v>
          </cell>
          <cell r="E77" t="str">
            <v>ТРИГЛАВд</v>
          </cell>
        </row>
        <row r="78">
          <cell r="B78">
            <v>44377</v>
          </cell>
          <cell r="C78">
            <v>202.61599699999999</v>
          </cell>
          <cell r="D78">
            <v>199.18697299999999</v>
          </cell>
          <cell r="E78">
            <v>100.67411</v>
          </cell>
        </row>
        <row r="79">
          <cell r="B79">
            <v>44378</v>
          </cell>
          <cell r="C79">
            <v>202.84262699999999</v>
          </cell>
          <cell r="D79">
            <v>199.443487</v>
          </cell>
          <cell r="E79">
            <v>100.73265000000001</v>
          </cell>
        </row>
        <row r="80">
          <cell r="B80">
            <v>44379</v>
          </cell>
          <cell r="C80">
            <v>203.32853900000001</v>
          </cell>
          <cell r="D80">
            <v>199.83340000000001</v>
          </cell>
          <cell r="E80">
            <v>100.782061</v>
          </cell>
        </row>
        <row r="81">
          <cell r="B81">
            <v>44380</v>
          </cell>
          <cell r="C81">
            <v>203.571687</v>
          </cell>
          <cell r="D81">
            <v>200.14001300000001</v>
          </cell>
          <cell r="E81">
            <v>100.832981</v>
          </cell>
        </row>
        <row r="82">
          <cell r="B82">
            <v>44381</v>
          </cell>
          <cell r="C82">
            <v>203.57711900000001</v>
          </cell>
          <cell r="D82">
            <v>200.146896</v>
          </cell>
          <cell r="E82">
            <v>100.837537</v>
          </cell>
        </row>
        <row r="83">
          <cell r="B83">
            <v>44382</v>
          </cell>
          <cell r="C83">
            <v>203.58610100000001</v>
          </cell>
          <cell r="D83">
            <v>200.24839499999999</v>
          </cell>
          <cell r="E83">
            <v>100.84257100000001</v>
          </cell>
        </row>
        <row r="84">
          <cell r="B84">
            <v>44383</v>
          </cell>
          <cell r="C84">
            <v>203.253626</v>
          </cell>
          <cell r="D84">
            <v>199.767438</v>
          </cell>
          <cell r="E84">
            <v>100.764342</v>
          </cell>
        </row>
        <row r="85">
          <cell r="B85">
            <v>44384</v>
          </cell>
          <cell r="C85">
            <v>203.618189</v>
          </cell>
          <cell r="D85">
            <v>200.13235700000001</v>
          </cell>
          <cell r="E85">
            <v>100.813613</v>
          </cell>
        </row>
        <row r="86">
          <cell r="B86">
            <v>44385</v>
          </cell>
          <cell r="C86">
            <v>202.96289300000001</v>
          </cell>
          <cell r="D86">
            <v>199.41856100000001</v>
          </cell>
          <cell r="E86">
            <v>100.69855</v>
          </cell>
        </row>
        <row r="87">
          <cell r="B87">
            <v>44386</v>
          </cell>
          <cell r="C87">
            <v>203.449262</v>
          </cell>
          <cell r="D87">
            <v>200.03247400000001</v>
          </cell>
          <cell r="E87">
            <v>100.773827</v>
          </cell>
        </row>
        <row r="88">
          <cell r="B88">
            <v>44387</v>
          </cell>
          <cell r="C88">
            <v>203.351799</v>
          </cell>
          <cell r="D88">
            <v>199.91082700000001</v>
          </cell>
          <cell r="E88">
            <v>100.751789</v>
          </cell>
        </row>
        <row r="89">
          <cell r="B89">
            <v>44388</v>
          </cell>
          <cell r="C89">
            <v>203.35696999999999</v>
          </cell>
          <cell r="D89">
            <v>199.917708</v>
          </cell>
          <cell r="E89">
            <v>100.75581</v>
          </cell>
        </row>
        <row r="90">
          <cell r="B90">
            <v>44389</v>
          </cell>
          <cell r="C90">
            <v>203.517594</v>
          </cell>
          <cell r="D90">
            <v>200.13307800000001</v>
          </cell>
          <cell r="E90">
            <v>100.793398</v>
          </cell>
        </row>
        <row r="91">
          <cell r="B91">
            <v>44390</v>
          </cell>
          <cell r="C91">
            <v>203.38180500000001</v>
          </cell>
          <cell r="D91">
            <v>199.98283499999999</v>
          </cell>
          <cell r="E91">
            <v>100.741305</v>
          </cell>
        </row>
        <row r="92">
          <cell r="B92">
            <v>44391</v>
          </cell>
          <cell r="C92">
            <v>203.71252100000001</v>
          </cell>
          <cell r="D92">
            <v>200.177772</v>
          </cell>
          <cell r="E92">
            <v>100.750107</v>
          </cell>
        </row>
        <row r="93">
          <cell r="B93">
            <v>44392</v>
          </cell>
          <cell r="C93">
            <v>203.48416599999999</v>
          </cell>
          <cell r="D93">
            <v>200.03840600000001</v>
          </cell>
          <cell r="E93">
            <v>100.746982</v>
          </cell>
        </row>
        <row r="94">
          <cell r="B94">
            <v>44393</v>
          </cell>
          <cell r="C94">
            <v>202.99464800000001</v>
          </cell>
          <cell r="D94">
            <v>199.600044</v>
          </cell>
          <cell r="E94">
            <v>100.67609899999999</v>
          </cell>
        </row>
        <row r="95">
          <cell r="B95">
            <v>44394</v>
          </cell>
          <cell r="C95">
            <v>202.99133699999999</v>
          </cell>
          <cell r="D95">
            <v>199.607676</v>
          </cell>
          <cell r="E95">
            <v>100.671992</v>
          </cell>
        </row>
        <row r="96">
          <cell r="B96">
            <v>44395</v>
          </cell>
          <cell r="C96">
            <v>202.99702199999999</v>
          </cell>
          <cell r="D96">
            <v>199.61454800000001</v>
          </cell>
          <cell r="E96">
            <v>100.694048</v>
          </cell>
        </row>
        <row r="97">
          <cell r="B97">
            <v>44396</v>
          </cell>
          <cell r="C97">
            <v>202.02842899999999</v>
          </cell>
          <cell r="D97">
            <v>198.667407</v>
          </cell>
          <cell r="E97">
            <v>100.573751</v>
          </cell>
        </row>
        <row r="98">
          <cell r="B98">
            <v>44397</v>
          </cell>
          <cell r="C98">
            <v>202.74413699999999</v>
          </cell>
          <cell r="D98">
            <v>199.43699699999999</v>
          </cell>
          <cell r="E98">
            <v>100.722942</v>
          </cell>
        </row>
        <row r="99">
          <cell r="B99">
            <v>44398</v>
          </cell>
          <cell r="C99">
            <v>203.15346</v>
          </cell>
          <cell r="D99">
            <v>199.86976200000001</v>
          </cell>
          <cell r="E99">
            <v>100.800158</v>
          </cell>
        </row>
        <row r="100">
          <cell r="B100">
            <v>44399</v>
          </cell>
          <cell r="C100">
            <v>203.27248</v>
          </cell>
          <cell r="D100">
            <v>200.04888700000001</v>
          </cell>
          <cell r="E100">
            <v>100.799007</v>
          </cell>
        </row>
        <row r="101">
          <cell r="B101">
            <v>44400</v>
          </cell>
          <cell r="C101">
            <v>203.725785</v>
          </cell>
          <cell r="D101">
            <v>200.49516299999999</v>
          </cell>
          <cell r="E101">
            <v>100.95408399999999</v>
          </cell>
        </row>
        <row r="102">
          <cell r="B102">
            <v>44401</v>
          </cell>
          <cell r="C102">
            <v>203.75438700000001</v>
          </cell>
          <cell r="D102">
            <v>200.53476900000001</v>
          </cell>
          <cell r="E102">
            <v>100.964015</v>
          </cell>
        </row>
        <row r="103">
          <cell r="B103">
            <v>44402</v>
          </cell>
          <cell r="C103">
            <v>203.75954899999999</v>
          </cell>
          <cell r="D103">
            <v>200.54163399999999</v>
          </cell>
          <cell r="E103">
            <v>100.967493</v>
          </cell>
        </row>
        <row r="104">
          <cell r="B104">
            <v>44403</v>
          </cell>
          <cell r="C104">
            <v>203.761764</v>
          </cell>
          <cell r="D104">
            <v>200.52236199999999</v>
          </cell>
          <cell r="E104">
            <v>100.98745599999999</v>
          </cell>
        </row>
        <row r="105">
          <cell r="B105">
            <v>44404</v>
          </cell>
          <cell r="C105">
            <v>203.39491000000001</v>
          </cell>
          <cell r="D105">
            <v>200.07496699999999</v>
          </cell>
          <cell r="E105">
            <v>100.891116</v>
          </cell>
        </row>
        <row r="106">
          <cell r="B106">
            <v>44405</v>
          </cell>
          <cell r="C106">
            <v>203.55358799999999</v>
          </cell>
          <cell r="D106">
            <v>200.163409</v>
          </cell>
          <cell r="E106">
            <v>100.89874399999999</v>
          </cell>
        </row>
        <row r="107">
          <cell r="B107">
            <v>44406</v>
          </cell>
          <cell r="C107">
            <v>203.76433599999999</v>
          </cell>
          <cell r="D107">
            <v>200.49007599999999</v>
          </cell>
          <cell r="E107">
            <v>100.99390699999999</v>
          </cell>
        </row>
        <row r="108">
          <cell r="B108">
            <v>44407</v>
          </cell>
          <cell r="C108">
            <v>203.15907999999999</v>
          </cell>
          <cell r="D108">
            <v>199.89435399999999</v>
          </cell>
          <cell r="E108">
            <v>100.835239</v>
          </cell>
        </row>
        <row r="109">
          <cell r="B109">
            <v>44408</v>
          </cell>
          <cell r="C109">
            <v>203.10932</v>
          </cell>
          <cell r="D109">
            <v>199.82510199999999</v>
          </cell>
          <cell r="E109">
            <v>100.823098</v>
          </cell>
        </row>
      </sheetData>
      <sheetData sheetId="3">
        <row r="5">
          <cell r="C5">
            <v>765181574.93999994</v>
          </cell>
          <cell r="D5">
            <v>0.59487217674424431</v>
          </cell>
          <cell r="E5">
            <v>774829497.3499999</v>
          </cell>
          <cell r="F5">
            <v>0.59164132417570525</v>
          </cell>
          <cell r="G5">
            <v>554611.65</v>
          </cell>
          <cell r="H5">
            <v>0.61913399329889174</v>
          </cell>
        </row>
        <row r="6">
          <cell r="C6">
            <v>180045693.03</v>
          </cell>
          <cell r="D6">
            <v>0.13997223251824964</v>
          </cell>
          <cell r="E6">
            <v>33875049.920000002</v>
          </cell>
          <cell r="F6">
            <v>2.5866180185101752E-2</v>
          </cell>
          <cell r="G6">
            <v>0</v>
          </cell>
          <cell r="H6">
            <v>0</v>
          </cell>
        </row>
        <row r="7">
          <cell r="C7">
            <v>585001733.63</v>
          </cell>
          <cell r="D7">
            <v>0.45479565384323645</v>
          </cell>
          <cell r="E7">
            <v>740954447.42999995</v>
          </cell>
          <cell r="F7">
            <v>0.56577514399060347</v>
          </cell>
          <cell r="G7">
            <v>520559.24</v>
          </cell>
          <cell r="H7">
            <v>0.58111999812812465</v>
          </cell>
        </row>
        <row r="8">
          <cell r="C8">
            <v>134148.28</v>
          </cell>
          <cell r="D8">
            <v>1.042903827583065E-4</v>
          </cell>
          <cell r="E8">
            <v>0</v>
          </cell>
          <cell r="F8">
            <v>0</v>
          </cell>
          <cell r="G8">
            <v>34052.410000000003</v>
          </cell>
          <cell r="H8">
            <v>3.8013995170766993E-2</v>
          </cell>
        </row>
        <row r="9">
          <cell r="C9">
            <v>0</v>
          </cell>
          <cell r="D9">
            <v>0</v>
          </cell>
          <cell r="E9">
            <v>0</v>
          </cell>
          <cell r="F9">
            <v>0</v>
          </cell>
          <cell r="G9">
            <v>0</v>
          </cell>
          <cell r="H9">
            <v>0</v>
          </cell>
        </row>
        <row r="10">
          <cell r="C10">
            <v>354965167.49000001</v>
          </cell>
          <cell r="D10">
            <v>0.27595920859662515</v>
          </cell>
          <cell r="E10">
            <v>380109790.17000002</v>
          </cell>
          <cell r="F10">
            <v>0.2902427699996859</v>
          </cell>
          <cell r="G10">
            <v>157920.04999999999</v>
          </cell>
          <cell r="H10">
            <v>0.17629213374522629</v>
          </cell>
        </row>
        <row r="11">
          <cell r="C11">
            <v>132251810.68000001</v>
          </cell>
          <cell r="D11">
            <v>0.10281601788928109</v>
          </cell>
          <cell r="E11">
            <v>0</v>
          </cell>
          <cell r="F11">
            <v>0</v>
          </cell>
          <cell r="G11">
            <v>0</v>
          </cell>
          <cell r="H11">
            <v>0</v>
          </cell>
        </row>
        <row r="12">
          <cell r="C12">
            <v>0</v>
          </cell>
          <cell r="D12">
            <v>0</v>
          </cell>
          <cell r="E12">
            <v>0</v>
          </cell>
          <cell r="F12">
            <v>0</v>
          </cell>
          <cell r="G12">
            <v>0</v>
          </cell>
          <cell r="H12">
            <v>0</v>
          </cell>
        </row>
        <row r="13">
          <cell r="C13">
            <v>222713356.81</v>
          </cell>
          <cell r="D13">
            <v>0.17314319070734405</v>
          </cell>
          <cell r="E13">
            <v>380109790.17000002</v>
          </cell>
          <cell r="F13">
            <v>0.2902427699996859</v>
          </cell>
          <cell r="G13">
            <v>157920.04999999999</v>
          </cell>
          <cell r="H13">
            <v>0.17629213374522629</v>
          </cell>
        </row>
        <row r="14">
          <cell r="C14">
            <v>0</v>
          </cell>
          <cell r="D14">
            <v>0</v>
          </cell>
          <cell r="E14">
            <v>0</v>
          </cell>
          <cell r="F14">
            <v>0</v>
          </cell>
          <cell r="G14">
            <v>0</v>
          </cell>
          <cell r="H14">
            <v>0</v>
          </cell>
        </row>
        <row r="15">
          <cell r="C15">
            <v>1120146742.4299998</v>
          </cell>
          <cell r="D15">
            <v>0.87083138534086935</v>
          </cell>
          <cell r="E15">
            <v>1154939287.52</v>
          </cell>
          <cell r="F15">
            <v>0.88188409417539115</v>
          </cell>
          <cell r="G15">
            <v>712531.7</v>
          </cell>
          <cell r="H15">
            <v>0.79542612704411797</v>
          </cell>
        </row>
        <row r="16">
          <cell r="C16">
            <v>145768114.40000001</v>
          </cell>
          <cell r="D16">
            <v>0.1133239460448737</v>
          </cell>
          <cell r="E16">
            <v>136245429.16</v>
          </cell>
          <cell r="F16">
            <v>0.10403376019730678</v>
          </cell>
          <cell r="G16">
            <v>0</v>
          </cell>
          <cell r="H16">
            <v>0</v>
          </cell>
        </row>
        <row r="17">
          <cell r="C17">
            <v>18492408.25</v>
          </cell>
          <cell r="D17">
            <v>1.4376482013152645E-2</v>
          </cell>
          <cell r="E17">
            <v>18169424.359999999</v>
          </cell>
          <cell r="F17">
            <v>1.3873739093085801E-2</v>
          </cell>
          <cell r="G17">
            <v>183254.44</v>
          </cell>
          <cell r="H17">
            <v>0.20457387295588211</v>
          </cell>
        </row>
        <row r="18">
          <cell r="C18">
            <v>1888522.24</v>
          </cell>
          <cell r="D18">
            <v>1.4681866011041988E-3</v>
          </cell>
          <cell r="E18">
            <v>272934.84000000003</v>
          </cell>
          <cell r="F18">
            <v>2.0840653421631673E-4</v>
          </cell>
          <cell r="G18">
            <v>0</v>
          </cell>
          <cell r="H18">
            <v>0</v>
          </cell>
        </row>
        <row r="19">
          <cell r="C19">
            <v>1286295787.3199999</v>
          </cell>
          <cell r="D19">
            <v>0.99999999999999989</v>
          </cell>
          <cell r="E19">
            <v>1309627075.8799999</v>
          </cell>
          <cell r="F19">
            <v>1</v>
          </cell>
          <cell r="G19">
            <v>895786.1399999999</v>
          </cell>
          <cell r="H19">
            <v>1</v>
          </cell>
        </row>
        <row r="20">
          <cell r="C20">
            <v>5659971.0199999996</v>
          </cell>
          <cell r="D20">
            <v>4.4002095597254201E-3</v>
          </cell>
          <cell r="E20">
            <v>1202985.67</v>
          </cell>
          <cell r="F20">
            <v>9.1857116591122505E-4</v>
          </cell>
          <cell r="G20">
            <v>612.71</v>
          </cell>
          <cell r="H20">
            <v>6.839913821394916E-4</v>
          </cell>
        </row>
        <row r="21">
          <cell r="C21">
            <v>1280635818.6524799</v>
          </cell>
          <cell r="D21">
            <v>0.99559979226915407</v>
          </cell>
          <cell r="E21">
            <v>1308424087.19924</v>
          </cell>
          <cell r="F21">
            <v>0.99908142653514431</v>
          </cell>
          <cell r="G21">
            <v>895173.43925099995</v>
          </cell>
          <cell r="H21">
            <v>0.99931601894510225</v>
          </cell>
        </row>
        <row r="25">
          <cell r="D25" t="str">
            <v>САВАд</v>
          </cell>
          <cell r="F25" t="str">
            <v>КБПд</v>
          </cell>
          <cell r="H25" t="str">
            <v>ТРИГЛАВд</v>
          </cell>
        </row>
        <row r="26">
          <cell r="B26" t="str">
            <v xml:space="preserve">Акции од домашни издавачи </v>
          </cell>
          <cell r="D26">
            <v>0.13997223251824964</v>
          </cell>
          <cell r="F26">
            <v>2.5866180185101752E-2</v>
          </cell>
          <cell r="H26">
            <v>0</v>
          </cell>
        </row>
        <row r="27">
          <cell r="B27" t="str">
            <v xml:space="preserve">Обврзници од домашни издавачи </v>
          </cell>
          <cell r="D27">
            <v>0.45479565384323645</v>
          </cell>
          <cell r="F27">
            <v>0.56577514399060347</v>
          </cell>
          <cell r="H27">
            <v>0.58111999812812465</v>
          </cell>
        </row>
        <row r="28">
          <cell r="B28" t="str">
            <v xml:space="preserve">Инвестициски фондови од домашни издавачи  </v>
          </cell>
          <cell r="D28">
            <v>1.042903827583065E-4</v>
          </cell>
          <cell r="F28">
            <v>0</v>
          </cell>
          <cell r="H28">
            <v>3.8013995170766993E-2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0.10281601788928109</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0.17314319070734405</v>
          </cell>
          <cell r="F32">
            <v>0.2902427699996859</v>
          </cell>
          <cell r="H32">
            <v>0.17629213374522629</v>
          </cell>
        </row>
        <row r="33">
          <cell r="B33" t="str">
            <v>Депозити</v>
          </cell>
          <cell r="D33">
            <v>0.1133239460448737</v>
          </cell>
          <cell r="F33">
            <v>0.10403376019730678</v>
          </cell>
          <cell r="H33">
            <v>0</v>
          </cell>
        </row>
        <row r="34">
          <cell r="B34" t="str">
            <v>Парични средства</v>
          </cell>
          <cell r="D34">
            <v>1.4376482013152645E-2</v>
          </cell>
          <cell r="F34">
            <v>1.3873739093085801E-2</v>
          </cell>
          <cell r="H34">
            <v>0.20457387295588211</v>
          </cell>
        </row>
        <row r="35">
          <cell r="B35" t="str">
            <v>Побарувања</v>
          </cell>
          <cell r="D35">
            <v>1.4681866011041988E-3</v>
          </cell>
          <cell r="F35">
            <v>2.0840653421631673E-4</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opLeftCell="A19" workbookViewId="0">
      <selection activeCell="K28" sqref="K28"/>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topLeftCell="A4" workbookViewId="0">
      <selection activeCell="A53" sqref="A53"/>
    </sheetView>
  </sheetViews>
  <sheetFormatPr defaultRowHeight="12.75" x14ac:dyDescent="0.2"/>
  <cols>
    <col min="1" max="1" width="104.5703125" bestFit="1" customWidth="1"/>
  </cols>
  <sheetData>
    <row r="1" spans="1:6" ht="11.25" customHeight="1" x14ac:dyDescent="0.2"/>
    <row r="2" spans="1:6" x14ac:dyDescent="0.2">
      <c r="A2" s="57" t="s">
        <v>61</v>
      </c>
    </row>
    <row r="3" spans="1:6" x14ac:dyDescent="0.2">
      <c r="A3" s="3"/>
    </row>
    <row r="4" spans="1:6" x14ac:dyDescent="0.2">
      <c r="A4" s="68" t="s">
        <v>6</v>
      </c>
    </row>
    <row r="5" spans="1:6" x14ac:dyDescent="0.2">
      <c r="A5" s="69" t="s">
        <v>159</v>
      </c>
    </row>
    <row r="7" spans="1:6" x14ac:dyDescent="0.2">
      <c r="A7" s="32" t="s">
        <v>84</v>
      </c>
    </row>
    <row r="8" spans="1:6" x14ac:dyDescent="0.2">
      <c r="A8" s="6"/>
    </row>
    <row r="9" spans="1:6" ht="15" x14ac:dyDescent="0.3">
      <c r="A9" s="6" t="s">
        <v>19</v>
      </c>
      <c r="B9" s="11"/>
      <c r="C9" s="11"/>
      <c r="D9" s="11"/>
      <c r="E9" s="1"/>
    </row>
    <row r="10" spans="1:6" ht="15" x14ac:dyDescent="0.3">
      <c r="A10" s="33" t="s">
        <v>85</v>
      </c>
      <c r="B10" s="11"/>
      <c r="C10" s="11"/>
      <c r="D10" s="11"/>
      <c r="E10" s="1"/>
    </row>
    <row r="11" spans="1:6" x14ac:dyDescent="0.2">
      <c r="A11" s="6"/>
    </row>
    <row r="12" spans="1:6" ht="15" x14ac:dyDescent="0.3">
      <c r="A12" s="6" t="s">
        <v>55</v>
      </c>
      <c r="B12" s="1"/>
      <c r="C12" s="1"/>
      <c r="D12" s="1"/>
      <c r="E12" s="1"/>
      <c r="F12" s="1"/>
    </row>
    <row r="13" spans="1:6" ht="15" x14ac:dyDescent="0.3">
      <c r="A13" s="33" t="s">
        <v>86</v>
      </c>
      <c r="B13" s="1"/>
      <c r="C13" s="1"/>
      <c r="D13" s="1"/>
      <c r="E13" s="1"/>
      <c r="F13" s="1"/>
    </row>
    <row r="14" spans="1:6" x14ac:dyDescent="0.2">
      <c r="A14" s="6"/>
    </row>
    <row r="15" spans="1:6" x14ac:dyDescent="0.2">
      <c r="A15" s="6" t="s">
        <v>20</v>
      </c>
      <c r="B15" s="11"/>
      <c r="C15" s="11"/>
      <c r="D15" s="11"/>
      <c r="E15" s="11"/>
    </row>
    <row r="16" spans="1:6" x14ac:dyDescent="0.2">
      <c r="A16" s="33" t="s">
        <v>87</v>
      </c>
      <c r="B16" s="11"/>
      <c r="C16" s="11"/>
      <c r="D16" s="11"/>
      <c r="E16" s="11"/>
    </row>
    <row r="17" spans="1:1" x14ac:dyDescent="0.2">
      <c r="A17" s="6"/>
    </row>
    <row r="18" spans="1:1" x14ac:dyDescent="0.2">
      <c r="A18" s="6" t="s">
        <v>21</v>
      </c>
    </row>
    <row r="19" spans="1:1" x14ac:dyDescent="0.2">
      <c r="A19" s="33" t="s">
        <v>88</v>
      </c>
    </row>
    <row r="20" spans="1:1" x14ac:dyDescent="0.2">
      <c r="A20" s="6"/>
    </row>
    <row r="21" spans="1:1" x14ac:dyDescent="0.2">
      <c r="A21" s="6" t="s">
        <v>22</v>
      </c>
    </row>
    <row r="22" spans="1:1" x14ac:dyDescent="0.2">
      <c r="A22" s="33" t="s">
        <v>89</v>
      </c>
    </row>
    <row r="23" spans="1:1" x14ac:dyDescent="0.2">
      <c r="A23" s="6"/>
    </row>
    <row r="24" spans="1:1" x14ac:dyDescent="0.2">
      <c r="A24" s="6" t="s">
        <v>23</v>
      </c>
    </row>
    <row r="25" spans="1:1" x14ac:dyDescent="0.2">
      <c r="A25" s="33" t="s">
        <v>90</v>
      </c>
    </row>
    <row r="26" spans="1:1" x14ac:dyDescent="0.2">
      <c r="A26" s="6"/>
    </row>
    <row r="27" spans="1:1" x14ac:dyDescent="0.2">
      <c r="A27" s="6" t="s">
        <v>24</v>
      </c>
    </row>
    <row r="28" spans="1:1" x14ac:dyDescent="0.2">
      <c r="A28" s="33" t="s">
        <v>91</v>
      </c>
    </row>
    <row r="30" spans="1:1" x14ac:dyDescent="0.2">
      <c r="A30" s="32" t="s">
        <v>175</v>
      </c>
    </row>
    <row r="32" spans="1:1" x14ac:dyDescent="0.2">
      <c r="A32" s="6" t="s">
        <v>33</v>
      </c>
    </row>
    <row r="33" spans="1:1" x14ac:dyDescent="0.2">
      <c r="A33" s="33" t="s">
        <v>97</v>
      </c>
    </row>
    <row r="34" spans="1:1" x14ac:dyDescent="0.2">
      <c r="A34" s="6"/>
    </row>
    <row r="35" spans="1:1" x14ac:dyDescent="0.2">
      <c r="A35" s="6" t="s">
        <v>34</v>
      </c>
    </row>
    <row r="36" spans="1:1" x14ac:dyDescent="0.2">
      <c r="A36" s="33" t="s">
        <v>98</v>
      </c>
    </row>
    <row r="37" spans="1:1" x14ac:dyDescent="0.2">
      <c r="A37" s="6"/>
    </row>
    <row r="38" spans="1:1" x14ac:dyDescent="0.2">
      <c r="A38" s="6" t="s">
        <v>35</v>
      </c>
    </row>
    <row r="39" spans="1:1" x14ac:dyDescent="0.2">
      <c r="A39" s="33" t="s">
        <v>99</v>
      </c>
    </row>
    <row r="40" spans="1:1" x14ac:dyDescent="0.2">
      <c r="A40" s="6"/>
    </row>
    <row r="41" spans="1:1" x14ac:dyDescent="0.2">
      <c r="A41" s="6" t="s">
        <v>56</v>
      </c>
    </row>
    <row r="42" spans="1:1" x14ac:dyDescent="0.2">
      <c r="A42" s="33" t="s">
        <v>100</v>
      </c>
    </row>
    <row r="43" spans="1:1" x14ac:dyDescent="0.2">
      <c r="A43" s="6"/>
    </row>
    <row r="44" spans="1:1" x14ac:dyDescent="0.2">
      <c r="A44" s="6" t="s">
        <v>37</v>
      </c>
    </row>
    <row r="45" spans="1:1" x14ac:dyDescent="0.2">
      <c r="A45" s="33" t="s">
        <v>101</v>
      </c>
    </row>
    <row r="46" spans="1:1" x14ac:dyDescent="0.2">
      <c r="A46" s="6"/>
    </row>
    <row r="47" spans="1:1" x14ac:dyDescent="0.2">
      <c r="A47" s="6" t="s">
        <v>38</v>
      </c>
    </row>
    <row r="48" spans="1:1" x14ac:dyDescent="0.2">
      <c r="A48" s="33" t="s">
        <v>102</v>
      </c>
    </row>
    <row r="49" spans="1:2" x14ac:dyDescent="0.2">
      <c r="A49" s="33"/>
    </row>
    <row r="50" spans="1:2" x14ac:dyDescent="0.2">
      <c r="A50" s="6" t="s">
        <v>39</v>
      </c>
    </row>
    <row r="51" spans="1:2" x14ac:dyDescent="0.2">
      <c r="A51" s="33" t="s">
        <v>103</v>
      </c>
    </row>
    <row r="52" spans="1:2" x14ac:dyDescent="0.2">
      <c r="A52" s="6"/>
    </row>
    <row r="53" spans="1:2" x14ac:dyDescent="0.2">
      <c r="A53" s="6" t="s">
        <v>42</v>
      </c>
    </row>
    <row r="54" spans="1:2" x14ac:dyDescent="0.2">
      <c r="A54" s="33" t="s">
        <v>104</v>
      </c>
    </row>
    <row r="55" spans="1:2" x14ac:dyDescent="0.2">
      <c r="A55" s="6"/>
    </row>
    <row r="56" spans="1:2" x14ac:dyDescent="0.2">
      <c r="A56" s="78" t="s">
        <v>53</v>
      </c>
      <c r="B56" s="6"/>
    </row>
    <row r="57" spans="1:2" x14ac:dyDescent="0.2">
      <c r="A57" s="79" t="s">
        <v>78</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2"/>
  <sheetViews>
    <sheetView showGridLines="0" workbookViewId="0">
      <selection activeCell="E19" sqref="E19"/>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6" t="s">
        <v>160</v>
      </c>
      <c r="C2" s="106"/>
      <c r="D2" s="106"/>
      <c r="E2" s="106"/>
      <c r="F2" s="106"/>
      <c r="G2" s="106"/>
      <c r="H2" s="106"/>
    </row>
    <row r="4" spans="2:8" x14ac:dyDescent="0.2">
      <c r="B4" s="6" t="s">
        <v>7</v>
      </c>
      <c r="C4" s="6" t="s">
        <v>12</v>
      </c>
      <c r="D4" s="6" t="s">
        <v>11</v>
      </c>
      <c r="E4" s="6" t="s">
        <v>13</v>
      </c>
      <c r="F4" s="6"/>
    </row>
    <row r="5" spans="2:8" x14ac:dyDescent="0.2">
      <c r="B5" s="6"/>
      <c r="C5" s="33" t="s">
        <v>92</v>
      </c>
      <c r="D5" s="33" t="s">
        <v>11</v>
      </c>
      <c r="E5" s="33" t="s">
        <v>109</v>
      </c>
      <c r="F5" s="6"/>
    </row>
    <row r="6" spans="2:8" x14ac:dyDescent="0.2">
      <c r="B6" s="6" t="s">
        <v>8</v>
      </c>
      <c r="C6" s="6" t="s">
        <v>14</v>
      </c>
      <c r="D6" s="6" t="s">
        <v>11</v>
      </c>
      <c r="E6" s="6" t="s">
        <v>15</v>
      </c>
      <c r="F6" s="6"/>
    </row>
    <row r="7" spans="2:8" x14ac:dyDescent="0.2">
      <c r="B7" s="6"/>
      <c r="C7" s="33" t="s">
        <v>43</v>
      </c>
      <c r="D7" s="33" t="s">
        <v>11</v>
      </c>
      <c r="E7" s="33" t="s">
        <v>96</v>
      </c>
      <c r="F7" s="6"/>
    </row>
    <row r="8" spans="2:8" x14ac:dyDescent="0.2">
      <c r="B8" s="6" t="s">
        <v>9</v>
      </c>
      <c r="C8" s="6" t="s">
        <v>2</v>
      </c>
      <c r="D8" s="6" t="s">
        <v>11</v>
      </c>
      <c r="E8" s="6" t="s">
        <v>49</v>
      </c>
      <c r="F8" s="6"/>
    </row>
    <row r="9" spans="2:8" x14ac:dyDescent="0.2">
      <c r="B9" s="6"/>
      <c r="C9" s="33" t="s">
        <v>44</v>
      </c>
      <c r="D9" s="33" t="s">
        <v>11</v>
      </c>
      <c r="E9" s="33" t="s">
        <v>108</v>
      </c>
      <c r="F9" s="33"/>
    </row>
    <row r="10" spans="2:8" x14ac:dyDescent="0.2">
      <c r="B10" s="6" t="s">
        <v>16</v>
      </c>
      <c r="C10" s="6" t="s">
        <v>10</v>
      </c>
      <c r="D10" s="6" t="s">
        <v>11</v>
      </c>
      <c r="E10" s="6" t="s">
        <v>50</v>
      </c>
      <c r="F10" s="6"/>
    </row>
    <row r="11" spans="2:8" x14ac:dyDescent="0.2">
      <c r="B11" s="6"/>
      <c r="C11" s="33" t="s">
        <v>45</v>
      </c>
      <c r="D11" s="33" t="s">
        <v>11</v>
      </c>
      <c r="E11" s="33" t="s">
        <v>107</v>
      </c>
      <c r="F11" s="33"/>
    </row>
    <row r="12" spans="2:8" x14ac:dyDescent="0.2">
      <c r="B12" s="6" t="s">
        <v>17</v>
      </c>
      <c r="C12" s="6" t="s">
        <v>3</v>
      </c>
      <c r="D12" s="6" t="s">
        <v>11</v>
      </c>
      <c r="E12" s="6" t="s">
        <v>59</v>
      </c>
      <c r="F12" s="6"/>
    </row>
    <row r="13" spans="2:8" x14ac:dyDescent="0.2">
      <c r="B13" s="6"/>
      <c r="C13" s="33" t="s">
        <v>46</v>
      </c>
      <c r="D13" s="33" t="s">
        <v>11</v>
      </c>
      <c r="E13" s="33" t="s">
        <v>113</v>
      </c>
      <c r="F13" s="33"/>
      <c r="G13" s="34"/>
      <c r="H13" s="34"/>
    </row>
    <row r="14" spans="2:8" x14ac:dyDescent="0.2">
      <c r="B14" s="6" t="s">
        <v>31</v>
      </c>
      <c r="C14" s="6" t="s">
        <v>18</v>
      </c>
      <c r="D14" s="6" t="s">
        <v>11</v>
      </c>
      <c r="E14" s="6" t="s">
        <v>51</v>
      </c>
      <c r="F14" s="6"/>
    </row>
    <row r="15" spans="2:8" x14ac:dyDescent="0.2">
      <c r="B15" s="6"/>
      <c r="C15" s="33" t="s">
        <v>47</v>
      </c>
      <c r="D15" s="33" t="s">
        <v>11</v>
      </c>
      <c r="E15" s="33" t="s">
        <v>105</v>
      </c>
      <c r="F15" s="33"/>
    </row>
    <row r="16" spans="2:8" x14ac:dyDescent="0.2">
      <c r="B16" s="6" t="s">
        <v>32</v>
      </c>
      <c r="C16" s="6" t="s">
        <v>1</v>
      </c>
      <c r="D16" s="6" t="s">
        <v>11</v>
      </c>
      <c r="E16" s="6" t="s">
        <v>52</v>
      </c>
      <c r="F16" s="6"/>
    </row>
    <row r="17" spans="2:8" x14ac:dyDescent="0.2">
      <c r="B17" s="6"/>
      <c r="C17" s="33" t="s">
        <v>48</v>
      </c>
      <c r="D17" s="33" t="s">
        <v>11</v>
      </c>
      <c r="E17" s="33" t="s">
        <v>106</v>
      </c>
      <c r="F17" s="33"/>
    </row>
    <row r="18" spans="2:8" x14ac:dyDescent="0.2">
      <c r="B18" s="6" t="s">
        <v>177</v>
      </c>
      <c r="C18" s="6" t="s">
        <v>178</v>
      </c>
      <c r="D18" s="6" t="s">
        <v>11</v>
      </c>
      <c r="E18" s="6" t="s">
        <v>192</v>
      </c>
      <c r="F18" s="33"/>
    </row>
    <row r="19" spans="2:8" x14ac:dyDescent="0.2">
      <c r="B19" s="6"/>
      <c r="C19" s="33" t="s">
        <v>179</v>
      </c>
      <c r="D19" s="33" t="s">
        <v>11</v>
      </c>
      <c r="E19" s="33" t="s">
        <v>180</v>
      </c>
      <c r="F19" s="33"/>
    </row>
    <row r="20" spans="2:8" x14ac:dyDescent="0.2">
      <c r="C20" s="56"/>
      <c r="D20" s="56"/>
      <c r="E20" s="56"/>
      <c r="F20" s="56"/>
    </row>
    <row r="21" spans="2:8" x14ac:dyDescent="0.2">
      <c r="B21" s="108" t="s">
        <v>80</v>
      </c>
      <c r="C21" s="109"/>
      <c r="D21" s="109"/>
      <c r="E21" s="109"/>
      <c r="F21" s="109"/>
      <c r="G21" s="109"/>
      <c r="H21" s="109"/>
    </row>
    <row r="22" spans="2:8" s="64" customFormat="1" x14ac:dyDescent="0.2">
      <c r="C22" s="65"/>
      <c r="D22" s="65"/>
      <c r="E22" s="65"/>
      <c r="F22" s="65"/>
    </row>
    <row r="23" spans="2:8" x14ac:dyDescent="0.2">
      <c r="C23" s="6" t="s">
        <v>181</v>
      </c>
      <c r="D23" s="6"/>
      <c r="E23" s="6"/>
      <c r="F23" s="33"/>
      <c r="G23" s="6"/>
      <c r="H23" s="6"/>
    </row>
    <row r="24" spans="2:8" x14ac:dyDescent="0.2">
      <c r="C24" s="6" t="s">
        <v>182</v>
      </c>
      <c r="D24" s="33"/>
      <c r="E24" s="33"/>
      <c r="F24" s="33"/>
      <c r="G24" s="6"/>
      <c r="H24" s="6"/>
    </row>
    <row r="25" spans="2:8" x14ac:dyDescent="0.2">
      <c r="C25" s="6" t="s">
        <v>183</v>
      </c>
      <c r="D25" s="33"/>
      <c r="E25" s="33"/>
      <c r="F25" s="33"/>
      <c r="G25" s="6"/>
      <c r="H25" s="6"/>
    </row>
    <row r="26" spans="2:8" x14ac:dyDescent="0.2">
      <c r="C26" s="6" t="s">
        <v>184</v>
      </c>
      <c r="D26" s="33"/>
      <c r="E26" s="33"/>
      <c r="F26" s="33"/>
      <c r="G26" s="6"/>
      <c r="H26" s="6"/>
    </row>
    <row r="27" spans="2:8" x14ac:dyDescent="0.2">
      <c r="C27" s="6" t="s">
        <v>185</v>
      </c>
      <c r="D27" s="33"/>
      <c r="E27" s="33"/>
      <c r="F27" s="33"/>
      <c r="G27" s="6"/>
      <c r="H27" s="6"/>
    </row>
    <row r="28" spans="2:8" x14ac:dyDescent="0.2">
      <c r="C28" s="6" t="s">
        <v>186</v>
      </c>
      <c r="D28" s="33"/>
      <c r="E28" s="33"/>
      <c r="F28" s="33"/>
      <c r="G28" s="6"/>
      <c r="H28" s="6"/>
    </row>
    <row r="29" spans="2:8" x14ac:dyDescent="0.2">
      <c r="C29" s="67"/>
      <c r="D29" s="67"/>
      <c r="E29" s="67"/>
      <c r="F29" s="67"/>
      <c r="G29" s="67"/>
      <c r="H29" s="67"/>
    </row>
    <row r="30" spans="2:8" x14ac:dyDescent="0.2">
      <c r="B30" s="80"/>
      <c r="C30" s="116" t="s">
        <v>60</v>
      </c>
      <c r="D30" s="116"/>
      <c r="E30" s="116"/>
      <c r="F30" s="116"/>
      <c r="G30" s="116"/>
      <c r="H30" s="116"/>
    </row>
    <row r="31" spans="2:8" x14ac:dyDescent="0.2">
      <c r="C31" s="116"/>
      <c r="D31" s="116"/>
      <c r="E31" s="116"/>
      <c r="F31" s="116"/>
      <c r="G31" s="116"/>
      <c r="H31" s="116"/>
    </row>
    <row r="32" spans="2:8" ht="13.15" customHeight="1" x14ac:dyDescent="0.2">
      <c r="C32" s="107" t="s">
        <v>81</v>
      </c>
      <c r="D32" s="107"/>
      <c r="E32" s="107"/>
      <c r="F32" s="107"/>
      <c r="G32" s="107"/>
      <c r="H32" s="107"/>
    </row>
    <row r="33" spans="2:13" ht="10.9" customHeight="1" x14ac:dyDescent="0.2">
      <c r="C33" s="107"/>
      <c r="D33" s="107"/>
      <c r="E33" s="107"/>
      <c r="F33" s="107"/>
      <c r="G33" s="107"/>
      <c r="H33" s="107"/>
    </row>
    <row r="34" spans="2:13" x14ac:dyDescent="0.2">
      <c r="C34" s="6"/>
      <c r="D34" s="70"/>
      <c r="E34" s="70"/>
      <c r="F34" s="70"/>
      <c r="G34" s="6"/>
      <c r="H34" s="6"/>
    </row>
    <row r="35" spans="2:13" ht="11.45" customHeight="1" x14ac:dyDescent="0.2"/>
    <row r="36" spans="2:13" x14ac:dyDescent="0.2">
      <c r="C36" s="6"/>
      <c r="D36" s="6"/>
      <c r="E36" s="6"/>
      <c r="F36" s="6"/>
      <c r="G36" s="6"/>
      <c r="H36" s="6"/>
    </row>
    <row r="37" spans="2:13" ht="11.45" customHeight="1" x14ac:dyDescent="0.2">
      <c r="C37" s="71"/>
      <c r="D37" s="6"/>
      <c r="E37" s="6"/>
      <c r="F37" s="6"/>
      <c r="G37" s="6"/>
      <c r="H37" s="6"/>
    </row>
    <row r="38" spans="2:13" ht="4.1500000000000004" hidden="1" customHeight="1" x14ac:dyDescent="0.2">
      <c r="C38" s="71"/>
      <c r="D38" s="6"/>
      <c r="E38" s="6"/>
      <c r="F38" s="6"/>
      <c r="G38" s="6"/>
      <c r="H38" s="6"/>
    </row>
    <row r="39" spans="2:13" ht="10.15" customHeight="1" x14ac:dyDescent="0.2">
      <c r="C39" s="72"/>
      <c r="D39" s="6"/>
      <c r="E39" s="6"/>
      <c r="F39" s="6"/>
      <c r="G39" s="6"/>
      <c r="H39" s="6"/>
      <c r="I39" s="62"/>
      <c r="J39" s="62"/>
      <c r="K39" s="62"/>
      <c r="L39" s="62"/>
      <c r="M39" s="62"/>
    </row>
    <row r="40" spans="2:13" x14ac:dyDescent="0.2">
      <c r="I40" s="62"/>
      <c r="J40" s="62"/>
      <c r="K40" s="62"/>
      <c r="L40" s="62"/>
      <c r="M40" s="62"/>
    </row>
    <row r="41" spans="2:13" x14ac:dyDescent="0.2">
      <c r="I41" s="66"/>
      <c r="J41" s="62"/>
      <c r="K41" s="62"/>
      <c r="L41" s="62"/>
      <c r="M41" s="62"/>
    </row>
    <row r="42" spans="2:13" ht="12.75" customHeight="1" x14ac:dyDescent="0.2">
      <c r="B42" s="105" t="s">
        <v>114</v>
      </c>
      <c r="C42" s="105"/>
      <c r="D42" s="105"/>
      <c r="E42" s="105"/>
      <c r="F42" s="105"/>
      <c r="G42" s="105"/>
      <c r="H42" s="105"/>
      <c r="I42" s="63"/>
      <c r="J42" s="63"/>
      <c r="K42" s="63"/>
      <c r="L42" s="63"/>
      <c r="M42" s="63"/>
    </row>
    <row r="44" spans="2:13" x14ac:dyDescent="0.2">
      <c r="B44" s="110" t="s">
        <v>54</v>
      </c>
      <c r="C44" s="110"/>
      <c r="D44" s="110"/>
      <c r="E44" s="110"/>
      <c r="F44" s="110"/>
      <c r="G44" s="110"/>
      <c r="H44" s="110"/>
    </row>
    <row r="45" spans="2:13" x14ac:dyDescent="0.2">
      <c r="B45" s="111" t="s">
        <v>57</v>
      </c>
      <c r="C45" s="111"/>
      <c r="D45" s="111"/>
      <c r="E45" s="111"/>
      <c r="F45" s="111"/>
      <c r="G45" s="111"/>
      <c r="H45" s="111"/>
    </row>
    <row r="46" spans="2:13" x14ac:dyDescent="0.2">
      <c r="B46" s="113" t="s">
        <v>58</v>
      </c>
      <c r="C46" s="114"/>
      <c r="D46" s="114"/>
      <c r="E46" s="114"/>
      <c r="F46" s="114"/>
      <c r="G46" s="114"/>
      <c r="H46" s="114"/>
      <c r="J46" s="2"/>
    </row>
    <row r="47" spans="2:13" x14ac:dyDescent="0.2">
      <c r="B47" s="77"/>
      <c r="C47" s="77"/>
      <c r="D47" s="77"/>
      <c r="E47" s="77"/>
      <c r="F47" s="77"/>
      <c r="G47" s="77"/>
      <c r="H47" s="77"/>
      <c r="J47" s="2"/>
    </row>
    <row r="48" spans="2:13" x14ac:dyDescent="0.2">
      <c r="B48" s="115" t="s">
        <v>115</v>
      </c>
      <c r="C48" s="115"/>
      <c r="D48" s="115"/>
      <c r="E48" s="115"/>
      <c r="F48" s="115"/>
      <c r="G48" s="115"/>
      <c r="H48" s="115"/>
    </row>
    <row r="49" spans="2:8" x14ac:dyDescent="0.2">
      <c r="B49" s="112" t="s">
        <v>79</v>
      </c>
      <c r="C49" s="112"/>
      <c r="D49" s="112"/>
      <c r="E49" s="112"/>
      <c r="F49" s="112"/>
      <c r="G49" s="112"/>
      <c r="H49" s="112"/>
    </row>
    <row r="50" spans="2:8" x14ac:dyDescent="0.2">
      <c r="B50" s="104" t="s">
        <v>62</v>
      </c>
      <c r="C50" s="104"/>
      <c r="D50" s="104"/>
      <c r="E50" s="104"/>
      <c r="F50" s="104"/>
      <c r="G50" s="104"/>
      <c r="H50" s="104"/>
    </row>
    <row r="52" spans="2:8" x14ac:dyDescent="0.2">
      <c r="B52" s="10" t="s">
        <v>116</v>
      </c>
    </row>
    <row r="72" spans="6:6" x14ac:dyDescent="0.2">
      <c r="F72" s="10"/>
    </row>
  </sheetData>
  <mergeCells count="11">
    <mergeCell ref="B50:H50"/>
    <mergeCell ref="B42:H42"/>
    <mergeCell ref="B2:H2"/>
    <mergeCell ref="C32:H33"/>
    <mergeCell ref="B21:H21"/>
    <mergeCell ref="B44:H44"/>
    <mergeCell ref="B45:H45"/>
    <mergeCell ref="B49:H49"/>
    <mergeCell ref="B46:H46"/>
    <mergeCell ref="B48:H48"/>
    <mergeCell ref="C30:H31"/>
  </mergeCells>
  <hyperlinks>
    <hyperlink ref="B52"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topLeftCell="A31" workbookViewId="0">
      <selection activeCell="L17" sqref="L17"/>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110</v>
      </c>
      <c r="C2" s="117"/>
      <c r="D2" s="117"/>
      <c r="E2" s="117"/>
      <c r="F2" s="117"/>
      <c r="G2" s="117"/>
      <c r="H2" s="117"/>
    </row>
    <row r="4" spans="2:8" x14ac:dyDescent="0.2">
      <c r="B4" s="11" t="s">
        <v>19</v>
      </c>
    </row>
    <row r="5" spans="2:8" x14ac:dyDescent="0.2">
      <c r="B5" s="56" t="s">
        <v>93</v>
      </c>
    </row>
    <row r="6" spans="2:8" x14ac:dyDescent="0.2">
      <c r="B6" s="23"/>
    </row>
    <row r="7" spans="2:8" x14ac:dyDescent="0.2">
      <c r="B7" s="118" t="s">
        <v>111</v>
      </c>
      <c r="C7" s="118" t="s">
        <v>73</v>
      </c>
      <c r="D7" s="118" t="s">
        <v>163</v>
      </c>
      <c r="E7" s="118"/>
      <c r="F7" s="118"/>
      <c r="G7" s="118"/>
      <c r="H7" s="118" t="s">
        <v>76</v>
      </c>
    </row>
    <row r="8" spans="2:8" ht="37.5" customHeight="1" x14ac:dyDescent="0.2">
      <c r="B8" s="118"/>
      <c r="C8" s="121"/>
      <c r="D8" s="87" t="s">
        <v>74</v>
      </c>
      <c r="E8" s="87" t="s">
        <v>161</v>
      </c>
      <c r="F8" s="88" t="s">
        <v>162</v>
      </c>
      <c r="G8" s="87" t="s">
        <v>75</v>
      </c>
      <c r="H8" s="118"/>
    </row>
    <row r="9" spans="2:8" x14ac:dyDescent="0.2">
      <c r="B9" s="90">
        <f>'[1]1 zpf '!B5</f>
        <v>44377</v>
      </c>
      <c r="C9" s="13"/>
      <c r="D9" s="13"/>
      <c r="E9" s="13"/>
      <c r="F9" s="13"/>
      <c r="G9" s="13"/>
      <c r="H9" s="89"/>
    </row>
    <row r="10" spans="2:8" x14ac:dyDescent="0.2">
      <c r="B10" s="14" t="s">
        <v>27</v>
      </c>
      <c r="C10" s="15">
        <f>'[1]1 zpf '!C6</f>
        <v>28709</v>
      </c>
      <c r="D10" s="15">
        <f>'[1]1 zpf '!D6</f>
        <v>79942</v>
      </c>
      <c r="E10" s="15">
        <f>'[1]1 zpf '!E6</f>
        <v>128109</v>
      </c>
      <c r="F10" s="15">
        <f>'[1]1 zpf '!F6</f>
        <v>12649</v>
      </c>
      <c r="G10" s="15">
        <f>'[1]1 zpf '!G6</f>
        <v>220700</v>
      </c>
      <c r="H10" s="15">
        <f>'[1]1 zpf '!H6</f>
        <v>249409</v>
      </c>
    </row>
    <row r="11" spans="2:8" x14ac:dyDescent="0.2">
      <c r="B11" s="14" t="s">
        <v>28</v>
      </c>
      <c r="C11" s="15">
        <f>'[1]1 zpf '!C7</f>
        <v>33317</v>
      </c>
      <c r="D11" s="15">
        <f>'[1]1 zpf '!D7</f>
        <v>88507</v>
      </c>
      <c r="E11" s="15">
        <f>'[1]1 zpf '!E7</f>
        <v>132727</v>
      </c>
      <c r="F11" s="15">
        <f>'[1]1 zpf '!F7</f>
        <v>13022</v>
      </c>
      <c r="G11" s="15">
        <f>'[1]1 zpf '!G7</f>
        <v>234256</v>
      </c>
      <c r="H11" s="15">
        <f>'[1]1 zpf '!H7</f>
        <v>267573</v>
      </c>
    </row>
    <row r="12" spans="2:8" x14ac:dyDescent="0.2">
      <c r="B12" s="14" t="s">
        <v>29</v>
      </c>
      <c r="C12" s="15">
        <f>'[1]1 zpf '!C8</f>
        <v>610</v>
      </c>
      <c r="D12" s="15">
        <f>'[1]1 zpf '!D8</f>
        <v>5953</v>
      </c>
      <c r="E12" s="15">
        <f>'[1]1 zpf '!E8</f>
        <v>12974</v>
      </c>
      <c r="F12" s="15">
        <f>'[1]1 zpf '!F8</f>
        <v>3612</v>
      </c>
      <c r="G12" s="15">
        <f>'[1]1 zpf '!G8</f>
        <v>22539</v>
      </c>
      <c r="H12" s="15">
        <f>'[1]1 zpf '!H8</f>
        <v>23149</v>
      </c>
    </row>
    <row r="13" spans="2:8" x14ac:dyDescent="0.2">
      <c r="B13" s="16" t="s">
        <v>77</v>
      </c>
      <c r="C13" s="17">
        <f>'[1]1 zpf '!C9</f>
        <v>62636</v>
      </c>
      <c r="D13" s="17">
        <f>'[1]1 zpf '!D9</f>
        <v>174402</v>
      </c>
      <c r="E13" s="17">
        <f>'[1]1 zpf '!E9</f>
        <v>273810</v>
      </c>
      <c r="F13" s="17">
        <f>'[1]1 zpf '!F9</f>
        <v>29283</v>
      </c>
      <c r="G13" s="17">
        <f>'[1]1 zpf '!G9</f>
        <v>477495</v>
      </c>
      <c r="H13" s="17">
        <f>'[1]1 zpf '!H9</f>
        <v>540131</v>
      </c>
    </row>
    <row r="14" spans="2:8" x14ac:dyDescent="0.2">
      <c r="B14" s="18">
        <f>'[1]1 zpf '!B10</f>
        <v>44408</v>
      </c>
      <c r="C14" s="19"/>
      <c r="D14" s="19"/>
      <c r="E14" s="19"/>
      <c r="F14" s="19"/>
      <c r="G14" s="19"/>
      <c r="H14" s="19"/>
    </row>
    <row r="15" spans="2:8" x14ac:dyDescent="0.2">
      <c r="B15" s="21" t="s">
        <v>27</v>
      </c>
      <c r="C15" s="22">
        <f>'[1]1 zpf '!C11</f>
        <v>28688</v>
      </c>
      <c r="D15" s="22">
        <f>'[1]1 zpf '!D11</f>
        <v>79894</v>
      </c>
      <c r="E15" s="22">
        <f>'[1]1 zpf '!E11</f>
        <v>128666</v>
      </c>
      <c r="F15" s="22">
        <f>'[1]1 zpf '!F11</f>
        <v>12943</v>
      </c>
      <c r="G15" s="22">
        <f>'[1]1 zpf '!G11</f>
        <v>221503</v>
      </c>
      <c r="H15" s="22">
        <f>'[1]1 zpf '!H11</f>
        <v>250191</v>
      </c>
    </row>
    <row r="16" spans="2:8" x14ac:dyDescent="0.2">
      <c r="B16" s="21" t="s">
        <v>30</v>
      </c>
      <c r="C16" s="22">
        <f>'[1]1 zpf '!C12</f>
        <v>33273</v>
      </c>
      <c r="D16" s="22">
        <f>'[1]1 zpf '!D12</f>
        <v>88434</v>
      </c>
      <c r="E16" s="22">
        <f>'[1]1 zpf '!E12</f>
        <v>133268</v>
      </c>
      <c r="F16" s="22">
        <f>'[1]1 zpf '!F12</f>
        <v>13359</v>
      </c>
      <c r="G16" s="22">
        <f>'[1]1 zpf '!G12</f>
        <v>235061</v>
      </c>
      <c r="H16" s="22">
        <f>'[1]1 zpf '!H12</f>
        <v>268334</v>
      </c>
    </row>
    <row r="17" spans="2:9" x14ac:dyDescent="0.2">
      <c r="B17" s="21" t="s">
        <v>29</v>
      </c>
      <c r="C17" s="22">
        <f>'[1]1 zpf '!C13</f>
        <v>655</v>
      </c>
      <c r="D17" s="22">
        <f>'[1]1 zpf '!D13</f>
        <v>6388</v>
      </c>
      <c r="E17" s="22">
        <f>'[1]1 zpf '!E13</f>
        <v>13411</v>
      </c>
      <c r="F17" s="22">
        <f>'[1]1 zpf '!F13</f>
        <v>4011</v>
      </c>
      <c r="G17" s="22">
        <f>'[1]1 zpf '!G13</f>
        <v>23810</v>
      </c>
      <c r="H17" s="22">
        <f>'[1]1 zpf '!H13</f>
        <v>24465</v>
      </c>
      <c r="I17" s="24"/>
    </row>
    <row r="18" spans="2:9" x14ac:dyDescent="0.2">
      <c r="B18" s="16" t="s">
        <v>77</v>
      </c>
      <c r="C18" s="17">
        <f>'[1]1 zpf '!C14</f>
        <v>62616</v>
      </c>
      <c r="D18" s="17">
        <f>'[1]1 zpf '!D14</f>
        <v>174716</v>
      </c>
      <c r="E18" s="17">
        <f>'[1]1 zpf '!E14</f>
        <v>275345</v>
      </c>
      <c r="F18" s="17">
        <f>'[1]1 zpf '!F14</f>
        <v>30313</v>
      </c>
      <c r="G18" s="17">
        <f>'[1]1 zpf '!G14</f>
        <v>480374</v>
      </c>
      <c r="H18" s="17">
        <f>'[1]1 zpf '!H14</f>
        <v>542990</v>
      </c>
    </row>
    <row r="19" spans="2:9" x14ac:dyDescent="0.2">
      <c r="B19" s="25"/>
      <c r="C19" s="26"/>
      <c r="D19" s="26"/>
      <c r="E19" s="26"/>
      <c r="F19" s="26"/>
      <c r="G19" s="26"/>
      <c r="H19" s="26"/>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9"/>
      <c r="C23" s="30"/>
      <c r="D23" s="30"/>
      <c r="E23" s="30"/>
      <c r="F23" s="30"/>
      <c r="G23" s="30"/>
      <c r="H23" s="30"/>
    </row>
    <row r="24" spans="2:9" x14ac:dyDescent="0.2">
      <c r="B24" s="120" t="s">
        <v>117</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55</v>
      </c>
      <c r="G29" s="59"/>
      <c r="H29" s="59"/>
    </row>
    <row r="30" spans="2:9" x14ac:dyDescent="0.2">
      <c r="B30" s="56" t="s">
        <v>86</v>
      </c>
      <c r="G30" s="31"/>
      <c r="H30" s="31"/>
    </row>
    <row r="31" spans="2:9" ht="10.5" customHeight="1" x14ac:dyDescent="0.2">
      <c r="G31" s="81"/>
      <c r="H31" s="81"/>
    </row>
    <row r="32" spans="2:9" x14ac:dyDescent="0.2">
      <c r="G32" s="26"/>
      <c r="H32" s="26"/>
    </row>
    <row r="57" spans="2:2" x14ac:dyDescent="0.2">
      <c r="B57" s="27" t="s">
        <v>82</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37" workbookViewId="0">
      <selection activeCell="H11" sqref="H11"/>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164</v>
      </c>
      <c r="C2" s="117"/>
      <c r="D2" s="117"/>
      <c r="E2" s="117"/>
      <c r="F2" s="117"/>
      <c r="G2" s="117"/>
      <c r="H2" s="117"/>
    </row>
    <row r="4" spans="2:8" x14ac:dyDescent="0.2">
      <c r="B4" s="6" t="s">
        <v>20</v>
      </c>
    </row>
    <row r="5" spans="2:8" x14ac:dyDescent="0.2">
      <c r="B5" s="33" t="s">
        <v>94</v>
      </c>
    </row>
    <row r="6" spans="2:8" ht="26.25" customHeight="1" x14ac:dyDescent="0.2">
      <c r="B6" s="122" t="s">
        <v>66</v>
      </c>
      <c r="C6" s="123" t="s">
        <v>141</v>
      </c>
      <c r="D6" s="123"/>
      <c r="E6" s="124"/>
      <c r="F6" s="122" t="s">
        <v>112</v>
      </c>
      <c r="G6" s="122"/>
      <c r="H6" s="122"/>
    </row>
    <row r="7" spans="2:8" ht="33.75" customHeight="1" x14ac:dyDescent="0.2">
      <c r="B7" s="123"/>
      <c r="C7" s="94" t="s">
        <v>63</v>
      </c>
      <c r="D7" s="94" t="s">
        <v>64</v>
      </c>
      <c r="E7" s="94" t="s">
        <v>65</v>
      </c>
      <c r="F7" s="91" t="s">
        <v>63</v>
      </c>
      <c r="G7" s="92" t="s">
        <v>64</v>
      </c>
      <c r="H7" s="92" t="s">
        <v>65</v>
      </c>
    </row>
    <row r="8" spans="2:8" x14ac:dyDescent="0.2">
      <c r="B8" s="85">
        <f>'[1]1 zpf '!B44</f>
        <v>44377</v>
      </c>
      <c r="C8" s="7">
        <f>'[1]1 zpf '!C44</f>
        <v>44463.478811610606</v>
      </c>
      <c r="D8" s="7">
        <f>'[1]1 zpf '!D44</f>
        <v>50335.922726597804</v>
      </c>
      <c r="E8" s="93">
        <f>'[1]1 zpf '!E44</f>
        <v>1908.6945501586999</v>
      </c>
      <c r="F8" s="8">
        <f>'[1]1 zpf '!F44</f>
        <v>232.20892000000001</v>
      </c>
      <c r="G8" s="8">
        <f>'[1]1 zpf '!G44</f>
        <v>241.44482300000001</v>
      </c>
      <c r="H8" s="8">
        <f>'[1]1 zpf '!H44</f>
        <v>105.78728599999999</v>
      </c>
    </row>
    <row r="9" spans="2:8" x14ac:dyDescent="0.2">
      <c r="B9" s="85">
        <f>'[1]1 zpf '!B45</f>
        <v>44387</v>
      </c>
      <c r="C9" s="7">
        <f>'[1]1 zpf '!C45</f>
        <v>44821.553831868798</v>
      </c>
      <c r="D9" s="7">
        <f>'[1]1 zpf '!D45</f>
        <v>50718.399831030605</v>
      </c>
      <c r="E9" s="93">
        <f>'[1]1 zpf '!E45</f>
        <v>1934.0362663272399</v>
      </c>
      <c r="F9" s="8">
        <f>'[1]1 zpf '!F45</f>
        <v>233.06022400000001</v>
      </c>
      <c r="G9" s="8">
        <f>'[1]1 zpf '!G45</f>
        <v>242.30018200000001</v>
      </c>
      <c r="H9" s="8">
        <f>'[1]1 zpf '!H45</f>
        <v>106.156915</v>
      </c>
    </row>
    <row r="10" spans="2:8" x14ac:dyDescent="0.2">
      <c r="B10" s="85">
        <f>'[1]1 zpf '!B46</f>
        <v>44397</v>
      </c>
      <c r="C10" s="7">
        <f>'[1]1 zpf '!C46</f>
        <v>44748.159230064099</v>
      </c>
      <c r="D10" s="7">
        <f>'[1]1 zpf '!D46</f>
        <v>50674.388185908894</v>
      </c>
      <c r="E10" s="93">
        <f>'[1]1 zpf '!E46</f>
        <v>2039.2045422911401</v>
      </c>
      <c r="F10" s="8">
        <f>'[1]1 zpf '!F46</f>
        <v>232.26055400000001</v>
      </c>
      <c r="G10" s="8">
        <f>'[1]1 zpf '!G46</f>
        <v>241.615781</v>
      </c>
      <c r="H10" s="8">
        <f>'[1]1 zpf '!H46</f>
        <v>105.88642</v>
      </c>
    </row>
    <row r="11" spans="2:8" x14ac:dyDescent="0.2">
      <c r="B11" s="85">
        <f>'[1]1 zpf '!B47</f>
        <v>44408</v>
      </c>
      <c r="C11" s="7">
        <f>'[1]1 zpf '!C47</f>
        <v>44933.877971100403</v>
      </c>
      <c r="D11" s="7">
        <f>'[1]1 zpf '!D47</f>
        <v>50873.8397136188</v>
      </c>
      <c r="E11" s="93">
        <f>'[1]1 zpf '!E47</f>
        <v>2054.5791436520299</v>
      </c>
      <c r="F11" s="8">
        <f>'[1]1 zpf '!F47</f>
        <v>232.832177</v>
      </c>
      <c r="G11" s="8">
        <f>'[1]1 zpf '!G47</f>
        <v>242.19736800000001</v>
      </c>
      <c r="H11" s="8">
        <f>'[1]1 zpf '!H47</f>
        <v>106.34857</v>
      </c>
    </row>
    <row r="12" spans="2:8" x14ac:dyDescent="0.2">
      <c r="B12" s="5"/>
    </row>
    <row r="13" spans="2:8" ht="12.75" x14ac:dyDescent="0.2">
      <c r="B13" s="2" t="s">
        <v>21</v>
      </c>
    </row>
    <row r="14" spans="2:8" ht="12.75" x14ac:dyDescent="0.2">
      <c r="B14" s="34" t="s">
        <v>88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95</v>
      </c>
      <c r="C36" s="6"/>
      <c r="D36" s="6"/>
      <c r="E36" s="6"/>
      <c r="F36" s="6"/>
    </row>
    <row r="38" spans="2:6" x14ac:dyDescent="0.2">
      <c r="C38" s="6"/>
      <c r="D38" s="6"/>
    </row>
    <row r="39" spans="2:6" x14ac:dyDescent="0.2">
      <c r="C39" s="6"/>
      <c r="D39" s="6"/>
    </row>
    <row r="59" spans="2:2" x14ac:dyDescent="0.2">
      <c r="B59" s="27" t="s">
        <v>172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topLeftCell="A25" workbookViewId="0">
      <selection activeCell="D12" sqref="D1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84</v>
      </c>
      <c r="C2" s="117"/>
      <c r="D2" s="117"/>
      <c r="E2" s="117"/>
      <c r="F2" s="117"/>
      <c r="G2" s="117"/>
      <c r="H2" s="117"/>
      <c r="I2" s="28"/>
      <c r="J2" s="28"/>
      <c r="K2" s="28"/>
    </row>
    <row r="4" spans="2:14" x14ac:dyDescent="0.2">
      <c r="B4" s="6" t="s">
        <v>23</v>
      </c>
      <c r="G4" s="126">
        <f>'[1]1 zpf '!B33</f>
        <v>44408</v>
      </c>
      <c r="H4" s="126"/>
    </row>
    <row r="5" spans="2:14" ht="12.75" customHeight="1" x14ac:dyDescent="0.2">
      <c r="B5" s="33" t="s">
        <v>118</v>
      </c>
      <c r="E5" s="127" t="s">
        <v>119</v>
      </c>
      <c r="F5" s="127"/>
      <c r="G5" s="127"/>
      <c r="H5" s="127"/>
      <c r="J5" s="42"/>
    </row>
    <row r="6" spans="2:14" ht="24.75" customHeight="1" x14ac:dyDescent="0.2">
      <c r="B6" s="95" t="s">
        <v>120</v>
      </c>
      <c r="C6" s="125" t="s">
        <v>63</v>
      </c>
      <c r="D6" s="125"/>
      <c r="E6" s="125" t="s">
        <v>64</v>
      </c>
      <c r="F6" s="125"/>
      <c r="G6" s="125" t="s">
        <v>65</v>
      </c>
      <c r="H6" s="125"/>
    </row>
    <row r="7" spans="2:14" ht="10.5" customHeight="1" x14ac:dyDescent="0.2">
      <c r="B7" s="36"/>
      <c r="C7" s="52" t="s">
        <v>25</v>
      </c>
      <c r="D7" s="53" t="s">
        <v>0</v>
      </c>
      <c r="E7" s="52" t="s">
        <v>25</v>
      </c>
      <c r="F7" s="53" t="s">
        <v>0</v>
      </c>
      <c r="G7" s="52" t="s">
        <v>25</v>
      </c>
      <c r="H7" s="53" t="s">
        <v>0</v>
      </c>
    </row>
    <row r="8" spans="2:14" ht="8.25" customHeight="1" x14ac:dyDescent="0.2">
      <c r="B8" s="36"/>
      <c r="C8" s="54" t="s">
        <v>121</v>
      </c>
      <c r="D8" s="55" t="s">
        <v>26</v>
      </c>
      <c r="E8" s="54" t="s">
        <v>121</v>
      </c>
      <c r="F8" s="55" t="s">
        <v>26</v>
      </c>
      <c r="G8" s="54" t="s">
        <v>121</v>
      </c>
      <c r="H8" s="55" t="s">
        <v>26</v>
      </c>
    </row>
    <row r="9" spans="2:14" x14ac:dyDescent="0.2">
      <c r="B9" s="41" t="s">
        <v>165</v>
      </c>
      <c r="C9" s="50">
        <f>'[1]2 zpf inv'!C6/10^6</f>
        <v>27230.96542461</v>
      </c>
      <c r="D9" s="51">
        <f>'[1]2 zpf inv'!D6</f>
        <v>0.60389228589181754</v>
      </c>
      <c r="E9" s="50">
        <f>'[1]2 zpf inv'!E6/10^6</f>
        <v>33687.481321010004</v>
      </c>
      <c r="F9" s="51">
        <f>'[1]2 zpf inv'!F6</f>
        <v>0.66195817938395851</v>
      </c>
      <c r="G9" s="50">
        <f>'[1]2 zpf inv'!G6/10^6</f>
        <v>1243.3906743800001</v>
      </c>
      <c r="H9" s="51">
        <f>'[1]2 zpf inv'!H6</f>
        <v>0.60499725877909505</v>
      </c>
      <c r="J9" s="47"/>
      <c r="K9" s="48"/>
      <c r="L9" s="47"/>
      <c r="M9" s="48"/>
      <c r="N9" s="47"/>
    </row>
    <row r="10" spans="2:14" ht="21.75" customHeight="1" x14ac:dyDescent="0.2">
      <c r="B10" s="37" t="s">
        <v>131</v>
      </c>
      <c r="C10" s="44">
        <f>'[1]2 zpf inv'!C7/10^6</f>
        <v>1842.15404356</v>
      </c>
      <c r="D10" s="46">
        <f>'[1]2 zpf inv'!D7</f>
        <v>4.085285258835937E-2</v>
      </c>
      <c r="E10" s="44">
        <f>'[1]2 zpf inv'!E7/10^6</f>
        <v>883.89548399</v>
      </c>
      <c r="F10" s="46">
        <f>'[1]2 zpf inv'!F7</f>
        <v>1.7368524520199453E-2</v>
      </c>
      <c r="G10" s="44">
        <f>'[1]2 zpf inv'!G7/10^6</f>
        <v>18.654585699999998</v>
      </c>
      <c r="H10" s="46">
        <f>'[1]2 zpf inv'!H7</f>
        <v>9.0767716412118848E-3</v>
      </c>
      <c r="J10" s="47"/>
      <c r="K10" s="48"/>
      <c r="L10" s="47"/>
      <c r="M10" s="48"/>
      <c r="N10" s="47"/>
    </row>
    <row r="11" spans="2:14" ht="21" customHeight="1" x14ac:dyDescent="0.2">
      <c r="B11" s="37" t="s">
        <v>129</v>
      </c>
      <c r="C11" s="44">
        <f>'[1]2 zpf inv'!C8/10^6</f>
        <v>25234.201429799999</v>
      </c>
      <c r="D11" s="46">
        <f>'[1]2 zpf inv'!D8</f>
        <v>0.55961069857348766</v>
      </c>
      <c r="E11" s="44">
        <f>'[1]2 zpf inv'!E8/10^6</f>
        <v>32701.264879390001</v>
      </c>
      <c r="F11" s="46">
        <f>'[1]2 zpf inv'!F8</f>
        <v>0.64257905056300546</v>
      </c>
      <c r="G11" s="44">
        <f>'[1]2 zpf inv'!G8/10^6</f>
        <v>1136.86715172</v>
      </c>
      <c r="H11" s="46">
        <f>'[1]2 zpf inv'!H8</f>
        <v>0.55316605195672752</v>
      </c>
      <c r="J11" s="47"/>
      <c r="K11" s="48"/>
      <c r="L11" s="47"/>
      <c r="M11" s="48"/>
      <c r="N11" s="47"/>
    </row>
    <row r="12" spans="2:14" ht="21.75" customHeight="1" x14ac:dyDescent="0.2">
      <c r="B12" s="37" t="s">
        <v>130</v>
      </c>
      <c r="C12" s="86">
        <f>'[1]2 zpf inv'!C9/10^6</f>
        <v>154.60995124999999</v>
      </c>
      <c r="D12" s="46">
        <f>'[1]2 zpf inv'!D9</f>
        <v>3.4287347299704553E-3</v>
      </c>
      <c r="E12" s="44">
        <f>'[1]2 zpf inv'!E9/10^6</f>
        <v>102.32095763</v>
      </c>
      <c r="F12" s="46">
        <f>'[1]2 zpf inv'!F9</f>
        <v>2.010604300753561E-3</v>
      </c>
      <c r="G12" s="44">
        <f>'[1]2 zpf inv'!G9/10^6</f>
        <v>61.138457780000003</v>
      </c>
      <c r="H12" s="46">
        <f>'[1]2 zpf inv'!H9</f>
        <v>2.9748171773385144E-2</v>
      </c>
      <c r="J12" s="47"/>
      <c r="K12" s="48"/>
      <c r="L12" s="47"/>
      <c r="M12" s="48"/>
      <c r="N12" s="47"/>
    </row>
    <row r="13" spans="2:14" ht="33.75" x14ac:dyDescent="0.2">
      <c r="B13" s="37" t="s">
        <v>167</v>
      </c>
      <c r="C13" s="44">
        <f>'[1]2 zpf inv'!C10/10^6</f>
        <v>0</v>
      </c>
      <c r="D13" s="46">
        <f>'[1]2 zpf inv'!D10</f>
        <v>0</v>
      </c>
      <c r="E13" s="44">
        <f>'[1]2 zpf inv'!E10/10^6</f>
        <v>0</v>
      </c>
      <c r="F13" s="46">
        <f>'[1]2 zpf inv'!F10</f>
        <v>0</v>
      </c>
      <c r="G13" s="44">
        <f>'[1]2 zpf inv'!G10/10^6</f>
        <v>26.73047918</v>
      </c>
      <c r="H13" s="46">
        <f>'[1]2 zpf inv'!H10</f>
        <v>1.3006263407770493E-2</v>
      </c>
      <c r="J13" s="47"/>
      <c r="K13" s="48"/>
      <c r="L13" s="47"/>
      <c r="M13" s="48"/>
      <c r="N13" s="47"/>
    </row>
    <row r="14" spans="2:14" x14ac:dyDescent="0.2">
      <c r="B14" s="41" t="s">
        <v>123</v>
      </c>
      <c r="C14" s="50">
        <f>'[1]2 zpf inv'!C11/10^6</f>
        <v>11962.342358850001</v>
      </c>
      <c r="D14" s="51">
        <f>'[1]2 zpf inv'!D11</f>
        <v>0.26528498564277048</v>
      </c>
      <c r="E14" s="50">
        <f>'[1]2 zpf inv'!E11/10^6</f>
        <v>14995.162522590001</v>
      </c>
      <c r="F14" s="51">
        <f>'[1]2 zpf inv'!F11</f>
        <v>0.29465457474939066</v>
      </c>
      <c r="G14" s="50">
        <f>'[1]2 zpf inv'!G11/10^6</f>
        <v>595.21383931999992</v>
      </c>
      <c r="H14" s="51">
        <f>'[1]2 zpf inv'!H11</f>
        <v>0.28961351294961341</v>
      </c>
      <c r="J14" s="47"/>
      <c r="K14" s="48"/>
      <c r="L14" s="47"/>
      <c r="M14" s="48"/>
      <c r="N14" s="47"/>
    </row>
    <row r="15" spans="2:14" ht="21.75" customHeight="1" x14ac:dyDescent="0.2">
      <c r="B15" s="37" t="s">
        <v>122</v>
      </c>
      <c r="C15" s="44">
        <f>'[1]2 zpf inv'!C12/10^6</f>
        <v>4176.2466895799998</v>
      </c>
      <c r="D15" s="46">
        <f>'[1]2 zpf inv'!D12</f>
        <v>9.2615267967669626E-2</v>
      </c>
      <c r="E15" s="44">
        <f>'[1]2 zpf inv'!E12/10^6</f>
        <v>0</v>
      </c>
      <c r="F15" s="46">
        <f>'[1]2 zpf inv'!F12</f>
        <v>0</v>
      </c>
      <c r="G15" s="44">
        <f>'[1]2 zpf inv'!G12/10^6</f>
        <v>20.343279670000001</v>
      </c>
      <c r="H15" s="46">
        <f>'[1]2 zpf inv'!H12</f>
        <v>9.8984403603183911E-3</v>
      </c>
      <c r="J15" s="47"/>
      <c r="K15" s="48"/>
      <c r="L15" s="47"/>
      <c r="M15" s="48"/>
      <c r="N15" s="47"/>
    </row>
    <row r="16" spans="2:14" ht="21" customHeight="1" x14ac:dyDescent="0.2">
      <c r="B16" s="37" t="s">
        <v>132</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133</v>
      </c>
      <c r="C17" s="44">
        <f>'[1]2 zpf inv'!C14/10^6</f>
        <v>7786.0956692700001</v>
      </c>
      <c r="D17" s="46">
        <f>'[1]2 zpf inv'!D14</f>
        <v>0.17266971767510084</v>
      </c>
      <c r="E17" s="44">
        <f>'[1]2 zpf inv'!E14/10^6</f>
        <v>14995.162522590001</v>
      </c>
      <c r="F17" s="46">
        <f>'[1]2 zpf inv'!F14</f>
        <v>0.29465457474939066</v>
      </c>
      <c r="G17" s="44">
        <f>'[1]2 zpf inv'!G14/10^6</f>
        <v>574.87055965000002</v>
      </c>
      <c r="H17" s="46">
        <f>'[1]2 zpf inv'!H14</f>
        <v>0.27971507258929501</v>
      </c>
      <c r="J17" s="47"/>
      <c r="K17" s="48"/>
      <c r="L17" s="47"/>
      <c r="M17" s="48"/>
      <c r="N17" s="47"/>
    </row>
    <row r="18" spans="2:14" ht="33.75" x14ac:dyDescent="0.2">
      <c r="B18" s="37" t="s">
        <v>168</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166</v>
      </c>
      <c r="C19" s="74">
        <f>'[1]2 zpf inv'!C16/10^6</f>
        <v>39193.307783459997</v>
      </c>
      <c r="D19" s="75">
        <f>'[1]2 zpf inv'!D16</f>
        <v>0.86917727153458801</v>
      </c>
      <c r="E19" s="74">
        <f>'[1]2 zpf inv'!E16/10^6</f>
        <v>48682.643843600003</v>
      </c>
      <c r="F19" s="75">
        <f>'[1]2 zpf inv'!F16</f>
        <v>0.95661275413334934</v>
      </c>
      <c r="G19" s="74">
        <f>'[1]2 zpf inv'!G16/10^6</f>
        <v>1838.6045137000001</v>
      </c>
      <c r="H19" s="75">
        <f>'[1]2 zpf inv'!H16</f>
        <v>0.89461077172870851</v>
      </c>
      <c r="J19" s="47"/>
      <c r="K19" s="48"/>
      <c r="L19" s="47"/>
      <c r="M19" s="48"/>
      <c r="N19" s="47"/>
    </row>
    <row r="20" spans="2:14" x14ac:dyDescent="0.2">
      <c r="B20" s="35" t="s">
        <v>126</v>
      </c>
      <c r="C20" s="44">
        <f>'[1]2 zpf inv'!C17/10^6</f>
        <v>5247.2865623999996</v>
      </c>
      <c r="D20" s="46">
        <f>'[1]2 zpf inv'!D17</f>
        <v>0.11636737175808508</v>
      </c>
      <c r="E20" s="44">
        <f>'[1]2 zpf inv'!E17/10^6</f>
        <v>2124.8971050099999</v>
      </c>
      <c r="F20" s="46">
        <f>'[1]2 zpf inv'!F17</f>
        <v>4.1754175849691932E-2</v>
      </c>
      <c r="G20" s="44">
        <f>'[1]2 zpf inv'!G17/10^6</f>
        <v>210.97227172000001</v>
      </c>
      <c r="H20" s="46">
        <f>'[1]2 zpf inv'!H17</f>
        <v>0.10265288995563938</v>
      </c>
      <c r="J20" s="47"/>
      <c r="K20" s="48"/>
      <c r="L20" s="47"/>
      <c r="M20" s="48"/>
      <c r="N20" s="47"/>
    </row>
    <row r="21" spans="2:14" ht="11.25" customHeight="1" x14ac:dyDescent="0.2">
      <c r="B21" s="40" t="s">
        <v>127</v>
      </c>
      <c r="C21" s="44">
        <f>'[1]2 zpf inv'!C18/10^6</f>
        <v>615.33681757000011</v>
      </c>
      <c r="D21" s="46">
        <f>'[1]2 zpf inv'!D18</f>
        <v>1.3646124974324726E-2</v>
      </c>
      <c r="E21" s="44">
        <f>'[1]2 zpf inv'!E18/10^6</f>
        <v>62.096180740000001</v>
      </c>
      <c r="F21" s="46">
        <f>'[1]2 zpf inv'!F18</f>
        <v>1.2201884242296105E-3</v>
      </c>
      <c r="G21" s="44">
        <f>'[1]2 zpf inv'!G18/10^6</f>
        <v>4.2745599000000007</v>
      </c>
      <c r="H21" s="46">
        <f>'[1]2 zpf inv'!H18</f>
        <v>2.0798748738215887E-3</v>
      </c>
      <c r="J21" s="47"/>
      <c r="K21" s="48"/>
      <c r="L21" s="47"/>
      <c r="M21" s="48"/>
      <c r="N21" s="47"/>
    </row>
    <row r="22" spans="2:14" x14ac:dyDescent="0.2">
      <c r="B22" s="40" t="s">
        <v>128</v>
      </c>
      <c r="C22" s="44">
        <f>'[1]2 zpf inv'!C19/10^6</f>
        <v>36.490218299999995</v>
      </c>
      <c r="D22" s="46">
        <f>'[1]2 zpf inv'!D19</f>
        <v>8.0923173300213717E-4</v>
      </c>
      <c r="E22" s="44">
        <f>'[1]2 zpf inv'!E19/10^6</f>
        <v>21.011812190000001</v>
      </c>
      <c r="F22" s="46">
        <f>'[1]2 zpf inv'!F19</f>
        <v>4.1288159272908969E-4</v>
      </c>
      <c r="G22" s="44">
        <f>'[1]2 zpf inv'!G19/10^6</f>
        <v>1.349164</v>
      </c>
      <c r="H22" s="46">
        <f>'[1]2 zpf inv'!H19</f>
        <v>6.5646344183049811E-4</v>
      </c>
      <c r="J22" s="47"/>
      <c r="K22" s="48"/>
      <c r="L22" s="47"/>
      <c r="M22" s="48"/>
      <c r="N22" s="47"/>
    </row>
    <row r="23" spans="2:14" x14ac:dyDescent="0.2">
      <c r="B23" s="39" t="s">
        <v>124</v>
      </c>
      <c r="C23" s="43">
        <f>'[1]2 zpf inv'!C20/10^6</f>
        <v>45092.421381730004</v>
      </c>
      <c r="D23" s="45">
        <f>'[1]2 zpf inv'!D20</f>
        <v>1</v>
      </c>
      <c r="E23" s="43">
        <f>'[1]2 zpf inv'!E20/10^6</f>
        <v>50890.648941540006</v>
      </c>
      <c r="F23" s="45">
        <f>'[1]2 zpf inv'!F20</f>
        <v>1</v>
      </c>
      <c r="G23" s="43">
        <f>'[1]2 zpf inv'!G20/10^6</f>
        <v>2055.20050932</v>
      </c>
      <c r="H23" s="45">
        <f>'[1]2 zpf inv'!H20</f>
        <v>0.99999999999999989</v>
      </c>
      <c r="J23" s="47"/>
      <c r="K23" s="48"/>
      <c r="L23" s="47"/>
      <c r="M23" s="48"/>
      <c r="N23" s="47"/>
    </row>
    <row r="24" spans="2:14" x14ac:dyDescent="0.2">
      <c r="B24" s="38" t="s">
        <v>125</v>
      </c>
      <c r="C24" s="44">
        <f>'[1]2 zpf inv'!C21/10^6</f>
        <v>158.54346821000001</v>
      </c>
      <c r="D24" s="46">
        <f>'[1]2 zpf inv'!D21</f>
        <v>3.5159670594721425E-3</v>
      </c>
      <c r="E24" s="44">
        <f>'[1]2 zpf inv'!E21/10^6</f>
        <v>16.809144539999998</v>
      </c>
      <c r="F24" s="46">
        <f>'[1]2 zpf inv'!F21</f>
        <v>3.3029927677497869E-4</v>
      </c>
      <c r="G24" s="44">
        <f>'[1]2 zpf inv'!G21/10^6</f>
        <v>0.62136919999999995</v>
      </c>
      <c r="H24" s="46">
        <f>'[1]2 zpf inv'!H21</f>
        <v>3.0233994064432723E-4</v>
      </c>
      <c r="J24" s="47"/>
      <c r="K24" s="48"/>
      <c r="L24" s="47"/>
      <c r="M24" s="48"/>
      <c r="N24" s="47"/>
    </row>
    <row r="25" spans="2:14" x14ac:dyDescent="0.2">
      <c r="B25" s="49" t="s">
        <v>134</v>
      </c>
      <c r="C25" s="50">
        <f>'[1]2 zpf inv'!C22/10^6</f>
        <v>44933.877971100403</v>
      </c>
      <c r="D25" s="51">
        <f>'[1]2 zpf inv'!D22</f>
        <v>0.99648403421746967</v>
      </c>
      <c r="E25" s="50">
        <f>'[1]2 zpf inv'!E22/10^6</f>
        <v>50873.8397136188</v>
      </c>
      <c r="F25" s="51">
        <f>'[1]2 zpf inv'!F22</f>
        <v>0.99966969908478631</v>
      </c>
      <c r="G25" s="50">
        <f>'[1]2 zpf inv'!G22/10^6</f>
        <v>2054.5791436520299</v>
      </c>
      <c r="H25" s="51">
        <f>'[1]2 zpf inv'!H22</f>
        <v>0.99969766177793729</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91</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173</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1"/>
  <sheetViews>
    <sheetView showGridLines="0" topLeftCell="A38" workbookViewId="0">
      <selection activeCell="F28" sqref="F28"/>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175</v>
      </c>
      <c r="C2" s="117"/>
      <c r="D2" s="117"/>
      <c r="E2" s="117"/>
      <c r="F2" s="117"/>
      <c r="G2" s="28"/>
    </row>
    <row r="3" spans="2:7" ht="4.5" customHeight="1" x14ac:dyDescent="0.2"/>
    <row r="4" spans="2:7" x14ac:dyDescent="0.2">
      <c r="B4" s="11" t="s">
        <v>33</v>
      </c>
    </row>
    <row r="5" spans="2:7" x14ac:dyDescent="0.2">
      <c r="B5" s="56" t="s">
        <v>97</v>
      </c>
    </row>
    <row r="6" spans="2:7" ht="6" customHeight="1" x14ac:dyDescent="0.2">
      <c r="B6" s="23"/>
    </row>
    <row r="7" spans="2:7" ht="25.5" customHeight="1" x14ac:dyDescent="0.2">
      <c r="B7" s="118" t="s">
        <v>135</v>
      </c>
      <c r="C7" s="118" t="s">
        <v>136</v>
      </c>
      <c r="D7" s="118" t="s">
        <v>137</v>
      </c>
      <c r="E7" s="118" t="s">
        <v>138</v>
      </c>
    </row>
    <row r="8" spans="2:7" ht="25.5" customHeight="1" x14ac:dyDescent="0.2">
      <c r="B8" s="121"/>
      <c r="C8" s="121"/>
      <c r="D8" s="121"/>
      <c r="E8" s="121"/>
    </row>
    <row r="9" spans="2:7" x14ac:dyDescent="0.2">
      <c r="B9" s="12">
        <f>'[1]3 dpf'!B5</f>
        <v>44377</v>
      </c>
      <c r="C9" s="13"/>
      <c r="D9" s="13"/>
      <c r="E9" s="13"/>
    </row>
    <row r="10" spans="2:7" x14ac:dyDescent="0.2">
      <c r="B10" s="14" t="s">
        <v>68</v>
      </c>
      <c r="C10" s="15">
        <f>'[1]3 dpf'!C6</f>
        <v>7805</v>
      </c>
      <c r="D10" s="15">
        <f>'[1]3 dpf'!D6</f>
        <v>3554</v>
      </c>
      <c r="E10" s="15">
        <f>'[1]3 dpf'!E6</f>
        <v>11359</v>
      </c>
    </row>
    <row r="11" spans="2:7" x14ac:dyDescent="0.2">
      <c r="B11" s="14" t="s">
        <v>69</v>
      </c>
      <c r="C11" s="15">
        <f>'[1]3 dpf'!C7</f>
        <v>3689</v>
      </c>
      <c r="D11" s="15">
        <f>'[1]3 dpf'!D7</f>
        <v>11505</v>
      </c>
      <c r="E11" s="15">
        <f>'[1]3 dpf'!E7</f>
        <v>15194</v>
      </c>
    </row>
    <row r="12" spans="2:7" x14ac:dyDescent="0.2">
      <c r="B12" s="14" t="s">
        <v>187</v>
      </c>
      <c r="C12" s="15">
        <f>'[1]3 dpf'!C8</f>
        <v>18</v>
      </c>
      <c r="D12" s="15">
        <f>'[1]3 dpf'!D8</f>
        <v>23</v>
      </c>
      <c r="E12" s="15">
        <f>'[1]3 dpf'!E8</f>
        <v>41</v>
      </c>
    </row>
    <row r="13" spans="2:7" x14ac:dyDescent="0.2">
      <c r="B13" s="16" t="s">
        <v>4</v>
      </c>
      <c r="C13" s="17">
        <f>'[1]3 dpf'!C9</f>
        <v>11512</v>
      </c>
      <c r="D13" s="17">
        <f>'[1]3 dpf'!D9</f>
        <v>15082</v>
      </c>
      <c r="E13" s="17">
        <f>'[1]3 dpf'!E9</f>
        <v>26594</v>
      </c>
    </row>
    <row r="14" spans="2:7" x14ac:dyDescent="0.2">
      <c r="B14" s="18">
        <f>'[1]3 dpf'!$B10</f>
        <v>44408</v>
      </c>
      <c r="C14" s="19"/>
      <c r="D14" s="19"/>
      <c r="E14" s="19"/>
      <c r="G14" s="20"/>
    </row>
    <row r="15" spans="2:7" x14ac:dyDescent="0.2">
      <c r="B15" s="21" t="s">
        <v>70</v>
      </c>
      <c r="C15" s="22">
        <f>'[1]3 dpf'!C11</f>
        <v>7840</v>
      </c>
      <c r="D15" s="22">
        <f>'[1]3 dpf'!D11</f>
        <v>3542</v>
      </c>
      <c r="E15" s="22">
        <f>'[1]3 dpf'!E11</f>
        <v>11382</v>
      </c>
    </row>
    <row r="16" spans="2:7" x14ac:dyDescent="0.2">
      <c r="B16" s="21" t="s">
        <v>69</v>
      </c>
      <c r="C16" s="22">
        <f>'[1]3 dpf'!C12</f>
        <v>3732</v>
      </c>
      <c r="D16" s="22">
        <f>'[1]3 dpf'!D12</f>
        <v>11501</v>
      </c>
      <c r="E16" s="22">
        <f>'[1]3 dpf'!E12</f>
        <v>15233</v>
      </c>
    </row>
    <row r="17" spans="2:7" x14ac:dyDescent="0.2">
      <c r="B17" s="98" t="s">
        <v>187</v>
      </c>
      <c r="C17" s="22">
        <f>'[1]3 dpf'!C13</f>
        <v>22</v>
      </c>
      <c r="D17" s="22">
        <f>'[1]3 dpf'!D13</f>
        <v>24</v>
      </c>
      <c r="E17" s="22">
        <f>'[1]3 dpf'!E13</f>
        <v>46</v>
      </c>
    </row>
    <row r="18" spans="2:7" x14ac:dyDescent="0.2">
      <c r="B18" s="16" t="s">
        <v>4</v>
      </c>
      <c r="C18" s="17">
        <f>'[1]3 dpf'!C14</f>
        <v>11594</v>
      </c>
      <c r="D18" s="17">
        <f>'[1]3 dpf'!D14</f>
        <v>15067</v>
      </c>
      <c r="E18" s="17">
        <f>'[1]3 dpf'!E14</f>
        <v>26661</v>
      </c>
    </row>
    <row r="19" spans="2:7" ht="6" customHeight="1" x14ac:dyDescent="0.2">
      <c r="B19" s="25"/>
      <c r="C19" s="26"/>
      <c r="D19" s="26"/>
      <c r="E19" s="26"/>
      <c r="F19" s="26"/>
      <c r="G19" s="26"/>
    </row>
    <row r="20" spans="2:7" x14ac:dyDescent="0.2">
      <c r="B20" s="11" t="s">
        <v>34</v>
      </c>
      <c r="C20" s="59"/>
      <c r="D20" s="59"/>
      <c r="E20" s="59"/>
      <c r="F20" s="59"/>
      <c r="G20" s="59"/>
    </row>
    <row r="21" spans="2:7" x14ac:dyDescent="0.2">
      <c r="B21" s="56" t="s">
        <v>83</v>
      </c>
      <c r="C21" s="59"/>
      <c r="D21" s="59"/>
      <c r="E21" s="59"/>
      <c r="F21" s="59"/>
      <c r="G21" s="59"/>
    </row>
    <row r="22" spans="2:7" ht="7.5" hidden="1" customHeight="1" x14ac:dyDescent="0.2">
      <c r="B22" s="59"/>
      <c r="C22" s="59"/>
      <c r="D22" s="59"/>
      <c r="E22" s="59"/>
      <c r="F22" s="59"/>
      <c r="G22" s="59"/>
    </row>
    <row r="23" spans="2:7" ht="16.5" customHeight="1" x14ac:dyDescent="0.2">
      <c r="B23" s="118" t="s">
        <v>135</v>
      </c>
      <c r="C23" s="118" t="s">
        <v>139</v>
      </c>
      <c r="D23" s="30"/>
      <c r="E23" s="30"/>
      <c r="F23" s="30"/>
      <c r="G23" s="30"/>
    </row>
    <row r="24" spans="2:7" ht="20.25" customHeight="1" x14ac:dyDescent="0.2">
      <c r="B24" s="121"/>
      <c r="C24" s="121"/>
      <c r="D24" s="60"/>
      <c r="E24" s="60"/>
      <c r="F24" s="60"/>
      <c r="G24" s="60"/>
    </row>
    <row r="25" spans="2:7" x14ac:dyDescent="0.2">
      <c r="B25" s="12">
        <f>'[1]3 dpf'!$B$33</f>
        <v>44377</v>
      </c>
      <c r="C25" s="13"/>
      <c r="D25" s="60"/>
      <c r="E25" s="60"/>
      <c r="F25" s="60"/>
      <c r="G25" s="60"/>
    </row>
    <row r="26" spans="2:7" x14ac:dyDescent="0.2">
      <c r="B26" s="14" t="s">
        <v>70</v>
      </c>
      <c r="C26" s="15">
        <f>'[1]3 dpf'!C34</f>
        <v>1198</v>
      </c>
      <c r="D26" s="60"/>
      <c r="E26" s="60"/>
      <c r="F26" s="60"/>
      <c r="G26" s="60"/>
    </row>
    <row r="27" spans="2:7" x14ac:dyDescent="0.2">
      <c r="B27" s="14" t="s">
        <v>69</v>
      </c>
      <c r="C27" s="15">
        <f>'[1]3 dpf'!C35</f>
        <v>2888</v>
      </c>
      <c r="D27" s="30"/>
      <c r="E27" s="30"/>
      <c r="F27" s="30"/>
      <c r="G27" s="30"/>
    </row>
    <row r="28" spans="2:7" x14ac:dyDescent="0.2">
      <c r="B28" s="14" t="s">
        <v>187</v>
      </c>
      <c r="C28" s="15">
        <f>'[1]3 dpf'!C36</f>
        <v>4</v>
      </c>
      <c r="D28" s="30"/>
      <c r="E28" s="30"/>
      <c r="F28" s="30"/>
      <c r="G28" s="30"/>
    </row>
    <row r="29" spans="2:7" x14ac:dyDescent="0.2">
      <c r="B29" s="16" t="s">
        <v>4</v>
      </c>
      <c r="C29" s="17">
        <f>'[1]3 dpf'!C37</f>
        <v>4090</v>
      </c>
      <c r="D29" s="59"/>
      <c r="E29" s="59"/>
      <c r="F29" s="59"/>
      <c r="G29" s="59"/>
    </row>
    <row r="30" spans="2:7" x14ac:dyDescent="0.2">
      <c r="B30" s="18">
        <f>'[1]3 dpf'!$B$38</f>
        <v>44408</v>
      </c>
      <c r="C30" s="19"/>
      <c r="D30" s="59"/>
      <c r="E30" s="59"/>
      <c r="F30" s="59"/>
      <c r="G30" s="59"/>
    </row>
    <row r="31" spans="2:7" x14ac:dyDescent="0.2">
      <c r="B31" s="21" t="s">
        <v>68</v>
      </c>
      <c r="C31" s="22">
        <f>'[1]3 dpf'!C39</f>
        <v>1193</v>
      </c>
      <c r="D31" s="31"/>
      <c r="E31" s="31"/>
      <c r="F31" s="31"/>
      <c r="G31" s="31"/>
    </row>
    <row r="32" spans="2:7" ht="13.5" customHeight="1" x14ac:dyDescent="0.2">
      <c r="B32" s="21" t="s">
        <v>69</v>
      </c>
      <c r="C32" s="22">
        <f>'[1]3 dpf'!C40</f>
        <v>2888</v>
      </c>
      <c r="D32" s="60"/>
      <c r="E32" s="60"/>
      <c r="F32" s="60"/>
      <c r="G32" s="60"/>
    </row>
    <row r="33" spans="2:7" ht="13.5" customHeight="1" x14ac:dyDescent="0.2">
      <c r="B33" s="98" t="s">
        <v>187</v>
      </c>
      <c r="C33" s="22">
        <f>'[1]3 dpf'!C41</f>
        <v>4</v>
      </c>
      <c r="D33" s="60"/>
      <c r="E33" s="60"/>
      <c r="F33" s="60"/>
      <c r="G33" s="60"/>
    </row>
    <row r="34" spans="2:7" x14ac:dyDescent="0.2">
      <c r="B34" s="16" t="s">
        <v>4</v>
      </c>
      <c r="C34" s="17">
        <f>'[1]3 dpf'!C42</f>
        <v>4085</v>
      </c>
      <c r="D34" s="26"/>
      <c r="E34" s="26"/>
      <c r="F34" s="26"/>
      <c r="G34" s="26"/>
    </row>
    <row r="35" spans="2:7" s="61" customFormat="1" ht="7.5" customHeight="1" x14ac:dyDescent="0.2">
      <c r="B35" s="25"/>
      <c r="C35" s="26"/>
      <c r="D35" s="26"/>
      <c r="E35" s="26"/>
      <c r="F35" s="26"/>
      <c r="G35" s="26"/>
    </row>
    <row r="36" spans="2:7" x14ac:dyDescent="0.2">
      <c r="B36" s="11" t="s">
        <v>35</v>
      </c>
    </row>
    <row r="37" spans="2:7" x14ac:dyDescent="0.2">
      <c r="B37" s="56" t="s">
        <v>99</v>
      </c>
    </row>
    <row r="61" spans="2:2" x14ac:dyDescent="0.2">
      <c r="B61" s="27" t="s">
        <v>174</v>
      </c>
    </row>
  </sheetData>
  <mergeCells count="7">
    <mergeCell ref="E7:E8"/>
    <mergeCell ref="B2:F2"/>
    <mergeCell ref="D7:D8"/>
    <mergeCell ref="B23:B24"/>
    <mergeCell ref="C23:C24"/>
    <mergeCell ref="B7:B8"/>
    <mergeCell ref="C7:C8"/>
  </mergeCells>
  <hyperlinks>
    <hyperlink ref="B6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7"/>
  <sheetViews>
    <sheetView showGridLines="0" tabSelected="1" workbookViewId="0">
      <selection activeCell="B60" sqref="B60"/>
    </sheetView>
  </sheetViews>
  <sheetFormatPr defaultColWidth="9.140625" defaultRowHeight="12" x14ac:dyDescent="0.2"/>
  <cols>
    <col min="1" max="1" width="1.28515625" style="11" customWidth="1"/>
    <col min="2" max="2" width="11.85546875" style="11" customWidth="1"/>
    <col min="3" max="5" width="12" style="11" customWidth="1"/>
    <col min="6" max="7" width="12.28515625" style="11" customWidth="1"/>
    <col min="8" max="8" width="14" style="11" customWidth="1"/>
    <col min="9" max="9" width="11.14062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17" t="s">
        <v>176</v>
      </c>
      <c r="C2" s="117"/>
      <c r="D2" s="117"/>
      <c r="E2" s="117"/>
      <c r="F2" s="117"/>
      <c r="G2" s="117"/>
      <c r="H2" s="117"/>
      <c r="I2" s="117"/>
    </row>
    <row r="4" spans="2:9" x14ac:dyDescent="0.2">
      <c r="B4" s="6" t="s">
        <v>36</v>
      </c>
    </row>
    <row r="5" spans="2:9" x14ac:dyDescent="0.2">
      <c r="B5" s="33" t="s">
        <v>100</v>
      </c>
    </row>
    <row r="6" spans="2:9" ht="35.25" customHeight="1" x14ac:dyDescent="0.2">
      <c r="B6" s="122" t="s">
        <v>140</v>
      </c>
      <c r="C6" s="123" t="s">
        <v>141</v>
      </c>
      <c r="D6" s="123"/>
      <c r="E6" s="123"/>
      <c r="F6" s="128" t="s">
        <v>142</v>
      </c>
      <c r="G6" s="123"/>
      <c r="H6" s="123"/>
    </row>
    <row r="7" spans="2:9" ht="33.75" customHeight="1" x14ac:dyDescent="0.2">
      <c r="B7" s="123"/>
      <c r="C7" s="94" t="s">
        <v>71</v>
      </c>
      <c r="D7" s="97" t="s">
        <v>72</v>
      </c>
      <c r="E7" s="97" t="s">
        <v>190</v>
      </c>
      <c r="F7" s="91" t="s">
        <v>71</v>
      </c>
      <c r="G7" s="97" t="s">
        <v>72</v>
      </c>
      <c r="H7" s="94" t="s">
        <v>189</v>
      </c>
    </row>
    <row r="8" spans="2:9" x14ac:dyDescent="0.2">
      <c r="B8" s="85">
        <f>'[1]3 dpf'!B48</f>
        <v>44377</v>
      </c>
      <c r="C8" s="7">
        <f>'[1]3 dpf'!C48</f>
        <v>1268.33847861707</v>
      </c>
      <c r="D8" s="7">
        <f>'[1]3 dpf'!D48</f>
        <v>1280.64986979532</v>
      </c>
      <c r="E8" s="96">
        <f>'[1]3 dpf'!E48</f>
        <v>0.717699489503</v>
      </c>
      <c r="F8" s="99">
        <f>'[1]3 dpf'!F48</f>
        <v>202.61599699999999</v>
      </c>
      <c r="G8" s="99">
        <f>'[1]3 dpf'!G48</f>
        <v>199.18697299999999</v>
      </c>
      <c r="H8" s="99">
        <f>'[1]3 dpf'!H48</f>
        <v>100.67411</v>
      </c>
    </row>
    <row r="9" spans="2:9" x14ac:dyDescent="0.2">
      <c r="B9" s="85">
        <f>'[1]3 dpf'!B49</f>
        <v>44387</v>
      </c>
      <c r="C9" s="7">
        <f>'[1]3 dpf'!C49</f>
        <v>1277.6850976945</v>
      </c>
      <c r="D9" s="7">
        <f>'[1]3 dpf'!D49</f>
        <v>1291.24108506886</v>
      </c>
      <c r="E9" s="93">
        <f>'[1]3 dpf'!E49</f>
        <v>0.78836584660299991</v>
      </c>
      <c r="F9" s="99">
        <f>'[1]3 dpf'!F49</f>
        <v>203.351799</v>
      </c>
      <c r="G9" s="99">
        <f>'[1]3 dpf'!G49</f>
        <v>199.91082700000001</v>
      </c>
      <c r="H9" s="99">
        <f>'[1]3 dpf'!H49</f>
        <v>100.751789</v>
      </c>
    </row>
    <row r="10" spans="2:9" x14ac:dyDescent="0.2">
      <c r="B10" s="85">
        <f>'[1]3 dpf'!B50</f>
        <v>44397</v>
      </c>
      <c r="C10" s="7">
        <f>'[1]3 dpf'!C50</f>
        <v>1275.0154916168301</v>
      </c>
      <c r="D10" s="7">
        <f>'[1]3 dpf'!D50</f>
        <v>1294.4977499941999</v>
      </c>
      <c r="E10" s="93">
        <f>'[1]3 dpf'!E50</f>
        <v>0.86036266023499997</v>
      </c>
      <c r="F10" s="99">
        <f>'[1]3 dpf'!F50</f>
        <v>202.74413699999999</v>
      </c>
      <c r="G10" s="99">
        <f>'[1]3 dpf'!G50</f>
        <v>199.43699699999999</v>
      </c>
      <c r="H10" s="99">
        <f>'[1]3 dpf'!H50</f>
        <v>100.722942</v>
      </c>
    </row>
    <row r="11" spans="2:9" x14ac:dyDescent="0.2">
      <c r="B11" s="85">
        <f>'[1]3 dpf'!B51</f>
        <v>44408</v>
      </c>
      <c r="C11" s="7">
        <f>'[1]3 dpf'!C51</f>
        <v>1280.6358186524799</v>
      </c>
      <c r="D11" s="7">
        <f>'[1]3 dpf'!D51</f>
        <v>1308.4240871992399</v>
      </c>
      <c r="E11" s="93">
        <f>'[1]3 dpf'!E51</f>
        <v>0.8951734392509999</v>
      </c>
      <c r="F11" s="99">
        <f>'[1]3 dpf'!F51</f>
        <v>203.10932</v>
      </c>
      <c r="G11" s="99">
        <f>'[1]3 dpf'!G51</f>
        <v>199.82510199999999</v>
      </c>
      <c r="H11" s="99">
        <f>'[1]3 dpf'!H51</f>
        <v>100.823098</v>
      </c>
    </row>
    <row r="12" spans="2:9" x14ac:dyDescent="0.2">
      <c r="B12" s="5"/>
    </row>
    <row r="13" spans="2:9" ht="12.75" x14ac:dyDescent="0.2">
      <c r="B13" s="2" t="s">
        <v>37</v>
      </c>
    </row>
    <row r="14" spans="2:9" ht="12.75" x14ac:dyDescent="0.2">
      <c r="B14" s="34" t="s">
        <v>143</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5"/>
      <c r="C24" s="26"/>
      <c r="D24" s="26"/>
      <c r="E24" s="26"/>
      <c r="F24" s="26"/>
      <c r="G24" s="26"/>
      <c r="H24" s="26"/>
      <c r="I24" s="26"/>
    </row>
    <row r="25" spans="2:9" x14ac:dyDescent="0.2">
      <c r="B25" s="25"/>
      <c r="C25" s="26"/>
      <c r="D25" s="26"/>
      <c r="E25" s="26"/>
      <c r="F25" s="26"/>
      <c r="G25" s="26"/>
      <c r="H25" s="26"/>
      <c r="I25" s="26"/>
    </row>
    <row r="26" spans="2:9" ht="12.75" x14ac:dyDescent="0.2">
      <c r="C26" s="2"/>
      <c r="D26" s="2"/>
      <c r="E26" s="2"/>
      <c r="F26" s="6"/>
      <c r="G26" s="6"/>
    </row>
    <row r="27" spans="2:9" ht="12.75" x14ac:dyDescent="0.2">
      <c r="C27" s="2"/>
      <c r="D27" s="2"/>
      <c r="E27" s="2"/>
      <c r="F27" s="6"/>
      <c r="G27" s="6"/>
    </row>
    <row r="35" spans="2:8" x14ac:dyDescent="0.2">
      <c r="B35" s="6" t="s">
        <v>38</v>
      </c>
      <c r="C35" s="6"/>
      <c r="D35" s="6"/>
      <c r="E35" s="6"/>
      <c r="F35" s="6"/>
      <c r="G35" s="6"/>
      <c r="H35" s="6"/>
    </row>
    <row r="36" spans="2:8" x14ac:dyDescent="0.2">
      <c r="B36" s="33" t="s">
        <v>144</v>
      </c>
      <c r="C36" s="6"/>
      <c r="D36" s="6"/>
      <c r="E36" s="6"/>
      <c r="F36" s="6"/>
      <c r="G36" s="6"/>
      <c r="H36" s="6"/>
    </row>
    <row r="38" spans="2:8" x14ac:dyDescent="0.2">
      <c r="C38" s="6"/>
      <c r="D38" s="6"/>
      <c r="E38" s="6"/>
    </row>
    <row r="39" spans="2:8" x14ac:dyDescent="0.2">
      <c r="C39" s="6"/>
      <c r="D39" s="6"/>
      <c r="E39" s="6"/>
    </row>
    <row r="57" spans="2:2" x14ac:dyDescent="0.2">
      <c r="B57" s="27" t="s">
        <v>174</v>
      </c>
    </row>
  </sheetData>
  <mergeCells count="4">
    <mergeCell ref="B2:I2"/>
    <mergeCell ref="B6:B7"/>
    <mergeCell ref="F6:H6"/>
    <mergeCell ref="C6:E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workbookViewId="0">
      <selection activeCell="L32" sqref="L32"/>
    </sheetView>
  </sheetViews>
  <sheetFormatPr defaultColWidth="9.140625" defaultRowHeight="12" x14ac:dyDescent="0.2"/>
  <cols>
    <col min="1" max="1" width="1.28515625" style="11" customWidth="1"/>
    <col min="2" max="2" width="37.8554687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176</v>
      </c>
      <c r="C2" s="84"/>
      <c r="D2" s="84"/>
      <c r="E2" s="84"/>
      <c r="F2" s="84"/>
      <c r="G2" s="84"/>
      <c r="H2" s="83"/>
      <c r="I2" s="28"/>
      <c r="J2" s="28"/>
      <c r="K2" s="28"/>
    </row>
    <row r="3" spans="2:12" ht="7.5" customHeight="1" x14ac:dyDescent="0.2"/>
    <row r="4" spans="2:12" x14ac:dyDescent="0.2">
      <c r="B4" s="6" t="s">
        <v>39</v>
      </c>
      <c r="G4" s="126">
        <f>'[1]1 zpf '!B33</f>
        <v>44408</v>
      </c>
      <c r="H4" s="126"/>
    </row>
    <row r="5" spans="2:12" ht="12.75" customHeight="1" x14ac:dyDescent="0.2">
      <c r="B5" s="33" t="s">
        <v>157</v>
      </c>
      <c r="E5" s="127" t="s">
        <v>158</v>
      </c>
      <c r="F5" s="127"/>
      <c r="G5" s="127"/>
      <c r="H5" s="127"/>
      <c r="J5" s="42"/>
    </row>
    <row r="6" spans="2:12" ht="21" customHeight="1" x14ac:dyDescent="0.2">
      <c r="B6" s="95" t="s">
        <v>156</v>
      </c>
      <c r="C6" s="125" t="s">
        <v>40</v>
      </c>
      <c r="D6" s="125"/>
      <c r="E6" s="125" t="s">
        <v>41</v>
      </c>
      <c r="F6" s="125"/>
      <c r="G6" s="125" t="s">
        <v>188</v>
      </c>
      <c r="H6" s="125"/>
    </row>
    <row r="7" spans="2:12" ht="10.5" customHeight="1" x14ac:dyDescent="0.2">
      <c r="B7" s="36"/>
      <c r="C7" s="52" t="s">
        <v>25</v>
      </c>
      <c r="D7" s="53" t="s">
        <v>0</v>
      </c>
      <c r="E7" s="52" t="s">
        <v>25</v>
      </c>
      <c r="F7" s="53" t="s">
        <v>0</v>
      </c>
      <c r="G7" s="52" t="s">
        <v>25</v>
      </c>
      <c r="H7" s="53" t="s">
        <v>0</v>
      </c>
    </row>
    <row r="8" spans="2:12" ht="8.25" customHeight="1" x14ac:dyDescent="0.2">
      <c r="B8" s="36"/>
      <c r="C8" s="54" t="s">
        <v>121</v>
      </c>
      <c r="D8" s="55" t="s">
        <v>155</v>
      </c>
      <c r="E8" s="54" t="s">
        <v>121</v>
      </c>
      <c r="F8" s="55" t="s">
        <v>155</v>
      </c>
      <c r="G8" s="54" t="s">
        <v>121</v>
      </c>
      <c r="H8" s="55" t="s">
        <v>155</v>
      </c>
    </row>
    <row r="9" spans="2:12" x14ac:dyDescent="0.2">
      <c r="B9" s="41" t="s">
        <v>170</v>
      </c>
      <c r="C9" s="50">
        <f>'[1]4 dpf inv'!C5/10^6</f>
        <v>765.1815749399999</v>
      </c>
      <c r="D9" s="51">
        <f>'[1]4 dpf inv'!D5</f>
        <v>0.59487217674424431</v>
      </c>
      <c r="E9" s="50">
        <f>'[1]4 dpf inv'!E5/10^6</f>
        <v>774.82949734999988</v>
      </c>
      <c r="F9" s="51">
        <f>'[1]4 dpf inv'!F5</f>
        <v>0.59164132417570525</v>
      </c>
      <c r="G9" s="100">
        <f>'[1]4 dpf inv'!G5/10^6</f>
        <v>0.55461165000000001</v>
      </c>
      <c r="H9" s="51">
        <f>'[1]4 dpf inv'!H5</f>
        <v>0.61913399329889174</v>
      </c>
      <c r="I9" s="48"/>
      <c r="J9" s="47"/>
      <c r="K9" s="48"/>
      <c r="L9" s="47"/>
    </row>
    <row r="10" spans="2:12" ht="23.25" customHeight="1" x14ac:dyDescent="0.2">
      <c r="B10" s="37" t="s">
        <v>131</v>
      </c>
      <c r="C10" s="44">
        <f>'[1]4 dpf inv'!C6/10^6</f>
        <v>180.04569303</v>
      </c>
      <c r="D10" s="46">
        <f>'[1]4 dpf inv'!D6</f>
        <v>0.13997223251824964</v>
      </c>
      <c r="E10" s="44">
        <f>'[1]4 dpf inv'!E6/10^6</f>
        <v>33.875049920000002</v>
      </c>
      <c r="F10" s="46">
        <f>'[1]4 dpf inv'!F6</f>
        <v>2.5866180185101752E-2</v>
      </c>
      <c r="G10" s="101">
        <f>'[1]4 dpf inv'!G6/10^6</f>
        <v>0</v>
      </c>
      <c r="H10" s="46">
        <f>'[1]4 dpf inv'!H6</f>
        <v>0</v>
      </c>
      <c r="I10" s="48"/>
      <c r="J10" s="47"/>
      <c r="K10" s="48"/>
      <c r="L10" s="47"/>
    </row>
    <row r="11" spans="2:12" ht="21" customHeight="1" x14ac:dyDescent="0.2">
      <c r="B11" s="37" t="s">
        <v>154</v>
      </c>
      <c r="C11" s="44">
        <f>'[1]4 dpf inv'!C7/10^6</f>
        <v>585.00173362999999</v>
      </c>
      <c r="D11" s="46">
        <f>'[1]4 dpf inv'!D7</f>
        <v>0.45479565384323645</v>
      </c>
      <c r="E11" s="44">
        <f>'[1]4 dpf inv'!E7/10^6</f>
        <v>740.95444742999996</v>
      </c>
      <c r="F11" s="46">
        <f>'[1]4 dpf inv'!F7</f>
        <v>0.56577514399060347</v>
      </c>
      <c r="G11" s="101">
        <f>'[1]4 dpf inv'!G7/10^6</f>
        <v>0.52055923999999998</v>
      </c>
      <c r="H11" s="46">
        <f>'[1]4 dpf inv'!H7</f>
        <v>0.58111999812812465</v>
      </c>
      <c r="I11" s="48"/>
      <c r="J11" s="47"/>
      <c r="K11" s="48"/>
      <c r="L11" s="47"/>
    </row>
    <row r="12" spans="2:12" ht="21.75" customHeight="1" x14ac:dyDescent="0.2">
      <c r="B12" s="37" t="s">
        <v>153</v>
      </c>
      <c r="C12" s="86">
        <f>'[1]4 dpf inv'!C8/10^6</f>
        <v>0.13414828000000001</v>
      </c>
      <c r="D12" s="46">
        <f>'[1]4 dpf inv'!D8</f>
        <v>1.042903827583065E-4</v>
      </c>
      <c r="E12" s="44">
        <f>'[1]4 dpf inv'!E8/10^6</f>
        <v>0</v>
      </c>
      <c r="F12" s="46">
        <f>'[1]4 dpf inv'!F8</f>
        <v>0</v>
      </c>
      <c r="G12" s="101">
        <f>'[1]4 dpf inv'!G8/10^6</f>
        <v>3.4052410000000005E-2</v>
      </c>
      <c r="H12" s="46">
        <f>'[1]4 dpf inv'!H8</f>
        <v>3.8013995170766993E-2</v>
      </c>
      <c r="I12" s="48"/>
      <c r="J12" s="47"/>
      <c r="K12" s="48"/>
      <c r="L12" s="47"/>
    </row>
    <row r="13" spans="2:12" ht="26.25" customHeight="1" x14ac:dyDescent="0.2">
      <c r="B13" s="37" t="s">
        <v>191</v>
      </c>
      <c r="C13" s="44">
        <f>'[1]4 dpf inv'!C9/10^6</f>
        <v>0</v>
      </c>
      <c r="D13" s="46">
        <f>'[1]4 dpf inv'!D9</f>
        <v>0</v>
      </c>
      <c r="E13" s="44">
        <f>'[1]4 dpf inv'!E9/10^6</f>
        <v>0</v>
      </c>
      <c r="F13" s="46">
        <f>'[1]4 dpf inv'!F9</f>
        <v>0</v>
      </c>
      <c r="G13" s="101">
        <f>'[1]4 dpf inv'!G9/10^6</f>
        <v>0</v>
      </c>
      <c r="H13" s="46">
        <f>'[1]4 dpf inv'!H9</f>
        <v>0</v>
      </c>
      <c r="I13" s="48"/>
      <c r="J13" s="47"/>
      <c r="K13" s="48"/>
      <c r="L13" s="47"/>
    </row>
    <row r="14" spans="2:12" x14ac:dyDescent="0.2">
      <c r="B14" s="41" t="s">
        <v>171</v>
      </c>
      <c r="C14" s="50">
        <f>'[1]4 dpf inv'!C10/10^6</f>
        <v>354.96516749</v>
      </c>
      <c r="D14" s="51">
        <f>'[1]4 dpf inv'!D10</f>
        <v>0.27595920859662515</v>
      </c>
      <c r="E14" s="50">
        <f>'[1]4 dpf inv'!E10/10^6</f>
        <v>380.10979017</v>
      </c>
      <c r="F14" s="51">
        <f>'[1]4 dpf inv'!F10</f>
        <v>0.2902427699996859</v>
      </c>
      <c r="G14" s="100">
        <f>'[1]4 dpf inv'!G10/10^6</f>
        <v>0.15792004999999998</v>
      </c>
      <c r="H14" s="51">
        <f>'[1]4 dpf inv'!H10</f>
        <v>0.17629213374522629</v>
      </c>
      <c r="I14" s="48"/>
      <c r="J14" s="47"/>
      <c r="K14" s="48"/>
      <c r="L14" s="47"/>
    </row>
    <row r="15" spans="2:12" ht="22.5" x14ac:dyDescent="0.2">
      <c r="B15" s="37" t="s">
        <v>152</v>
      </c>
      <c r="C15" s="44">
        <f>'[1]4 dpf inv'!C11/10^6</f>
        <v>132.25181068000001</v>
      </c>
      <c r="D15" s="46">
        <f>'[1]4 dpf inv'!D11</f>
        <v>0.10281601788928109</v>
      </c>
      <c r="E15" s="44">
        <f>'[1]4 dpf inv'!E11/10^6</f>
        <v>0</v>
      </c>
      <c r="F15" s="46">
        <f>'[1]4 dpf inv'!F11</f>
        <v>0</v>
      </c>
      <c r="G15" s="101">
        <f>'[1]4 dpf inv'!G11/10^6</f>
        <v>0</v>
      </c>
      <c r="H15" s="46">
        <f>'[1]4 dpf inv'!H11</f>
        <v>0</v>
      </c>
      <c r="I15" s="48"/>
      <c r="J15" s="37"/>
      <c r="K15" s="37"/>
      <c r="L15" s="37"/>
    </row>
    <row r="16" spans="2:12" ht="22.5" x14ac:dyDescent="0.2">
      <c r="B16" s="37" t="s">
        <v>151</v>
      </c>
      <c r="C16" s="44">
        <f>'[1]4 dpf inv'!C12/10^6</f>
        <v>0</v>
      </c>
      <c r="D16" s="46">
        <f>'[1]4 dpf inv'!D12</f>
        <v>0</v>
      </c>
      <c r="E16" s="44">
        <f>'[1]4 dpf inv'!E12/10^6</f>
        <v>0</v>
      </c>
      <c r="F16" s="46">
        <f>'[1]4 dpf inv'!F12</f>
        <v>0</v>
      </c>
      <c r="G16" s="101">
        <f>'[1]4 dpf inv'!G12/10^6</f>
        <v>0</v>
      </c>
      <c r="H16" s="46">
        <f>'[1]4 dpf inv'!H12</f>
        <v>0</v>
      </c>
      <c r="I16" s="48"/>
      <c r="J16" s="82"/>
      <c r="K16" s="82"/>
      <c r="L16" s="82"/>
    </row>
    <row r="17" spans="2:14" ht="22.5" x14ac:dyDescent="0.2">
      <c r="B17" s="37" t="s">
        <v>150</v>
      </c>
      <c r="C17" s="44">
        <f>'[1]4 dpf inv'!C13/10^6</f>
        <v>222.71335680999999</v>
      </c>
      <c r="D17" s="46">
        <f>'[1]4 dpf inv'!D13</f>
        <v>0.17314319070734405</v>
      </c>
      <c r="E17" s="44">
        <f>'[1]4 dpf inv'!E13/10^6</f>
        <v>380.10979017</v>
      </c>
      <c r="F17" s="46">
        <f>'[1]4 dpf inv'!F13</f>
        <v>0.2902427699996859</v>
      </c>
      <c r="G17" s="101">
        <f>'[1]4 dpf inv'!G13/10^6</f>
        <v>0.15792004999999998</v>
      </c>
      <c r="H17" s="46">
        <f>'[1]4 dpf inv'!H13</f>
        <v>0.17629213374522629</v>
      </c>
      <c r="I17" s="48"/>
      <c r="J17" s="37"/>
      <c r="K17" s="37"/>
      <c r="L17" s="37"/>
    </row>
    <row r="18" spans="2:14" ht="19.5" customHeight="1" x14ac:dyDescent="0.2">
      <c r="B18" s="37" t="s">
        <v>169</v>
      </c>
      <c r="C18" s="44">
        <f>'[1]4 dpf inv'!C14/10^6</f>
        <v>0</v>
      </c>
      <c r="D18" s="46">
        <f>'[1]4 dpf inv'!D14</f>
        <v>0</v>
      </c>
      <c r="E18" s="44">
        <f>'[1]4 dpf inv'!E14/10^6</f>
        <v>0</v>
      </c>
      <c r="F18" s="46">
        <f>'[1]4 dpf inv'!F14</f>
        <v>0</v>
      </c>
      <c r="G18" s="101">
        <f>'[1]4 dpf inv'!G14/10^6</f>
        <v>0</v>
      </c>
      <c r="H18" s="46">
        <f>'[1]4 dpf inv'!H14</f>
        <v>0</v>
      </c>
      <c r="I18" s="48"/>
      <c r="J18" s="37"/>
      <c r="K18" s="37"/>
      <c r="L18" s="37"/>
    </row>
    <row r="19" spans="2:14" ht="22.5" x14ac:dyDescent="0.2">
      <c r="B19" s="76" t="s">
        <v>149</v>
      </c>
      <c r="C19" s="74">
        <f>'[1]4 dpf inv'!C15/10^6</f>
        <v>1120.1467424299999</v>
      </c>
      <c r="D19" s="75">
        <f>'[1]4 dpf inv'!D15</f>
        <v>0.87083138534086935</v>
      </c>
      <c r="E19" s="74">
        <f>'[1]4 dpf inv'!E15/10^6</f>
        <v>1154.9392875199999</v>
      </c>
      <c r="F19" s="75">
        <f>'[1]4 dpf inv'!F15</f>
        <v>0.88188409417539115</v>
      </c>
      <c r="G19" s="102">
        <f>'[1]4 dpf inv'!G15/10^6</f>
        <v>0.71253169999999999</v>
      </c>
      <c r="H19" s="75">
        <f>'[1]4 dpf inv'!H15</f>
        <v>0.79542612704411797</v>
      </c>
      <c r="I19" s="48"/>
      <c r="J19" s="47"/>
      <c r="K19" s="48"/>
      <c r="L19" s="47"/>
    </row>
    <row r="20" spans="2:14" x14ac:dyDescent="0.2">
      <c r="B20" s="35" t="s">
        <v>148</v>
      </c>
      <c r="C20" s="44">
        <f>'[1]4 dpf inv'!C16/10^6</f>
        <v>145.7681144</v>
      </c>
      <c r="D20" s="46">
        <f>'[1]4 dpf inv'!D16</f>
        <v>0.1133239460448737</v>
      </c>
      <c r="E20" s="44">
        <f>'[1]4 dpf inv'!E16/10^6</f>
        <v>136.24542915999999</v>
      </c>
      <c r="F20" s="46">
        <f>'[1]4 dpf inv'!F16</f>
        <v>0.10403376019730678</v>
      </c>
      <c r="G20" s="101">
        <f>'[1]4 dpf inv'!G16/10^6</f>
        <v>0</v>
      </c>
      <c r="H20" s="46">
        <f>'[1]4 dpf inv'!H16</f>
        <v>0</v>
      </c>
      <c r="I20" s="48"/>
      <c r="J20" s="47"/>
      <c r="K20" s="48"/>
      <c r="L20" s="47"/>
    </row>
    <row r="21" spans="2:14" ht="11.25" customHeight="1" x14ac:dyDescent="0.2">
      <c r="B21" s="40" t="s">
        <v>147</v>
      </c>
      <c r="C21" s="44">
        <f>'[1]4 dpf inv'!C17/10^6</f>
        <v>18.49240825</v>
      </c>
      <c r="D21" s="46">
        <f>'[1]4 dpf inv'!D17</f>
        <v>1.4376482013152645E-2</v>
      </c>
      <c r="E21" s="44">
        <f>'[1]4 dpf inv'!E17/10^6</f>
        <v>18.169424360000001</v>
      </c>
      <c r="F21" s="46">
        <f>'[1]4 dpf inv'!F17</f>
        <v>1.3873739093085801E-2</v>
      </c>
      <c r="G21" s="101">
        <f>'[1]4 dpf inv'!G17/10^6</f>
        <v>0.18325443999999999</v>
      </c>
      <c r="H21" s="46">
        <f>'[1]4 dpf inv'!H17</f>
        <v>0.20457387295588211</v>
      </c>
      <c r="I21" s="48"/>
      <c r="J21" s="47"/>
      <c r="K21" s="48"/>
      <c r="L21" s="47"/>
    </row>
    <row r="22" spans="2:14" x14ac:dyDescent="0.2">
      <c r="B22" s="40" t="s">
        <v>146</v>
      </c>
      <c r="C22" s="44">
        <f>'[1]4 dpf inv'!C18/10^6</f>
        <v>1.8885222399999999</v>
      </c>
      <c r="D22" s="46">
        <f>'[1]4 dpf inv'!D18</f>
        <v>1.4681866011041988E-3</v>
      </c>
      <c r="E22" s="44">
        <f>'[1]4 dpf inv'!E18/10^6</f>
        <v>0.27293484000000001</v>
      </c>
      <c r="F22" s="46">
        <f>'[1]4 dpf inv'!F18</f>
        <v>2.0840653421631673E-4</v>
      </c>
      <c r="G22" s="101">
        <f>'[1]4 dpf inv'!G18/10^6</f>
        <v>0</v>
      </c>
      <c r="H22" s="46">
        <f>'[1]4 dpf inv'!H18</f>
        <v>0</v>
      </c>
      <c r="I22" s="48"/>
      <c r="J22" s="47"/>
      <c r="K22" s="48"/>
      <c r="L22" s="47"/>
    </row>
    <row r="23" spans="2:14" x14ac:dyDescent="0.2">
      <c r="B23" s="39" t="s">
        <v>67</v>
      </c>
      <c r="C23" s="73">
        <f>'[1]4 dpf inv'!C19/10^6</f>
        <v>1286.29578732</v>
      </c>
      <c r="D23" s="45">
        <f>'[1]4 dpf inv'!D19</f>
        <v>0.99999999999999989</v>
      </c>
      <c r="E23" s="73">
        <f>'[1]4 dpf inv'!E19/10^6</f>
        <v>1309.6270758799999</v>
      </c>
      <c r="F23" s="45">
        <f>'[1]4 dpf inv'!F19</f>
        <v>1</v>
      </c>
      <c r="G23" s="103">
        <f>'[1]4 dpf inv'!G19/10^6</f>
        <v>0.8957861399999999</v>
      </c>
      <c r="H23" s="45">
        <f>'[1]4 dpf inv'!H19</f>
        <v>1</v>
      </c>
      <c r="I23" s="48"/>
      <c r="J23" s="47"/>
      <c r="K23" s="48"/>
      <c r="L23" s="47"/>
    </row>
    <row r="24" spans="2:14" x14ac:dyDescent="0.2">
      <c r="B24" s="38" t="s">
        <v>125</v>
      </c>
      <c r="C24" s="44">
        <f>'[1]4 dpf inv'!C20/10^6</f>
        <v>5.6599710199999995</v>
      </c>
      <c r="D24" s="46">
        <f>'[1]4 dpf inv'!D20</f>
        <v>4.4002095597254201E-3</v>
      </c>
      <c r="E24" s="44">
        <f>'[1]4 dpf inv'!E20/10^6</f>
        <v>1.2029856699999999</v>
      </c>
      <c r="F24" s="46">
        <f>'[1]4 dpf inv'!F20</f>
        <v>9.1857116591122505E-4</v>
      </c>
      <c r="G24" s="101">
        <f>'[1]4 dpf inv'!G20/10^6</f>
        <v>6.1271000000000003E-4</v>
      </c>
      <c r="H24" s="46">
        <f>'[1]4 dpf inv'!H20</f>
        <v>6.839913821394916E-4</v>
      </c>
      <c r="I24" s="48"/>
      <c r="J24" s="47"/>
      <c r="K24" s="48"/>
      <c r="L24" s="47"/>
    </row>
    <row r="25" spans="2:14" x14ac:dyDescent="0.2">
      <c r="B25" s="49" t="s">
        <v>134</v>
      </c>
      <c r="C25" s="50">
        <f>'[1]4 dpf inv'!C21/10^6</f>
        <v>1280.6358186524799</v>
      </c>
      <c r="D25" s="51">
        <f>'[1]4 dpf inv'!D21</f>
        <v>0.99559979226915407</v>
      </c>
      <c r="E25" s="50">
        <f>'[1]4 dpf inv'!E21/10^6</f>
        <v>1308.4240871992399</v>
      </c>
      <c r="F25" s="51">
        <f>'[1]4 dpf inv'!F21</f>
        <v>0.99908142653514431</v>
      </c>
      <c r="G25" s="100">
        <f>'[1]4 dpf inv'!G21/10^6</f>
        <v>0.8951734392509999</v>
      </c>
      <c r="H25" s="51">
        <f>'[1]4 dpf inv'!H21</f>
        <v>0.99931601894510225</v>
      </c>
      <c r="I25" s="48"/>
      <c r="J25" s="47"/>
      <c r="K25" s="48"/>
      <c r="L25" s="47"/>
    </row>
    <row r="26" spans="2:14" ht="8.25" customHeight="1" x14ac:dyDescent="0.2">
      <c r="B26" s="5"/>
      <c r="J26" s="48"/>
      <c r="K26" s="48"/>
      <c r="L26" s="48"/>
      <c r="M26" s="48"/>
      <c r="N26" s="47"/>
    </row>
    <row r="27" spans="2:14" x14ac:dyDescent="0.2">
      <c r="B27" s="6" t="s">
        <v>42</v>
      </c>
      <c r="E27" s="26"/>
      <c r="F27" s="26"/>
      <c r="G27" s="26"/>
      <c r="H27" s="26"/>
      <c r="I27" s="26"/>
      <c r="J27" s="26"/>
      <c r="K27" s="26"/>
    </row>
    <row r="28" spans="2:14" x14ac:dyDescent="0.2">
      <c r="B28" s="33" t="s">
        <v>145</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7" t="s">
        <v>173</v>
      </c>
    </row>
  </sheetData>
  <mergeCells count="5">
    <mergeCell ref="G4:H4"/>
    <mergeCell ref="C6:D6"/>
    <mergeCell ref="E6:F6"/>
    <mergeCell ref="E5:H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Furkan Boleci</cp:lastModifiedBy>
  <cp:lastPrinted>2021-08-13T12:02:47Z</cp:lastPrinted>
  <dcterms:created xsi:type="dcterms:W3CDTF">2006-04-20T10:37:43Z</dcterms:created>
  <dcterms:modified xsi:type="dcterms:W3CDTF">2021-08-13T12:03:09Z</dcterms:modified>
</cp:coreProperties>
</file>