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0\102020\"/>
    </mc:Choice>
  </mc:AlternateContent>
  <xr:revisionPtr revIDLastSave="0" documentId="13_ncr:1_{907E8579-8A5E-4D65-B71C-1DEAE45447F5}" xr6:coauthVersionLast="45" xr6:coauthVersionMax="45"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<sst xmlns="http://schemas.openxmlformats.org/spreadsheetml/2006/main" count="262" uniqueCount="185">
  <si>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</si>
  <si>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</si>
  <si>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</si>
  <si>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</si>
  <si>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</si>
  <si>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</si>
  <si>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</si>
  <si>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</si>
  <si>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</si>
  <si>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</si>
  <si>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</si>
  <si>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</si>
  <si>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</si>
  <si>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</si>
  <si>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</si>
  <si>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</si>
  <si>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</si>
  <si>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</si>
  <si>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</si>
  <si>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</si>
  <si>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</si>
  <si>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</si>
  <si>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</si>
  <si>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</si>
  <si>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</si>
  <si>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</si>
  <si>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</si>
  <si>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</si>
  <si>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</si>
  <si>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</si>
  <si>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</si>
  <si>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</si>
  <si>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</si>
  <si>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</si>
  <si>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</si>
  <si>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</si>
  <si>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</si>
  <si>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</si>
  <si>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</si>
  <si>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</si>
  <si>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</si>
  <si>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</si>
  <si>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</si>
  <si>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</si>
  <si>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</si>
  <si>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</si>
  <si>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</si>
  <si>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</si>
  <si>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</si>
  <si>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</si>
  <si>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</si>
  <si>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</si>
  <si>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</si>
  <si>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</si>
  <si>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</si>
  <si>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</si>
  <si>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</si>
  <si>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</si>
  <si>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r>
      <t xml:space="preserve"> тел: (+389 2) 3224-229  веб: </t>
    </r>
    <r>
      <rPr>
        <u/>
        <sz val="10"/>
        <rFont val="Arial"/>
        <family val="2"/>
        <charset val="204"/>
      </rPr>
      <t>www.mapas.mk</t>
    </r>
  </si>
  <si>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</si>
  <si>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</si>
  <si>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</si>
  <si>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</si>
  <si>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tel: (+389 2) 3224-229  web: </t>
    </r>
    <r>
      <rPr>
        <u/>
        <sz val="10"/>
        <color indexed="21"/>
        <rFont val="Arial"/>
        <family val="2"/>
        <charset val="204"/>
      </rPr>
      <t>www.mapas.mk</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</si>
  <si>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</si>
  <si>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</si>
  <si>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</si>
  <si>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</si>
  <si>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</si>
  <si>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</si>
  <si>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</si>
  <si>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</si>
  <si>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</si>
  <si>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</si>
  <si>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</si>
  <si>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</si>
  <si>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</si>
  <si>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</si>
  <si>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</si>
  <si>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</si>
  <si>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</si>
  <si>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</si>
  <si>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Почеток на работа на САВАз е 1.1.2006 г. / SAVAm ka filluar me punë më 1.1.2006.</t>
  </si>
  <si>
    <t>Почеток на работа на КБПз е 1.1.2006 г.  / KPBm ka filluar me punë më 1.1.2006.</t>
  </si>
  <si>
    <t>Почеток на работа на ТРИГЛАВз е 1.4.2019 г. / TRIGLAVm ka filluar me punë më 1.4.2019.</t>
  </si>
  <si>
    <t>Почеток на работа на САВАд е 15.7.2009 г. / SAVAv ka filluar me punë më 15.7.2009.</t>
  </si>
  <si>
    <t>Почеток на работа на КБПд е 21.12.2009 г. / KBPv ka filluar me punë më 21.12.2009.</t>
  </si>
  <si>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</si>
  <si>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</si>
  <si>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</si>
  <si>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</si>
  <si>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</si>
  <si>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</si>
  <si>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</si>
  <si>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</si>
  <si>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</si>
  <si>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</si>
  <si>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</si>
  <si>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</si>
  <si>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</si>
  <si>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</si>
  <si>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</si>
  <si>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</si>
  <si>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</si>
  <si>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</si>
  <si>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</si>
  <si>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</si>
  <si>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</si>
  <si>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</si>
  <si>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</si>
  <si>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</si>
  <si>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</si>
  <si>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</si>
  <si>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</si>
  <si>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</si>
  <si>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</si>
  <si>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t>Në bazë të vendimit të miratuar nga MAPAS, TRIGLAV SHOQËRIA PENSIONALE ShA Shkup mund të fillojë aktivitete të menaxhimit me fondet pensionale dhe me punë të marketingut të fondit pensional obligativ dhe vullnetar dhe sondazhe të opinionit publik që nga 1.4.2019. Deri në datën për të cilën referohet ky buletin  në Fondin pensional vullnetar Triglav - Shkup nuk ka anëtarë.</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</si>
  <si>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</si>
  <si>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</si>
  <si>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</si>
  <si>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</si>
  <si>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</si>
  <si>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</si>
  <si>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</si>
  <si>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</si>
  <si>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</si>
  <si>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</si>
  <si>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</si>
  <si>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</si>
  <si>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</si>
  <si>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</si>
  <si>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</si>
  <si>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</si>
  <si>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</si>
  <si>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</si>
  <si>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</si>
  <si>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</si>
  <si>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</si>
  <si>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</si>
  <si>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</si>
  <si>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</si>
  <si>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</si>
  <si>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</si>
  <si>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</si>
  <si>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</si>
  <si>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</si>
  <si>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</si>
  <si>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</si>
  <si>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</si>
  <si>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</si>
  <si>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</si>
  <si>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</si>
  <si>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</si>
  <si>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</si>
  <si>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</si>
  <si>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</si>
  <si>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</si>
  <si>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</si>
  <si>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</si>
  <si>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</si>
  <si>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</si>
  <si>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</si>
  <si>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</si>
  <si>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</si>
  <si>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</si>
  <si>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</si>
  <si>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</si>
  <si>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</si>
  <si>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</si>
  <si>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</si>
  <si>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</si>
  <si>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</si>
  <si>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</si>
  <si>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</si>
  <si>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</si>
  <si>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</si>
  <si>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</si>
  <si>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t>Краткорочни хартии од домашни издавачи  
/  Letra me vlerë afatshkurta të emeteuesve vendorë</t>
  </si>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</sst>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6" applyNumberFormat="0" applyAlignment="0" applyProtection="0"/>
    <xf numFmtId="0" fontId="76" fillId="49" borderId="16" applyNumberFormat="0" applyAlignment="0" applyProtection="0"/>
    <xf numFmtId="0" fontId="19" fillId="20" borderId="1" applyNumberFormat="0" applyAlignment="0" applyProtection="0"/>
    <xf numFmtId="0" fontId="76" fillId="49" borderId="16" applyNumberFormat="0" applyAlignment="0" applyProtection="0"/>
    <xf numFmtId="0" fontId="19" fillId="20" borderId="1" applyNumberFormat="0" applyAlignment="0" applyProtection="0"/>
    <xf numFmtId="0" fontId="20" fillId="21" borderId="2" applyNumberFormat="0" applyAlignment="0" applyProtection="0"/>
    <xf numFmtId="0" fontId="79" fillId="50" borderId="17" applyNumberFormat="0" applyAlignment="0" applyProtection="0"/>
    <xf numFmtId="0" fontId="78" fillId="50" borderId="17" applyNumberFormat="0" applyAlignment="0" applyProtection="0"/>
    <xf numFmtId="0" fontId="20" fillId="21" borderId="2" applyNumberFormat="0" applyAlignment="0" applyProtection="0"/>
    <xf numFmtId="0" fontId="78" fillId="50" borderId="17"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3" fillId="0" borderId="3" applyNumberFormat="0" applyFill="0" applyAlignment="0" applyProtection="0"/>
    <xf numFmtId="0" fontId="84"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9" applyNumberFormat="0" applyFill="0" applyAlignment="0" applyProtection="0"/>
    <xf numFmtId="0" fontId="86" fillId="0" borderId="19" applyNumberFormat="0" applyFill="0" applyAlignment="0" applyProtection="0"/>
    <xf numFmtId="0" fontId="24" fillId="0" borderId="4" applyNumberFormat="0" applyFill="0" applyAlignment="0" applyProtection="0"/>
    <xf numFmtId="0" fontId="86"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20" applyNumberFormat="0" applyFill="0" applyAlignment="0" applyProtection="0"/>
    <xf numFmtId="0" fontId="88" fillId="0" borderId="20" applyNumberFormat="0" applyFill="0" applyAlignment="0" applyProtection="0"/>
    <xf numFmtId="0" fontId="25" fillId="0" borderId="5" applyNumberFormat="0" applyFill="0" applyAlignment="0" applyProtection="0"/>
    <xf numFmtId="0" fontId="88"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6" applyNumberFormat="0" applyAlignment="0" applyProtection="0"/>
    <xf numFmtId="0" fontId="94" fillId="52" borderId="16" applyNumberFormat="0" applyAlignment="0" applyProtection="0"/>
    <xf numFmtId="0" fontId="26" fillId="7" borderId="1" applyNumberFormat="0" applyAlignment="0" applyProtection="0"/>
    <xf numFmtId="0" fontId="94"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21" applyNumberFormat="0" applyFill="0" applyAlignment="0" applyProtection="0"/>
    <xf numFmtId="0" fontId="96" fillId="0" borderId="21" applyNumberFormat="0" applyFill="0" applyAlignment="0" applyProtection="0"/>
    <xf numFmtId="0" fontId="27" fillId="0" borderId="6" applyNumberFormat="0" applyFill="0" applyAlignment="0" applyProtection="0"/>
    <xf numFmtId="0" fontId="96"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70"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23" applyNumberFormat="0" applyAlignment="0" applyProtection="0"/>
    <xf numFmtId="0" fontId="101" fillId="49" borderId="23" applyNumberFormat="0" applyAlignment="0" applyProtection="0"/>
    <xf numFmtId="0" fontId="15" fillId="20" borderId="8" applyNumberFormat="0" applyAlignment="0" applyProtection="0"/>
    <xf numFmtId="0" fontId="101"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24" applyNumberFormat="0" applyFill="0" applyAlignment="0" applyProtection="0"/>
    <xf numFmtId="0" fontId="105" fillId="0" borderId="24" applyNumberFormat="0" applyFill="0" applyAlignment="0" applyProtection="0"/>
    <xf numFmtId="0" fontId="30" fillId="0" borderId="9" applyNumberFormat="0" applyFill="0" applyAlignment="0" applyProtection="0"/>
    <xf numFmtId="0" fontId="105"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2">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10" xfId="449"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8"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38" fillId="58" borderId="12" xfId="0" applyFont="1" applyFill="1" applyBorder="1" applyAlignment="1">
      <alignment horizontal="center" vertical="center" wrapText="1"/>
    </xf>
    <xf numFmtId="0" fontId="38" fillId="58" borderId="13" xfId="0" applyFont="1" applyFill="1" applyBorder="1" applyAlignment="1">
      <alignment horizontal="center" vertical="center" wrapText="1"/>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0" fontId="50" fillId="55" borderId="11" xfId="2297" applyFont="1" applyFill="1" applyBorder="1" applyAlignment="1">
      <alignment horizontal="left" vertical="center"/>
    </xf>
    <xf numFmtId="0" fontId="38"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42" fillId="56" borderId="11" xfId="0" applyFont="1" applyFill="1" applyBorder="1" applyAlignment="1">
      <alignment horizontal="center" vertical="center" wrapText="1"/>
    </xf>
    <xf numFmtId="0" fontId="42" fillId="56" borderId="11" xfId="0" applyFont="1" applyFill="1" applyBorder="1" applyAlignment="1">
      <alignment horizontal="center" vertical="center" wrapText="1"/>
    </xf>
    <xf numFmtId="0" fontId="7" fillId="0" borderId="0" xfId="0" applyFont="1" applyAlignment="1">
      <alignment vertical="center" wrapText="1"/>
    </xf>
    <xf numFmtId="0" fontId="2" fillId="56" borderId="11" xfId="0" applyFont="1" applyFill="1" applyBorder="1" applyAlignment="1">
      <alignment horizontal="center"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0" fontId="116" fillId="55" borderId="0" xfId="0" applyFont="1" applyFill="1" applyAlignment="1">
      <alignment horizontal="center"/>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38" fillId="0" borderId="0" xfId="0" applyFont="1" applyAlignment="1">
      <alignment horizontal="left" vertical="center" wrapText="1"/>
    </xf>
    <xf numFmtId="0" fontId="113" fillId="55" borderId="0" xfId="0" applyFont="1" applyFill="1" applyAlignment="1">
      <alignment horizontal="left" vertical="center" wrapText="1"/>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2" fillId="56" borderId="11"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38" fillId="58" borderId="0" xfId="0" applyFont="1" applyFill="1" applyBorder="1" applyAlignment="1">
      <alignment horizontal="center" vertical="center" wrapText="1"/>
    </xf>
    <xf numFmtId="0" fontId="38" fillId="58" borderId="11" xfId="0" applyFont="1" applyFill="1" applyBorder="1" applyAlignment="1">
      <alignment horizontal="center" vertical="center" wrapText="1"/>
    </xf>
    <xf numFmtId="0" fontId="38" fillId="58" borderId="14" xfId="0" applyFont="1" applyFill="1" applyBorder="1" applyAlignment="1">
      <alignment horizontal="center" vertical="center" wrapText="1"/>
    </xf>
    <xf numFmtId="0" fontId="51" fillId="55" borderId="11" xfId="0" applyFont="1" applyFill="1" applyBorder="1" applyAlignment="1">
      <alignment horizontal="center" vertical="center" wrapText="1"/>
    </xf>
    <xf numFmtId="14"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15" xfId="0" applyFont="1" applyFill="1" applyBorder="1" applyAlignment="1">
      <alignment horizontal="center" vertical="center" wrapText="1"/>
    </xf>
    <xf numFmtId="168" fontId="43" fillId="0" borderId="0" xfId="0" applyNumberFormat="1" applyFont="1" applyAlignment="1">
      <alignment horizontal="right"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2"/>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0.11712733689509079</c:v>
                </c:pt>
                <c:pt idx="1">
                  <c:v>0.12690326511920128</c:v>
                </c:pt>
                <c:pt idx="2">
                  <c:v>2.1705232957026133E-2</c:v>
                </c:pt>
                <c:pt idx="3">
                  <c:v>0.11912861367247185</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0.32613256568515042</c:v>
                </c:pt>
                <c:pt idx="1">
                  <c:v>0.33616686284379887</c:v>
                </c:pt>
                <c:pt idx="2">
                  <c:v>0.17283103598827418</c:v>
                </c:pt>
                <c:pt idx="3">
                  <c:v>0.32650001140259521</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0.50370813105315804</c:v>
                </c:pt>
                <c:pt idx="1">
                  <c:v>0.48614964215020229</c:v>
                </c:pt>
                <c:pt idx="2">
                  <c:v>0.59583359321399609</c:v>
                </c:pt>
                <c:pt idx="3">
                  <c:v>0.49769857619594221</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5.3031966366600798E-2</c:v>
                </c:pt>
                <c:pt idx="1">
                  <c:v>5.0780229886797597E-2</c:v>
                </c:pt>
                <c:pt idx="2">
                  <c:v>0.20963013784070356</c:v>
                </c:pt>
                <c:pt idx="3">
                  <c:v>5.6672798728990718E-2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1100544"/>
        <c:axId val="161102080"/>
      </c:barChart>
      <c:catAx>
        <c:axId val="161100544"/>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1102080"/>
        <c:crosses val="autoZero"/>
        <c:auto val="1"/>
        <c:lblAlgn val="ctr"/>
        <c:lblOffset val="100"/>
        <c:tickLblSkip val="1"/>
        <c:tickMarkSkip val="1"/>
        <c:noMultiLvlLbl val="0"/>
      </c:catAx>
      <c:valAx>
        <c:axId val="161102080"/>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1100544"/>
        <c:crosses val="autoZero"/>
        <c:crossBetween val="between"/>
      </c:valAx>
    </c:plotArea>
    <c:legend>
      <c:legendPos val="b"/>
      <c:layout>
        <c:manualLayout>
          <c:xMode val="edge"/>
          <c:yMode val="edge"/>
          <c:x val="0.10549259773900811"/>
          <c:y val="0.74490157480315089"/>
          <c:w val="0.85719177259705404"/>
          <c:h val="0.21946939871152535"/>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44104</c:v>
                </c:pt>
                <c:pt idx="1">
                  <c:v>44114</c:v>
                </c:pt>
                <c:pt idx="2">
                  <c:v>44124</c:v>
                </c:pt>
                <c:pt idx="3">
                  <c:v>44135</c:v>
                </c:pt>
              </c:numCache>
            </c:numRef>
          </c:cat>
          <c:val>
            <c:numRef>
              <c:f>'[1]1 zpf '!$C$44:$C$47</c:f>
              <c:numCache>
                <c:formatCode>General</c:formatCode>
                <c:ptCount val="4"/>
                <c:pt idx="0">
                  <c:v>38576.879345160894</c:v>
                </c:pt>
                <c:pt idx="1">
                  <c:v>38936.967587369698</c:v>
                </c:pt>
                <c:pt idx="2">
                  <c:v>38911.503064181001</c:v>
                </c:pt>
                <c:pt idx="3">
                  <c:v>38520.969486470494</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44104</c:v>
                </c:pt>
                <c:pt idx="1">
                  <c:v>44114</c:v>
                </c:pt>
                <c:pt idx="2">
                  <c:v>44124</c:v>
                </c:pt>
                <c:pt idx="3">
                  <c:v>44135</c:v>
                </c:pt>
              </c:numCache>
            </c:numRef>
          </c:cat>
          <c:val>
            <c:numRef>
              <c:f>'[1]1 zpf '!$D$44:$D$47</c:f>
              <c:numCache>
                <c:formatCode>General</c:formatCode>
                <c:ptCount val="4"/>
                <c:pt idx="0">
                  <c:v>43286.796481810699</c:v>
                </c:pt>
                <c:pt idx="1">
                  <c:v>43821.249136253195</c:v>
                </c:pt>
                <c:pt idx="2">
                  <c:v>43803.4075163335</c:v>
                </c:pt>
                <c:pt idx="3">
                  <c:v>43325.921484853599</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44104</c:v>
                </c:pt>
                <c:pt idx="1">
                  <c:v>44114</c:v>
                </c:pt>
                <c:pt idx="2">
                  <c:v>44124</c:v>
                </c:pt>
                <c:pt idx="3">
                  <c:v>44135</c:v>
                </c:pt>
              </c:numCache>
            </c:numRef>
          </c:cat>
          <c:val>
            <c:numRef>
              <c:f>'[1]1 zpf '!$E$44:$E$47</c:f>
              <c:numCache>
                <c:formatCode>General</c:formatCode>
                <c:ptCount val="4"/>
                <c:pt idx="0">
                  <c:v>914.03324267309199</c:v>
                </c:pt>
                <c:pt idx="1">
                  <c:v>924.51059584240704</c:v>
                </c:pt>
                <c:pt idx="2">
                  <c:v>984.58526576884606</c:v>
                </c:pt>
                <c:pt idx="3">
                  <c:v>979.46347552132102</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3058432"/>
        <c:axId val="163060352"/>
      </c:barChart>
      <c:catAx>
        <c:axId val="16305843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7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060352"/>
        <c:crosses val="autoZero"/>
        <c:auto val="0"/>
        <c:lblAlgn val="ctr"/>
        <c:lblOffset val="100"/>
        <c:noMultiLvlLbl val="0"/>
      </c:catAx>
      <c:valAx>
        <c:axId val="163060352"/>
        <c:scaling>
          <c:orientation val="minMax"/>
          <c:max val="4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058432"/>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122" l="0.25" r="0.25" t="0.750000000000001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74"/>
          <c:y val="0.16399367850901928"/>
          <c:w val="0.76699787302981615"/>
          <c:h val="0.64717533115385173"/>
        </c:manualLayout>
      </c:layout>
      <c:lineChart>
        <c:grouping val="standard"/>
        <c:varyColors val="0"/>
        <c:ser>
          <c:idx val="0"/>
          <c:order val="0"/>
          <c:tx>
            <c:strRef>
              <c:f>'[1]1 zpf '!$C$75</c:f>
              <c:strCache>
                <c:ptCount val="1"/>
                <c:pt idx="0">
                  <c:v>САВАз</c:v>
                </c:pt>
              </c:strCache>
            </c:strRef>
          </c:tx>
          <c:spPr>
            <a:ln>
              <a:solidFill>
                <a:srgbClr val="002060"/>
              </a:solidFill>
            </a:ln>
          </c:spPr>
          <c:marker>
            <c:symbol val="none"/>
          </c:marker>
          <c:cat>
            <c:numRef>
              <c:f>'[1]1 zpf '!$B$76:$B$107</c:f>
              <c:numCache>
                <c:formatCode>General</c:formatCode>
                <c:ptCount val="32"/>
                <c:pt idx="0">
                  <c:v>44104</c:v>
                </c:pt>
                <c:pt idx="1">
                  <c:v>44105</c:v>
                </c:pt>
                <c:pt idx="2">
                  <c:v>44106</c:v>
                </c:pt>
                <c:pt idx="3">
                  <c:v>44107</c:v>
                </c:pt>
                <c:pt idx="4">
                  <c:v>44108</c:v>
                </c:pt>
                <c:pt idx="5">
                  <c:v>44109</c:v>
                </c:pt>
                <c:pt idx="6">
                  <c:v>44110</c:v>
                </c:pt>
                <c:pt idx="7">
                  <c:v>44111</c:v>
                </c:pt>
                <c:pt idx="8">
                  <c:v>44112</c:v>
                </c:pt>
                <c:pt idx="9">
                  <c:v>44113</c:v>
                </c:pt>
                <c:pt idx="10">
                  <c:v>44114</c:v>
                </c:pt>
                <c:pt idx="11">
                  <c:v>44115</c:v>
                </c:pt>
                <c:pt idx="12">
                  <c:v>44116</c:v>
                </c:pt>
                <c:pt idx="13">
                  <c:v>44117</c:v>
                </c:pt>
                <c:pt idx="14">
                  <c:v>44118</c:v>
                </c:pt>
                <c:pt idx="15">
                  <c:v>44119</c:v>
                </c:pt>
                <c:pt idx="16">
                  <c:v>44120</c:v>
                </c:pt>
                <c:pt idx="17">
                  <c:v>44121</c:v>
                </c:pt>
                <c:pt idx="18">
                  <c:v>44122</c:v>
                </c:pt>
                <c:pt idx="19">
                  <c:v>44123</c:v>
                </c:pt>
                <c:pt idx="20">
                  <c:v>44124</c:v>
                </c:pt>
                <c:pt idx="21">
                  <c:v>44125</c:v>
                </c:pt>
                <c:pt idx="22">
                  <c:v>44126</c:v>
                </c:pt>
                <c:pt idx="23">
                  <c:v>44127</c:v>
                </c:pt>
                <c:pt idx="24">
                  <c:v>44128</c:v>
                </c:pt>
                <c:pt idx="25">
                  <c:v>44129</c:v>
                </c:pt>
                <c:pt idx="26">
                  <c:v>44130</c:v>
                </c:pt>
                <c:pt idx="27">
                  <c:v>44131</c:v>
                </c:pt>
                <c:pt idx="28">
                  <c:v>44132</c:v>
                </c:pt>
                <c:pt idx="29">
                  <c:v>44133</c:v>
                </c:pt>
                <c:pt idx="30">
                  <c:v>44134</c:v>
                </c:pt>
                <c:pt idx="31">
                  <c:v>44135</c:v>
                </c:pt>
              </c:numCache>
            </c:numRef>
          </c:cat>
          <c:val>
            <c:numRef>
              <c:f>'[1]1 zpf '!$C$76:$C$107</c:f>
              <c:numCache>
                <c:formatCode>General</c:formatCode>
                <c:ptCount val="32"/>
                <c:pt idx="0">
                  <c:v>214.30637999999999</c:v>
                </c:pt>
                <c:pt idx="1">
                  <c:v>214.60429300000001</c:v>
                </c:pt>
                <c:pt idx="2">
                  <c:v>214.090328</c:v>
                </c:pt>
                <c:pt idx="3">
                  <c:v>214.1705</c:v>
                </c:pt>
                <c:pt idx="4">
                  <c:v>214.183198</c:v>
                </c:pt>
                <c:pt idx="5">
                  <c:v>214.95202699999999</c:v>
                </c:pt>
                <c:pt idx="6">
                  <c:v>214.392921</c:v>
                </c:pt>
                <c:pt idx="7">
                  <c:v>214.83019300000001</c:v>
                </c:pt>
                <c:pt idx="8">
                  <c:v>215.286483</c:v>
                </c:pt>
                <c:pt idx="9">
                  <c:v>215.63588899999999</c:v>
                </c:pt>
                <c:pt idx="10">
                  <c:v>215.55781899999999</c:v>
                </c:pt>
                <c:pt idx="11">
                  <c:v>215.570369</c:v>
                </c:pt>
                <c:pt idx="12">
                  <c:v>216.16289800000001</c:v>
                </c:pt>
                <c:pt idx="13">
                  <c:v>215.72011800000001</c:v>
                </c:pt>
                <c:pt idx="14">
                  <c:v>215.54828000000001</c:v>
                </c:pt>
                <c:pt idx="15">
                  <c:v>215.06302400000001</c:v>
                </c:pt>
                <c:pt idx="16">
                  <c:v>215.59265400000001</c:v>
                </c:pt>
                <c:pt idx="17">
                  <c:v>215.46537000000001</c:v>
                </c:pt>
                <c:pt idx="18">
                  <c:v>215.47797</c:v>
                </c:pt>
                <c:pt idx="19">
                  <c:v>215.01095599999999</c:v>
                </c:pt>
                <c:pt idx="20">
                  <c:v>215.00171399999999</c:v>
                </c:pt>
                <c:pt idx="21">
                  <c:v>214.78702799999999</c:v>
                </c:pt>
                <c:pt idx="22">
                  <c:v>214.89609999999999</c:v>
                </c:pt>
                <c:pt idx="23">
                  <c:v>215.10973100000001</c:v>
                </c:pt>
                <c:pt idx="24">
                  <c:v>215.12236899999999</c:v>
                </c:pt>
                <c:pt idx="25">
                  <c:v>215.13499899999999</c:v>
                </c:pt>
                <c:pt idx="26">
                  <c:v>214.081153</c:v>
                </c:pt>
                <c:pt idx="27">
                  <c:v>213.84915000000001</c:v>
                </c:pt>
                <c:pt idx="28">
                  <c:v>212.11217400000001</c:v>
                </c:pt>
                <c:pt idx="29">
                  <c:v>212.81801300000001</c:v>
                </c:pt>
                <c:pt idx="30">
                  <c:v>212.66795400000001</c:v>
                </c:pt>
                <c:pt idx="31">
                  <c:v>212.69648699999999</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8575">
              <a:solidFill>
                <a:srgbClr val="8EB4E3"/>
              </a:solidFill>
            </a:ln>
          </c:spPr>
          <c:marker>
            <c:symbol val="none"/>
          </c:marker>
          <c:cat>
            <c:numRef>
              <c:f>'[1]1 zpf '!$B$76:$B$107</c:f>
              <c:numCache>
                <c:formatCode>General</c:formatCode>
                <c:ptCount val="32"/>
                <c:pt idx="0">
                  <c:v>44104</c:v>
                </c:pt>
                <c:pt idx="1">
                  <c:v>44105</c:v>
                </c:pt>
                <c:pt idx="2">
                  <c:v>44106</c:v>
                </c:pt>
                <c:pt idx="3">
                  <c:v>44107</c:v>
                </c:pt>
                <c:pt idx="4">
                  <c:v>44108</c:v>
                </c:pt>
                <c:pt idx="5">
                  <c:v>44109</c:v>
                </c:pt>
                <c:pt idx="6">
                  <c:v>44110</c:v>
                </c:pt>
                <c:pt idx="7">
                  <c:v>44111</c:v>
                </c:pt>
                <c:pt idx="8">
                  <c:v>44112</c:v>
                </c:pt>
                <c:pt idx="9">
                  <c:v>44113</c:v>
                </c:pt>
                <c:pt idx="10">
                  <c:v>44114</c:v>
                </c:pt>
                <c:pt idx="11">
                  <c:v>44115</c:v>
                </c:pt>
                <c:pt idx="12">
                  <c:v>44116</c:v>
                </c:pt>
                <c:pt idx="13">
                  <c:v>44117</c:v>
                </c:pt>
                <c:pt idx="14">
                  <c:v>44118</c:v>
                </c:pt>
                <c:pt idx="15">
                  <c:v>44119</c:v>
                </c:pt>
                <c:pt idx="16">
                  <c:v>44120</c:v>
                </c:pt>
                <c:pt idx="17">
                  <c:v>44121</c:v>
                </c:pt>
                <c:pt idx="18">
                  <c:v>44122</c:v>
                </c:pt>
                <c:pt idx="19">
                  <c:v>44123</c:v>
                </c:pt>
                <c:pt idx="20">
                  <c:v>44124</c:v>
                </c:pt>
                <c:pt idx="21">
                  <c:v>44125</c:v>
                </c:pt>
                <c:pt idx="22">
                  <c:v>44126</c:v>
                </c:pt>
                <c:pt idx="23">
                  <c:v>44127</c:v>
                </c:pt>
                <c:pt idx="24">
                  <c:v>44128</c:v>
                </c:pt>
                <c:pt idx="25">
                  <c:v>44129</c:v>
                </c:pt>
                <c:pt idx="26">
                  <c:v>44130</c:v>
                </c:pt>
                <c:pt idx="27">
                  <c:v>44131</c:v>
                </c:pt>
                <c:pt idx="28">
                  <c:v>44132</c:v>
                </c:pt>
                <c:pt idx="29">
                  <c:v>44133</c:v>
                </c:pt>
                <c:pt idx="30">
                  <c:v>44134</c:v>
                </c:pt>
                <c:pt idx="31">
                  <c:v>44135</c:v>
                </c:pt>
              </c:numCache>
            </c:numRef>
          </c:cat>
          <c:val>
            <c:numRef>
              <c:f>'[1]1 zpf '!$D$76:$D$107</c:f>
              <c:numCache>
                <c:formatCode>General</c:formatCode>
                <c:ptCount val="32"/>
                <c:pt idx="0">
                  <c:v>220.182008</c:v>
                </c:pt>
                <c:pt idx="1">
                  <c:v>220.66264699999999</c:v>
                </c:pt>
                <c:pt idx="2">
                  <c:v>220.06777700000001</c:v>
                </c:pt>
                <c:pt idx="3">
                  <c:v>220.187521</c:v>
                </c:pt>
                <c:pt idx="4">
                  <c:v>220.20003399999999</c:v>
                </c:pt>
                <c:pt idx="5">
                  <c:v>221.23800600000001</c:v>
                </c:pt>
                <c:pt idx="6">
                  <c:v>220.42353900000001</c:v>
                </c:pt>
                <c:pt idx="7">
                  <c:v>221.16179399999999</c:v>
                </c:pt>
                <c:pt idx="8">
                  <c:v>221.80139600000001</c:v>
                </c:pt>
                <c:pt idx="9">
                  <c:v>222.325289</c:v>
                </c:pt>
                <c:pt idx="10">
                  <c:v>222.18751</c:v>
                </c:pt>
                <c:pt idx="11">
                  <c:v>222.19997699999999</c:v>
                </c:pt>
                <c:pt idx="12">
                  <c:v>222.93633800000001</c:v>
                </c:pt>
                <c:pt idx="13">
                  <c:v>222.46516600000001</c:v>
                </c:pt>
                <c:pt idx="14">
                  <c:v>222.198724</c:v>
                </c:pt>
                <c:pt idx="15">
                  <c:v>222.01910699999999</c:v>
                </c:pt>
                <c:pt idx="16">
                  <c:v>222.39191700000001</c:v>
                </c:pt>
                <c:pt idx="17">
                  <c:v>222.188118</c:v>
                </c:pt>
                <c:pt idx="18">
                  <c:v>222.200581</c:v>
                </c:pt>
                <c:pt idx="19">
                  <c:v>221.58436399999999</c:v>
                </c:pt>
                <c:pt idx="20">
                  <c:v>221.60226900000001</c:v>
                </c:pt>
                <c:pt idx="21">
                  <c:v>221.27603999999999</c:v>
                </c:pt>
                <c:pt idx="22">
                  <c:v>221.35558499999999</c:v>
                </c:pt>
                <c:pt idx="23">
                  <c:v>221.81042500000001</c:v>
                </c:pt>
                <c:pt idx="24">
                  <c:v>221.82287199999999</c:v>
                </c:pt>
                <c:pt idx="25">
                  <c:v>221.83531099999999</c:v>
                </c:pt>
                <c:pt idx="26">
                  <c:v>220.67339000000001</c:v>
                </c:pt>
                <c:pt idx="27">
                  <c:v>220.430487</c:v>
                </c:pt>
                <c:pt idx="28">
                  <c:v>218.42377400000001</c:v>
                </c:pt>
                <c:pt idx="29">
                  <c:v>219.40154799999999</c:v>
                </c:pt>
                <c:pt idx="30">
                  <c:v>219.002386</c:v>
                </c:pt>
                <c:pt idx="31">
                  <c:v>219.04380900000001</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a:solidFill>
                <a:schemeClr val="accent4">
                  <a:lumMod val="75000"/>
                </a:schemeClr>
              </a:solidFill>
            </a:ln>
          </c:spPr>
          <c:marker>
            <c:symbol val="none"/>
          </c:marker>
          <c:cat>
            <c:numRef>
              <c:f>'[1]1 zpf '!$B$76:$B$107</c:f>
              <c:numCache>
                <c:formatCode>General</c:formatCode>
                <c:ptCount val="32"/>
                <c:pt idx="0">
                  <c:v>44104</c:v>
                </c:pt>
                <c:pt idx="1">
                  <c:v>44105</c:v>
                </c:pt>
                <c:pt idx="2">
                  <c:v>44106</c:v>
                </c:pt>
                <c:pt idx="3">
                  <c:v>44107</c:v>
                </c:pt>
                <c:pt idx="4">
                  <c:v>44108</c:v>
                </c:pt>
                <c:pt idx="5">
                  <c:v>44109</c:v>
                </c:pt>
                <c:pt idx="6">
                  <c:v>44110</c:v>
                </c:pt>
                <c:pt idx="7">
                  <c:v>44111</c:v>
                </c:pt>
                <c:pt idx="8">
                  <c:v>44112</c:v>
                </c:pt>
                <c:pt idx="9">
                  <c:v>44113</c:v>
                </c:pt>
                <c:pt idx="10">
                  <c:v>44114</c:v>
                </c:pt>
                <c:pt idx="11">
                  <c:v>44115</c:v>
                </c:pt>
                <c:pt idx="12">
                  <c:v>44116</c:v>
                </c:pt>
                <c:pt idx="13">
                  <c:v>44117</c:v>
                </c:pt>
                <c:pt idx="14">
                  <c:v>44118</c:v>
                </c:pt>
                <c:pt idx="15">
                  <c:v>44119</c:v>
                </c:pt>
                <c:pt idx="16">
                  <c:v>44120</c:v>
                </c:pt>
                <c:pt idx="17">
                  <c:v>44121</c:v>
                </c:pt>
                <c:pt idx="18">
                  <c:v>44122</c:v>
                </c:pt>
                <c:pt idx="19">
                  <c:v>44123</c:v>
                </c:pt>
                <c:pt idx="20">
                  <c:v>44124</c:v>
                </c:pt>
                <c:pt idx="21">
                  <c:v>44125</c:v>
                </c:pt>
                <c:pt idx="22">
                  <c:v>44126</c:v>
                </c:pt>
                <c:pt idx="23">
                  <c:v>44127</c:v>
                </c:pt>
                <c:pt idx="24">
                  <c:v>44128</c:v>
                </c:pt>
                <c:pt idx="25">
                  <c:v>44129</c:v>
                </c:pt>
                <c:pt idx="26">
                  <c:v>44130</c:v>
                </c:pt>
                <c:pt idx="27">
                  <c:v>44131</c:v>
                </c:pt>
                <c:pt idx="28">
                  <c:v>44132</c:v>
                </c:pt>
                <c:pt idx="29">
                  <c:v>44133</c:v>
                </c:pt>
                <c:pt idx="30">
                  <c:v>44134</c:v>
                </c:pt>
                <c:pt idx="31">
                  <c:v>44135</c:v>
                </c:pt>
              </c:numCache>
            </c:numRef>
          </c:cat>
          <c:val>
            <c:numRef>
              <c:f>'[1]1 zpf '!$E$76:$E$107</c:f>
              <c:numCache>
                <c:formatCode>General</c:formatCode>
                <c:ptCount val="32"/>
                <c:pt idx="0">
                  <c:v>100.29050100000001</c:v>
                </c:pt>
                <c:pt idx="1">
                  <c:v>100.373063</c:v>
                </c:pt>
                <c:pt idx="2">
                  <c:v>100.252112</c:v>
                </c:pt>
                <c:pt idx="3">
                  <c:v>100.282398</c:v>
                </c:pt>
                <c:pt idx="4">
                  <c:v>100.28628399999999</c:v>
                </c:pt>
                <c:pt idx="5">
                  <c:v>100.43521</c:v>
                </c:pt>
                <c:pt idx="6">
                  <c:v>100.257683</c:v>
                </c:pt>
                <c:pt idx="7">
                  <c:v>100.328782</c:v>
                </c:pt>
                <c:pt idx="8">
                  <c:v>100.506125</c:v>
                </c:pt>
                <c:pt idx="9">
                  <c:v>100.64078000000001</c:v>
                </c:pt>
                <c:pt idx="10">
                  <c:v>100.608993</c:v>
                </c:pt>
                <c:pt idx="11">
                  <c:v>100.61297</c:v>
                </c:pt>
                <c:pt idx="12">
                  <c:v>100.838622</c:v>
                </c:pt>
                <c:pt idx="13">
                  <c:v>100.749923</c:v>
                </c:pt>
                <c:pt idx="14">
                  <c:v>100.724636</c:v>
                </c:pt>
                <c:pt idx="15">
                  <c:v>100.61463500000001</c:v>
                </c:pt>
                <c:pt idx="16">
                  <c:v>100.718501</c:v>
                </c:pt>
                <c:pt idx="17">
                  <c:v>100.67203000000001</c:v>
                </c:pt>
                <c:pt idx="18">
                  <c:v>100.675729</c:v>
                </c:pt>
                <c:pt idx="19">
                  <c:v>100.513998</c:v>
                </c:pt>
                <c:pt idx="20">
                  <c:v>100.43584300000001</c:v>
                </c:pt>
                <c:pt idx="21">
                  <c:v>100.319991</c:v>
                </c:pt>
                <c:pt idx="22">
                  <c:v>100.290975</c:v>
                </c:pt>
                <c:pt idx="23">
                  <c:v>100.39605899999999</c:v>
                </c:pt>
                <c:pt idx="24">
                  <c:v>100.399782</c:v>
                </c:pt>
                <c:pt idx="25">
                  <c:v>100.403504</c:v>
                </c:pt>
                <c:pt idx="26">
                  <c:v>100.167513</c:v>
                </c:pt>
                <c:pt idx="27">
                  <c:v>100.138751</c:v>
                </c:pt>
                <c:pt idx="28">
                  <c:v>99.682598999999996</c:v>
                </c:pt>
                <c:pt idx="29">
                  <c:v>99.855504999999994</c:v>
                </c:pt>
                <c:pt idx="30">
                  <c:v>99.773764999999997</c:v>
                </c:pt>
                <c:pt idx="31">
                  <c:v>99.783758000000006</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6401152"/>
        <c:axId val="166403072"/>
      </c:lineChart>
      <c:dateAx>
        <c:axId val="166401152"/>
        <c:scaling>
          <c:orientation val="minMax"/>
          <c:min val="44104"/>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5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6403072"/>
        <c:crosses val="autoZero"/>
        <c:auto val="0"/>
        <c:lblOffset val="100"/>
        <c:baseTimeUnit val="days"/>
        <c:majorUnit val="10"/>
        <c:majorTimeUnit val="days"/>
      </c:dateAx>
      <c:valAx>
        <c:axId val="166403072"/>
        <c:scaling>
          <c:orientation val="minMax"/>
          <c:max val="23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3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6401152"/>
        <c:crossesAt val="41608"/>
        <c:crossBetween val="midCat"/>
        <c:majorUnit val="10"/>
        <c:minorUnit val="1"/>
      </c:valAx>
    </c:plotArea>
    <c:legend>
      <c:legendPos val="t"/>
      <c:layout>
        <c:manualLayout>
          <c:xMode val="edge"/>
          <c:yMode val="edge"/>
          <c:x val="8.3131864978110592E-2"/>
          <c:y val="4.6783318751822692E-2"/>
          <c:w val="0.8308022729763157"/>
          <c:h val="6.9013432144511638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174E-2"/>
          <c:y val="3.3766233766233771E-2"/>
          <c:w val="0.87519747235387402"/>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3.7630818857232115E-2</c:v>
                </c:pt>
                <c:pt idx="1">
                  <c:v>1.7719334276568358E-2</c:v>
                </c:pt>
                <c:pt idx="2">
                  <c:v>1.1102764600287373E-2</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0.56723096234587111</c:v>
                </c:pt>
                <c:pt idx="1">
                  <c:v>0.62670278602364127</c:v>
                </c:pt>
                <c:pt idx="2">
                  <c:v>0.42398415650455035</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C4D1-4761-9443-302B6DAA71F7}"/>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1.2616505331067049E-2</c:v>
                </c:pt>
                <c:pt idx="1">
                  <c:v>0</c:v>
                </c:pt>
                <c:pt idx="2">
                  <c:v>1.7784394416667647E-2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3839E-17"/>
                  <c:y val="2.9629629629629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2.7165026422030218E-2</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9.5742449696644957E-2</c:v>
                </c:pt>
                <c:pt idx="1">
                  <c:v>0</c:v>
                </c:pt>
                <c:pt idx="2">
                  <c:v>7.8482101917893878E-3</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0.13136666180393908</c:v>
                </c:pt>
                <c:pt idx="1">
                  <c:v>0.27927778608801052</c:v>
                </c:pt>
                <c:pt idx="2">
                  <c:v>0.18041496519094152</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0.15362631893534381</c:v>
                </c:pt>
                <c:pt idx="1">
                  <c:v>6.9482270865785942E-2</c:v>
                </c:pt>
                <c:pt idx="2">
                  <c:v>0.14947769670794614</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13E-2"/>
                  <c:y val="-6.7001675041876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5.8750458956528427E-4</c:v>
                </c:pt>
                <c:pt idx="1">
                  <c:v>6.3414167495807359E-3</c:v>
                </c:pt>
                <c:pt idx="2">
                  <c:v>0.18162288057156525</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26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1.1987784403363617E-3</c:v>
                </c:pt>
                <c:pt idx="1">
                  <c:v>4.7640599641310584E-4</c:v>
                </c:pt>
                <c:pt idx="2">
                  <c:v>5.9990539422211217E-4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6587008"/>
        <c:axId val="166601088"/>
      </c:barChart>
      <c:catAx>
        <c:axId val="16658700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6601088"/>
        <c:crosses val="autoZero"/>
        <c:auto val="1"/>
        <c:lblAlgn val="ctr"/>
        <c:lblOffset val="100"/>
        <c:noMultiLvlLbl val="0"/>
      </c:catAx>
      <c:valAx>
        <c:axId val="16660108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6587008"/>
        <c:crosses val="autoZero"/>
        <c:crossBetween val="between"/>
      </c:valAx>
      <c:spPr>
        <a:noFill/>
        <a:ln w="25400">
          <a:noFill/>
        </a:ln>
      </c:spPr>
    </c:plotArea>
    <c:legend>
      <c:legendPos val="b"/>
      <c:layout>
        <c:manualLayout>
          <c:xMode val="edge"/>
          <c:yMode val="edge"/>
          <c:x val="7.990579376630054E-2"/>
          <c:y val="0.65027426117190001"/>
          <c:w val="0.44494118329995547"/>
          <c:h val="0.257527081842043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1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General</c:formatCode>
                <c:ptCount val="3"/>
                <c:pt idx="0">
                  <c:v>0.67655650903779441</c:v>
                </c:pt>
                <c:pt idx="1">
                  <c:v>0.23042505592841164</c:v>
                </c:pt>
                <c:pt idx="2">
                  <c:v>0.4205407508266874</c:v>
                </c:pt>
              </c:numCache>
            </c:numRef>
          </c:val>
          <c:extLst>
            <c:ext xmlns:c16="http://schemas.microsoft.com/office/drawing/2014/chart" uri="{C3380CC4-5D6E-409C-BE32-E72D297353CC}">
              <c16:uniqueId val="{00000003-2C51-4570-B952-262F743F1932}"/>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General</c:formatCode>
                <c:ptCount val="3"/>
                <c:pt idx="0">
                  <c:v>0.32344349096220559</c:v>
                </c:pt>
                <c:pt idx="1">
                  <c:v>0.76957494407158833</c:v>
                </c:pt>
                <c:pt idx="2">
                  <c:v>0.5794592491733126</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6880768"/>
        <c:axId val="166882304"/>
      </c:barChart>
      <c:catAx>
        <c:axId val="16688076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6882304"/>
        <c:crosses val="autoZero"/>
        <c:auto val="1"/>
        <c:lblAlgn val="ctr"/>
        <c:lblOffset val="100"/>
        <c:tickLblSkip val="1"/>
        <c:tickMarkSkip val="1"/>
        <c:noMultiLvlLbl val="0"/>
      </c:catAx>
      <c:valAx>
        <c:axId val="16688230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6880768"/>
        <c:crosses val="autoZero"/>
        <c:crossBetween val="between"/>
      </c:valAx>
    </c:plotArea>
    <c:legend>
      <c:legendPos val="b"/>
      <c:layout>
        <c:manualLayout>
          <c:xMode val="edge"/>
          <c:yMode val="edge"/>
          <c:x val="2.5699595769706891E-2"/>
          <c:y val="0.7956138153185410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157E-2"/>
          <c:w val="0.65953576083756427"/>
          <c:h val="0.7334729080932787"/>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General</c:formatCode>
                <c:ptCount val="4"/>
                <c:pt idx="0">
                  <c:v>44104</c:v>
                </c:pt>
                <c:pt idx="1">
                  <c:v>44114</c:v>
                </c:pt>
                <c:pt idx="2">
                  <c:v>44124</c:v>
                </c:pt>
                <c:pt idx="3">
                  <c:v>44135</c:v>
                </c:pt>
              </c:numCache>
            </c:numRef>
          </c:cat>
          <c:val>
            <c:numRef>
              <c:f>'[1]3 dpf'!$C$43:$C$46</c:f>
              <c:numCache>
                <c:formatCode>General</c:formatCode>
                <c:ptCount val="4"/>
                <c:pt idx="0">
                  <c:v>1060.03172303467</c:v>
                </c:pt>
                <c:pt idx="1">
                  <c:v>1069.1008763022101</c:v>
                </c:pt>
                <c:pt idx="2">
                  <c:v>1068.4458789985201</c:v>
                </c:pt>
                <c:pt idx="3">
                  <c:v>1062.25129176319</c:v>
                </c:pt>
              </c:numCache>
            </c:numRef>
          </c:val>
          <c:extLst>
            <c:ext xmlns:c16="http://schemas.microsoft.com/office/drawing/2014/chart" uri="{C3380CC4-5D6E-409C-BE32-E72D297353CC}">
              <c16:uniqueId val="{00000000-B9D4-47D8-894C-E3C151016F85}"/>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General</c:formatCode>
                <c:ptCount val="4"/>
                <c:pt idx="0">
                  <c:v>44104</c:v>
                </c:pt>
                <c:pt idx="1">
                  <c:v>44114</c:v>
                </c:pt>
                <c:pt idx="2">
                  <c:v>44124</c:v>
                </c:pt>
                <c:pt idx="3">
                  <c:v>44135</c:v>
                </c:pt>
              </c:numCache>
            </c:numRef>
          </c:cat>
          <c:val>
            <c:numRef>
              <c:f>'[1]3 dpf'!$D$43:$D$46</c:f>
              <c:numCache>
                <c:formatCode>General</c:formatCode>
                <c:ptCount val="4"/>
                <c:pt idx="0">
                  <c:v>1060.7666789986399</c:v>
                </c:pt>
                <c:pt idx="1">
                  <c:v>1072.5730281399699</c:v>
                </c:pt>
                <c:pt idx="2">
                  <c:v>1072.1356284936201</c:v>
                </c:pt>
                <c:pt idx="3">
                  <c:v>1060.7894043357101</c:v>
                </c:pt>
              </c:numCache>
            </c:numRef>
          </c:val>
          <c:extLst>
            <c:ext xmlns:c16="http://schemas.microsoft.com/office/drawing/2014/chart" uri="{C3380CC4-5D6E-409C-BE32-E72D297353CC}">
              <c16:uniqueId val="{00000001-B9D4-47D8-894C-E3C151016F85}"/>
            </c:ext>
          </c:extLst>
        </c:ser>
        <c:dLbls>
          <c:showLegendKey val="0"/>
          <c:showVal val="0"/>
          <c:showCatName val="0"/>
          <c:showSerName val="0"/>
          <c:showPercent val="0"/>
          <c:showBubbleSize val="0"/>
        </c:dLbls>
        <c:gapWidth val="200"/>
        <c:axId val="166920576"/>
        <c:axId val="166922496"/>
      </c:barChart>
      <c:catAx>
        <c:axId val="1669205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6922496"/>
        <c:crosses val="autoZero"/>
        <c:auto val="0"/>
        <c:lblAlgn val="ctr"/>
        <c:lblOffset val="100"/>
        <c:noMultiLvlLbl val="0"/>
      </c:catAx>
      <c:valAx>
        <c:axId val="166922496"/>
        <c:scaling>
          <c:orientation val="minMax"/>
          <c:max val="12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16"/>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6920576"/>
        <c:crosses val="autoZero"/>
        <c:crossBetween val="between"/>
        <c:majorUnit val="200"/>
      </c:valAx>
    </c:plotArea>
    <c:legend>
      <c:legendPos val="r"/>
      <c:layout>
        <c:manualLayout>
          <c:xMode val="edge"/>
          <c:yMode val="edge"/>
          <c:x val="0.87591239961803968"/>
          <c:y val="0.15384610036328267"/>
          <c:w val="0.1094889977718988"/>
          <c:h val="0.38165684587439891"/>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159"/>
        </c:manualLayout>
      </c:layout>
      <c:lineChart>
        <c:grouping val="standard"/>
        <c:varyColors val="0"/>
        <c:ser>
          <c:idx val="0"/>
          <c:order val="0"/>
          <c:tx>
            <c:strRef>
              <c:f>'[1]3 dpf'!$C$72</c:f>
              <c:strCache>
                <c:ptCount val="1"/>
                <c:pt idx="0">
                  <c:v>САВАд</c:v>
                </c:pt>
              </c:strCache>
            </c:strRef>
          </c:tx>
          <c:spPr>
            <a:ln>
              <a:solidFill>
                <a:srgbClr val="002060"/>
              </a:solidFill>
            </a:ln>
          </c:spPr>
          <c:marker>
            <c:symbol val="none"/>
          </c:marker>
          <c:cat>
            <c:numRef>
              <c:f>'[1]3 dpf'!$B$73:$B$104</c:f>
              <c:numCache>
                <c:formatCode>General</c:formatCode>
                <c:ptCount val="32"/>
                <c:pt idx="0">
                  <c:v>44104</c:v>
                </c:pt>
                <c:pt idx="1">
                  <c:v>44105</c:v>
                </c:pt>
                <c:pt idx="2">
                  <c:v>44106</c:v>
                </c:pt>
                <c:pt idx="3">
                  <c:v>44107</c:v>
                </c:pt>
                <c:pt idx="4">
                  <c:v>44108</c:v>
                </c:pt>
                <c:pt idx="5">
                  <c:v>44109</c:v>
                </c:pt>
                <c:pt idx="6">
                  <c:v>44110</c:v>
                </c:pt>
                <c:pt idx="7">
                  <c:v>44111</c:v>
                </c:pt>
                <c:pt idx="8">
                  <c:v>44112</c:v>
                </c:pt>
                <c:pt idx="9">
                  <c:v>44113</c:v>
                </c:pt>
                <c:pt idx="10">
                  <c:v>44114</c:v>
                </c:pt>
                <c:pt idx="11">
                  <c:v>44115</c:v>
                </c:pt>
                <c:pt idx="12">
                  <c:v>44116</c:v>
                </c:pt>
                <c:pt idx="13">
                  <c:v>44117</c:v>
                </c:pt>
                <c:pt idx="14">
                  <c:v>44118</c:v>
                </c:pt>
                <c:pt idx="15">
                  <c:v>44119</c:v>
                </c:pt>
                <c:pt idx="16">
                  <c:v>44120</c:v>
                </c:pt>
                <c:pt idx="17">
                  <c:v>44121</c:v>
                </c:pt>
                <c:pt idx="18">
                  <c:v>44122</c:v>
                </c:pt>
                <c:pt idx="19">
                  <c:v>44123</c:v>
                </c:pt>
                <c:pt idx="20">
                  <c:v>44124</c:v>
                </c:pt>
                <c:pt idx="21">
                  <c:v>44125</c:v>
                </c:pt>
                <c:pt idx="22">
                  <c:v>44126</c:v>
                </c:pt>
                <c:pt idx="23">
                  <c:v>44127</c:v>
                </c:pt>
                <c:pt idx="24">
                  <c:v>44128</c:v>
                </c:pt>
                <c:pt idx="25">
                  <c:v>44129</c:v>
                </c:pt>
                <c:pt idx="26">
                  <c:v>44130</c:v>
                </c:pt>
                <c:pt idx="27">
                  <c:v>44131</c:v>
                </c:pt>
                <c:pt idx="28">
                  <c:v>44132</c:v>
                </c:pt>
                <c:pt idx="29">
                  <c:v>44133</c:v>
                </c:pt>
                <c:pt idx="30">
                  <c:v>44134</c:v>
                </c:pt>
                <c:pt idx="31">
                  <c:v>44135</c:v>
                </c:pt>
              </c:numCache>
            </c:numRef>
          </c:cat>
          <c:val>
            <c:numRef>
              <c:f>'[1]3 dpf'!$C$73:$C$103</c:f>
              <c:numCache>
                <c:formatCode>General</c:formatCode>
                <c:ptCount val="31"/>
                <c:pt idx="0">
                  <c:v>185.94959800000001</c:v>
                </c:pt>
                <c:pt idx="1">
                  <c:v>186.22209899999999</c:v>
                </c:pt>
                <c:pt idx="2">
                  <c:v>185.718245</c:v>
                </c:pt>
                <c:pt idx="3">
                  <c:v>185.78556599999999</c:v>
                </c:pt>
                <c:pt idx="4">
                  <c:v>185.79023799999999</c:v>
                </c:pt>
                <c:pt idx="5">
                  <c:v>186.490793</c:v>
                </c:pt>
                <c:pt idx="6">
                  <c:v>185.85619600000001</c:v>
                </c:pt>
                <c:pt idx="7">
                  <c:v>186.34786600000001</c:v>
                </c:pt>
                <c:pt idx="8">
                  <c:v>186.74484799999999</c:v>
                </c:pt>
                <c:pt idx="9">
                  <c:v>187.008589</c:v>
                </c:pt>
                <c:pt idx="10">
                  <c:v>186.92986200000001</c:v>
                </c:pt>
                <c:pt idx="11">
                  <c:v>186.93449799999999</c:v>
                </c:pt>
                <c:pt idx="12">
                  <c:v>187.49014</c:v>
                </c:pt>
                <c:pt idx="13">
                  <c:v>187.04390599999999</c:v>
                </c:pt>
                <c:pt idx="14">
                  <c:v>186.89660699999999</c:v>
                </c:pt>
                <c:pt idx="15">
                  <c:v>186.345347</c:v>
                </c:pt>
                <c:pt idx="16">
                  <c:v>186.90945099999999</c:v>
                </c:pt>
                <c:pt idx="17">
                  <c:v>186.78437</c:v>
                </c:pt>
                <c:pt idx="18">
                  <c:v>186.78899699999999</c:v>
                </c:pt>
                <c:pt idx="19">
                  <c:v>186.301298</c:v>
                </c:pt>
                <c:pt idx="20">
                  <c:v>186.28059200000001</c:v>
                </c:pt>
                <c:pt idx="21">
                  <c:v>186.094199</c:v>
                </c:pt>
                <c:pt idx="22">
                  <c:v>186.25385499999999</c:v>
                </c:pt>
                <c:pt idx="23">
                  <c:v>186.42751100000001</c:v>
                </c:pt>
                <c:pt idx="24">
                  <c:v>186.43241699999999</c:v>
                </c:pt>
                <c:pt idx="25">
                  <c:v>186.43723199999999</c:v>
                </c:pt>
                <c:pt idx="26">
                  <c:v>185.37272200000001</c:v>
                </c:pt>
                <c:pt idx="27">
                  <c:v>185.10136700000001</c:v>
                </c:pt>
                <c:pt idx="28">
                  <c:v>183.223648</c:v>
                </c:pt>
                <c:pt idx="29">
                  <c:v>183.91524899999999</c:v>
                </c:pt>
                <c:pt idx="30">
                  <c:v>183.751035</c:v>
                </c:pt>
              </c:numCache>
            </c:numRef>
          </c:val>
          <c:smooth val="0"/>
          <c:extLst>
            <c:ext xmlns:c16="http://schemas.microsoft.com/office/drawing/2014/chart" uri="{C3380CC4-5D6E-409C-BE32-E72D297353CC}">
              <c16:uniqueId val="{00000000-EAEF-49DF-8F7B-FDE5F50F266D}"/>
            </c:ext>
          </c:extLst>
        </c:ser>
        <c:ser>
          <c:idx val="1"/>
          <c:order val="1"/>
          <c:tx>
            <c:strRef>
              <c:f>'[1]3 dpf'!$D$72</c:f>
              <c:strCache>
                <c:ptCount val="1"/>
                <c:pt idx="0">
                  <c:v>КБПд</c:v>
                </c:pt>
              </c:strCache>
            </c:strRef>
          </c:tx>
          <c:spPr>
            <a:ln>
              <a:solidFill>
                <a:srgbClr val="8EB4E3"/>
              </a:solidFill>
            </a:ln>
          </c:spPr>
          <c:marker>
            <c:symbol val="none"/>
          </c:marker>
          <c:cat>
            <c:numRef>
              <c:f>'[1]3 dpf'!$B$73:$B$104</c:f>
              <c:numCache>
                <c:formatCode>General</c:formatCode>
                <c:ptCount val="32"/>
                <c:pt idx="0">
                  <c:v>44104</c:v>
                </c:pt>
                <c:pt idx="1">
                  <c:v>44105</c:v>
                </c:pt>
                <c:pt idx="2">
                  <c:v>44106</c:v>
                </c:pt>
                <c:pt idx="3">
                  <c:v>44107</c:v>
                </c:pt>
                <c:pt idx="4">
                  <c:v>44108</c:v>
                </c:pt>
                <c:pt idx="5">
                  <c:v>44109</c:v>
                </c:pt>
                <c:pt idx="6">
                  <c:v>44110</c:v>
                </c:pt>
                <c:pt idx="7">
                  <c:v>44111</c:v>
                </c:pt>
                <c:pt idx="8">
                  <c:v>44112</c:v>
                </c:pt>
                <c:pt idx="9">
                  <c:v>44113</c:v>
                </c:pt>
                <c:pt idx="10">
                  <c:v>44114</c:v>
                </c:pt>
                <c:pt idx="11">
                  <c:v>44115</c:v>
                </c:pt>
                <c:pt idx="12">
                  <c:v>44116</c:v>
                </c:pt>
                <c:pt idx="13">
                  <c:v>44117</c:v>
                </c:pt>
                <c:pt idx="14">
                  <c:v>44118</c:v>
                </c:pt>
                <c:pt idx="15">
                  <c:v>44119</c:v>
                </c:pt>
                <c:pt idx="16">
                  <c:v>44120</c:v>
                </c:pt>
                <c:pt idx="17">
                  <c:v>44121</c:v>
                </c:pt>
                <c:pt idx="18">
                  <c:v>44122</c:v>
                </c:pt>
                <c:pt idx="19">
                  <c:v>44123</c:v>
                </c:pt>
                <c:pt idx="20">
                  <c:v>44124</c:v>
                </c:pt>
                <c:pt idx="21">
                  <c:v>44125</c:v>
                </c:pt>
                <c:pt idx="22">
                  <c:v>44126</c:v>
                </c:pt>
                <c:pt idx="23">
                  <c:v>44127</c:v>
                </c:pt>
                <c:pt idx="24">
                  <c:v>44128</c:v>
                </c:pt>
                <c:pt idx="25">
                  <c:v>44129</c:v>
                </c:pt>
                <c:pt idx="26">
                  <c:v>44130</c:v>
                </c:pt>
                <c:pt idx="27">
                  <c:v>44131</c:v>
                </c:pt>
                <c:pt idx="28">
                  <c:v>44132</c:v>
                </c:pt>
                <c:pt idx="29">
                  <c:v>44133</c:v>
                </c:pt>
                <c:pt idx="30">
                  <c:v>44134</c:v>
                </c:pt>
                <c:pt idx="31">
                  <c:v>44135</c:v>
                </c:pt>
              </c:numCache>
            </c:numRef>
          </c:cat>
          <c:val>
            <c:numRef>
              <c:f>'[1]3 dpf'!$D$73:$D$103</c:f>
              <c:numCache>
                <c:formatCode>General</c:formatCode>
                <c:ptCount val="31"/>
                <c:pt idx="0">
                  <c:v>182.09117599999999</c:v>
                </c:pt>
                <c:pt idx="1">
                  <c:v>182.52145200000001</c:v>
                </c:pt>
                <c:pt idx="2">
                  <c:v>181.998178</c:v>
                </c:pt>
                <c:pt idx="3">
                  <c:v>182.09703500000001</c:v>
                </c:pt>
                <c:pt idx="4">
                  <c:v>182.10407499999999</c:v>
                </c:pt>
                <c:pt idx="5">
                  <c:v>182.95599000000001</c:v>
                </c:pt>
                <c:pt idx="6">
                  <c:v>182.21219600000001</c:v>
                </c:pt>
                <c:pt idx="7">
                  <c:v>182.86955399999999</c:v>
                </c:pt>
                <c:pt idx="8">
                  <c:v>183.3852</c:v>
                </c:pt>
                <c:pt idx="9">
                  <c:v>183.810044</c:v>
                </c:pt>
                <c:pt idx="10">
                  <c:v>183.688649</c:v>
                </c:pt>
                <c:pt idx="11">
                  <c:v>183.69564399999999</c:v>
                </c:pt>
                <c:pt idx="12">
                  <c:v>184.30710400000001</c:v>
                </c:pt>
                <c:pt idx="13">
                  <c:v>183.889723</c:v>
                </c:pt>
                <c:pt idx="14">
                  <c:v>183.661135</c:v>
                </c:pt>
                <c:pt idx="15">
                  <c:v>183.47663299999999</c:v>
                </c:pt>
                <c:pt idx="16">
                  <c:v>183.80099899999999</c:v>
                </c:pt>
                <c:pt idx="17">
                  <c:v>183.623175</c:v>
                </c:pt>
                <c:pt idx="18">
                  <c:v>183.629729</c:v>
                </c:pt>
                <c:pt idx="19">
                  <c:v>183.103409</c:v>
                </c:pt>
                <c:pt idx="20">
                  <c:v>183.12245200000001</c:v>
                </c:pt>
                <c:pt idx="21">
                  <c:v>182.85819799999999</c:v>
                </c:pt>
                <c:pt idx="22">
                  <c:v>182.938334</c:v>
                </c:pt>
                <c:pt idx="23">
                  <c:v>183.31609599999999</c:v>
                </c:pt>
                <c:pt idx="24">
                  <c:v>183.32313600000001</c:v>
                </c:pt>
                <c:pt idx="25">
                  <c:v>183.33013600000001</c:v>
                </c:pt>
                <c:pt idx="26">
                  <c:v>182.34282300000001</c:v>
                </c:pt>
                <c:pt idx="27">
                  <c:v>182.14812699999999</c:v>
                </c:pt>
                <c:pt idx="28">
                  <c:v>180.45239900000001</c:v>
                </c:pt>
                <c:pt idx="29">
                  <c:v>181.28503599999999</c:v>
                </c:pt>
                <c:pt idx="30">
                  <c:v>180.95500999999999</c:v>
                </c:pt>
              </c:numCache>
            </c:numRef>
          </c:val>
          <c:smooth val="0"/>
          <c:extLst>
            <c:ext xmlns:c16="http://schemas.microsoft.com/office/drawing/2014/chart" uri="{C3380CC4-5D6E-409C-BE32-E72D297353CC}">
              <c16:uniqueId val="{00000001-EAEF-49DF-8F7B-FDE5F50F266D}"/>
            </c:ext>
          </c:extLst>
        </c:ser>
        <c:dLbls>
          <c:showLegendKey val="0"/>
          <c:showVal val="0"/>
          <c:showCatName val="0"/>
          <c:showSerName val="0"/>
          <c:showPercent val="0"/>
          <c:showBubbleSize val="0"/>
        </c:dLbls>
        <c:smooth val="0"/>
        <c:axId val="166972800"/>
        <c:axId val="166983168"/>
      </c:lineChart>
      <c:dateAx>
        <c:axId val="16697280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6983168"/>
        <c:crosses val="autoZero"/>
        <c:auto val="0"/>
        <c:lblOffset val="100"/>
        <c:baseTimeUnit val="days"/>
        <c:majorUnit val="10"/>
        <c:majorTimeUnit val="days"/>
      </c:dateAx>
      <c:valAx>
        <c:axId val="166983168"/>
        <c:scaling>
          <c:orientation val="minMax"/>
          <c:max val="195"/>
          <c:min val="16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756"/>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6972800"/>
        <c:crosses val="autoZero"/>
        <c:crossBetween val="midCat"/>
        <c:majorUnit val="5"/>
        <c:minorUnit val="0.30000000000000032"/>
      </c:valAx>
    </c:plotArea>
    <c:legend>
      <c:legendPos val="t"/>
      <c:layout>
        <c:manualLayout>
          <c:xMode val="edge"/>
          <c:yMode val="edge"/>
          <c:x val="0.14904671707289124"/>
          <c:y val="5.068232691649343E-2"/>
          <c:w val="0.66875095881404611"/>
          <c:h val="6.046225827122782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E-2"/>
          <c:y val="5.3603461010868422E-2"/>
          <c:w val="0.87350688327787562"/>
          <c:h val="0.44724912947135104"/>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General</c:formatCode>
                <c:ptCount val="2"/>
                <c:pt idx="0">
                  <c:v>0.12952486243383721</c:v>
                </c:pt>
                <c:pt idx="1">
                  <c:v>3.2918939786289257E-2</c:v>
                </c:pt>
              </c:numCache>
            </c:numRef>
          </c:val>
          <c:extLst>
            <c:ext xmlns:c16="http://schemas.microsoft.com/office/drawing/2014/chart" uri="{C3380CC4-5D6E-409C-BE32-E72D297353CC}">
              <c16:uniqueId val="{00000000-11BA-42A7-9BCD-9255B46DD05A}"/>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General</c:formatCode>
                <c:ptCount val="2"/>
                <c:pt idx="0">
                  <c:v>0.45080662841689595</c:v>
                </c:pt>
                <c:pt idx="1">
                  <c:v>0.54313741097908175</c:v>
                </c:pt>
              </c:numCache>
            </c:numRef>
          </c:val>
          <c:extLst>
            <c:ext xmlns:c16="http://schemas.microsoft.com/office/drawing/2014/chart" uri="{C3380CC4-5D6E-409C-BE32-E72D297353CC}">
              <c16:uniqueId val="{00000001-11BA-42A7-9BCD-9255B46DD05A}"/>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4.2530568846358436E-3"/>
                  <c:y val="6.7001675041876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BA-42A7-9BCD-9255B46DD05A}"/>
                </c:ext>
              </c:extLst>
            </c:dLbl>
            <c:dLbl>
              <c:idx val="1"/>
              <c:delete val="1"/>
              <c:extLst>
                <c:ext xmlns:c15="http://schemas.microsoft.com/office/drawing/2012/chart" uri="{CE6537A1-D6FC-4f65-9D91-7224C49458BB}"/>
                <c:ext xmlns:c16="http://schemas.microsoft.com/office/drawing/2014/chart" uri="{C3380CC4-5D6E-409C-BE32-E72D297353CC}">
                  <c16:uniqueId val="{00000003-11BA-42A7-9BCD-9255B46DD05A}"/>
                </c:ext>
              </c:extLst>
            </c:dLbl>
            <c:numFmt formatCode="0.00%" sourceLinked="0"/>
            <c:spPr>
              <a:noFill/>
              <a:ln w="25400">
                <a:noFill/>
              </a:ln>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General</c:formatCode>
                <c:ptCount val="2"/>
                <c:pt idx="0">
                  <c:v>1.6182946634493984E-3</c:v>
                </c:pt>
                <c:pt idx="1">
                  <c:v>0</c:v>
                </c:pt>
              </c:numCache>
            </c:numRef>
          </c:val>
          <c:extLst>
            <c:ext xmlns:c16="http://schemas.microsoft.com/office/drawing/2014/chart" uri="{C3380CC4-5D6E-409C-BE32-E72D297353CC}">
              <c16:uniqueId val="{00000004-11BA-42A7-9BCD-9255B46DD05A}"/>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General</c:formatCode>
                <c:ptCount val="2"/>
                <c:pt idx="0">
                  <c:v>0</c:v>
                </c:pt>
                <c:pt idx="1">
                  <c:v>0</c:v>
                </c:pt>
              </c:numCache>
            </c:numRef>
          </c:val>
          <c:extLst>
            <c:ext xmlns:c16="http://schemas.microsoft.com/office/drawing/2014/chart" uri="{C3380CC4-5D6E-409C-BE32-E72D297353CC}">
              <c16:uniqueId val="{00000005-11BA-42A7-9BCD-9255B46DD05A}"/>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General</c:formatCode>
                <c:ptCount val="2"/>
                <c:pt idx="0">
                  <c:v>0.10930813294864222</c:v>
                </c:pt>
                <c:pt idx="1">
                  <c:v>0</c:v>
                </c:pt>
              </c:numCache>
            </c:numRef>
          </c:val>
          <c:extLst>
            <c:ext xmlns:c16="http://schemas.microsoft.com/office/drawing/2014/chart" uri="{C3380CC4-5D6E-409C-BE32-E72D297353CC}">
              <c16:uniqueId val="{00000006-11BA-42A7-9BCD-9255B46DD05A}"/>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General</c:formatCode>
                <c:ptCount val="2"/>
                <c:pt idx="0">
                  <c:v>0</c:v>
                </c:pt>
                <c:pt idx="1">
                  <c:v>0</c:v>
                </c:pt>
              </c:numCache>
            </c:numRef>
          </c:val>
          <c:extLst>
            <c:ext xmlns:c16="http://schemas.microsoft.com/office/drawing/2014/chart" uri="{C3380CC4-5D6E-409C-BE32-E72D297353CC}">
              <c16:uniqueId val="{00000007-11BA-42A7-9BCD-9255B46DD05A}"/>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General</c:formatCode>
                <c:ptCount val="2"/>
                <c:pt idx="0">
                  <c:v>0.13550257431700904</c:v>
                </c:pt>
                <c:pt idx="1">
                  <c:v>0.28184064061544573</c:v>
                </c:pt>
              </c:numCache>
            </c:numRef>
          </c:val>
          <c:extLst>
            <c:ext xmlns:c16="http://schemas.microsoft.com/office/drawing/2014/chart" uri="{C3380CC4-5D6E-409C-BE32-E72D297353CC}">
              <c16:uniqueId val="{00000008-11BA-42A7-9BCD-9255B46DD05A}"/>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General</c:formatCode>
                <c:ptCount val="2"/>
                <c:pt idx="0">
                  <c:v>0.16488296742269484</c:v>
                </c:pt>
                <c:pt idx="1">
                  <c:v>0.13674261728745052</c:v>
                </c:pt>
              </c:numCache>
            </c:numRef>
          </c:val>
          <c:extLst>
            <c:ext xmlns:c16="http://schemas.microsoft.com/office/drawing/2014/chart" uri="{C3380CC4-5D6E-409C-BE32-E72D297353CC}">
              <c16:uniqueId val="{00000009-11BA-42A7-9BCD-9255B46DD05A}"/>
            </c:ext>
          </c:extLst>
        </c:ser>
        <c:ser>
          <c:idx val="8"/>
          <c:order val="8"/>
          <c:tx>
            <c:strRef>
              <c:f>'[1]4 dpf inv'!$B$34</c:f>
              <c:strCache>
                <c:ptCount val="1"/>
                <c:pt idx="0">
                  <c:v>Парични средства</c:v>
                </c:pt>
              </c:strCache>
            </c:strRef>
          </c:tx>
          <c:invertIfNegative val="0"/>
          <c:dLbls>
            <c:dLbl>
              <c:idx val="0"/>
              <c:layout>
                <c:manualLayout>
                  <c:x val="-4.1446252287906564E-3"/>
                  <c:y val="3.350216313179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1BA-42A7-9BCD-9255B46DD05A}"/>
                </c:ext>
              </c:extLst>
            </c:dLbl>
            <c:dLbl>
              <c:idx val="1"/>
              <c:layout>
                <c:manualLayout>
                  <c:x val="-8.289250457581326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1BA-42A7-9BCD-9255B46DD05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General</c:formatCode>
                <c:ptCount val="2"/>
                <c:pt idx="0">
                  <c:v>4.964149120474882E-3</c:v>
                </c:pt>
                <c:pt idx="1">
                  <c:v>4.9006479617852792E-3</c:v>
                </c:pt>
              </c:numCache>
            </c:numRef>
          </c:val>
          <c:extLst>
            <c:ext xmlns:c16="http://schemas.microsoft.com/office/drawing/2014/chart" uri="{C3380CC4-5D6E-409C-BE32-E72D297353CC}">
              <c16:uniqueId val="{0000000C-11BA-42A7-9BCD-9255B46DD05A}"/>
            </c:ext>
          </c:extLst>
        </c:ser>
        <c:ser>
          <c:idx val="9"/>
          <c:order val="9"/>
          <c:tx>
            <c:strRef>
              <c:f>'[1]4 dpf inv'!$B$35</c:f>
              <c:strCache>
                <c:ptCount val="1"/>
                <c:pt idx="0">
                  <c:v>Побарувања</c:v>
                </c:pt>
              </c:strCache>
            </c:strRef>
          </c:tx>
          <c:invertIfNegative val="0"/>
          <c:dLbls>
            <c:dLbl>
              <c:idx val="0"/>
              <c:layout>
                <c:manualLayout>
                  <c:x val="6.2169378431859825E-3"/>
                  <c:y val="3.68523794449721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1BA-42A7-9BCD-9255B46DD05A}"/>
                </c:ext>
              </c:extLst>
            </c:dLbl>
            <c:dLbl>
              <c:idx val="1"/>
              <c:layout>
                <c:manualLayout>
                  <c:x val="8.2892504575813267E-3"/>
                  <c:y val="3.01519468186135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1BA-42A7-9BCD-9255B46DD05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General</c:formatCode>
                <c:ptCount val="2"/>
                <c:pt idx="0">
                  <c:v>3.3923906769962619E-3</c:v>
                </c:pt>
                <c:pt idx="1">
                  <c:v>4.597433699473394E-4</c:v>
                </c:pt>
              </c:numCache>
            </c:numRef>
          </c:val>
          <c:extLst>
            <c:ext xmlns:c16="http://schemas.microsoft.com/office/drawing/2014/chart" uri="{C3380CC4-5D6E-409C-BE32-E72D297353CC}">
              <c16:uniqueId val="{0000000F-11BA-42A7-9BCD-9255B46DD05A}"/>
            </c:ext>
          </c:extLst>
        </c:ser>
        <c:dLbls>
          <c:showLegendKey val="0"/>
          <c:showVal val="0"/>
          <c:showCatName val="0"/>
          <c:showSerName val="0"/>
          <c:showPercent val="0"/>
          <c:showBubbleSize val="0"/>
        </c:dLbls>
        <c:gapWidth val="150"/>
        <c:overlap val="100"/>
        <c:axId val="167240448"/>
        <c:axId val="167241984"/>
      </c:barChart>
      <c:catAx>
        <c:axId val="16724044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241984"/>
        <c:crosses val="autoZero"/>
        <c:auto val="1"/>
        <c:lblAlgn val="ctr"/>
        <c:lblOffset val="100"/>
        <c:noMultiLvlLbl val="0"/>
      </c:catAx>
      <c:valAx>
        <c:axId val="167241984"/>
        <c:scaling>
          <c:orientation val="minMax"/>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240448"/>
        <c:crosses val="autoZero"/>
        <c:crossBetween val="between"/>
      </c:valAx>
    </c:plotArea>
    <c:legend>
      <c:legendPos val="b"/>
      <c:layout>
        <c:manualLayout>
          <c:xMode val="edge"/>
          <c:yMode val="edge"/>
          <c:x val="0.10275201245777292"/>
          <c:y val="0.64082644192089167"/>
          <c:w val="0.42562433284356238"/>
          <c:h val="0.28211846634748661"/>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10 2020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10 2020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0.92843</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26" y="133350"/>
          <a:ext cx="1123950" cy="2476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47625</xdr:colOff>
      <xdr:row>28</xdr:row>
      <xdr:rowOff>66676</xdr:rowOff>
    </xdr:from>
    <xdr:to>
      <xdr:col>7</xdr:col>
      <xdr:colOff>476250</xdr:colOff>
      <xdr:row>49</xdr:row>
      <xdr:rowOff>123826</xdr:rowOff>
    </xdr:to>
    <xdr:graphicFrame macro="">
      <xdr:nvGraphicFramePr>
        <xdr:cNvPr id="7317" name="Chart 7">
          <a:extLst>
            <a:ext uri="{FF2B5EF4-FFF2-40B4-BE49-F238E27FC236}">
              <a16:creationId xmlns:a16="http://schemas.microsoft.com/office/drawing/2014/main" id="{00000000-0008-0000-0800-000095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37</xdr:row>
      <xdr:rowOff>85725</xdr:rowOff>
    </xdr:from>
    <xdr:to>
      <xdr:col>1</xdr:col>
      <xdr:colOff>404203</xdr:colOff>
      <xdr:row>39</xdr:row>
      <xdr:rowOff>0</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114300" y="7353300"/>
          <a:ext cx="375628" cy="2190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0.61328</cdr:y>
    </cdr:from>
    <cdr:to>
      <cdr:x>0.90431</cdr:x>
      <cdr:y>0.91815</cdr:y>
    </cdr:to>
    <cdr:sp macro="" textlink="">
      <cdr:nvSpPr>
        <cdr:cNvPr id="2" name="TextBox 2"/>
        <cdr:cNvSpPr txBox="1"/>
      </cdr:nvSpPr>
      <cdr:spPr>
        <a:xfrm xmlns:a="http://schemas.openxmlformats.org/drawingml/2006/main">
          <a:off x="2945536" y="2009487"/>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85725</xdr:rowOff>
    </xdr:from>
    <xdr:to>
      <xdr:col>5</xdr:col>
      <xdr:colOff>609600</xdr:colOff>
      <xdr:row>52</xdr:row>
      <xdr:rowOff>104775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0</xdr:rowOff>
    </xdr:from>
    <xdr:to>
      <xdr:col>6</xdr:col>
      <xdr:colOff>523875</xdr:colOff>
      <xdr:row>33</xdr:row>
      <xdr:rowOff>0</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514350</xdr:colOff>
      <xdr:row>55</xdr:row>
      <xdr:rowOff>95250</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10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44104</v>
          </cell>
        </row>
        <row r="6">
          <cell r="C6">
            <v>28830</v>
          </cell>
          <cell r="D6">
            <v>80298</v>
          </cell>
          <cell r="E6">
            <v>123396</v>
          </cell>
          <cell r="F6">
            <v>12852</v>
          </cell>
          <cell r="G6">
            <v>216546</v>
          </cell>
          <cell r="H6">
            <v>245376</v>
          </cell>
        </row>
        <row r="7">
          <cell r="C7">
            <v>33571</v>
          </cell>
          <cell r="D7">
            <v>88922</v>
          </cell>
          <cell r="E7">
            <v>127917</v>
          </cell>
          <cell r="F7">
            <v>13213</v>
          </cell>
          <cell r="G7">
            <v>230052</v>
          </cell>
          <cell r="H7">
            <v>263623</v>
          </cell>
        </row>
        <row r="8">
          <cell r="C8">
            <v>313</v>
          </cell>
          <cell r="D8">
            <v>2511</v>
          </cell>
          <cell r="E8">
            <v>9083</v>
          </cell>
          <cell r="F8">
            <v>3174</v>
          </cell>
          <cell r="G8">
            <v>14768</v>
          </cell>
          <cell r="H8">
            <v>15081</v>
          </cell>
        </row>
        <row r="9">
          <cell r="C9">
            <v>62714</v>
          </cell>
          <cell r="D9">
            <v>171731</v>
          </cell>
          <cell r="E9">
            <v>260396</v>
          </cell>
          <cell r="F9">
            <v>29239</v>
          </cell>
          <cell r="G9">
            <v>461366</v>
          </cell>
          <cell r="H9">
            <v>524080</v>
          </cell>
        </row>
        <row r="10">
          <cell r="B10">
            <v>44135</v>
          </cell>
        </row>
        <row r="11">
          <cell r="C11">
            <v>28807</v>
          </cell>
          <cell r="D11">
            <v>80211</v>
          </cell>
          <cell r="E11">
            <v>123885</v>
          </cell>
          <cell r="F11">
            <v>13043</v>
          </cell>
          <cell r="G11">
            <v>217139</v>
          </cell>
          <cell r="H11">
            <v>245946</v>
          </cell>
        </row>
        <row r="12">
          <cell r="C12">
            <v>33530</v>
          </cell>
          <cell r="D12">
            <v>88821</v>
          </cell>
          <cell r="E12">
            <v>128449</v>
          </cell>
          <cell r="F12">
            <v>13417</v>
          </cell>
          <cell r="G12">
            <v>230687</v>
          </cell>
          <cell r="H12">
            <v>264217</v>
          </cell>
        </row>
        <row r="13">
          <cell r="C13">
            <v>348</v>
          </cell>
          <cell r="D13">
            <v>2771</v>
          </cell>
          <cell r="E13">
            <v>9553</v>
          </cell>
          <cell r="F13">
            <v>3361</v>
          </cell>
          <cell r="G13">
            <v>15685</v>
          </cell>
          <cell r="H13">
            <v>16033</v>
          </cell>
        </row>
        <row r="14">
          <cell r="C14">
            <v>62685</v>
          </cell>
          <cell r="D14">
            <v>171803</v>
          </cell>
          <cell r="E14">
            <v>261887</v>
          </cell>
          <cell r="F14">
            <v>29821</v>
          </cell>
          <cell r="G14">
            <v>463511</v>
          </cell>
          <cell r="H14">
            <v>526196</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44135</v>
          </cell>
        </row>
        <row r="34">
          <cell r="B34" t="str">
            <v>САВАз</v>
          </cell>
          <cell r="C34">
            <v>0.11712733689509079</v>
          </cell>
          <cell r="D34">
            <v>0.32613256568515042</v>
          </cell>
          <cell r="E34">
            <v>0.50370813105315804</v>
          </cell>
          <cell r="F34">
            <v>5.3031966366600798E-2</v>
          </cell>
        </row>
        <row r="35">
          <cell r="B35" t="str">
            <v>КБПз</v>
          </cell>
          <cell r="C35">
            <v>0.12690326511920128</v>
          </cell>
          <cell r="D35">
            <v>0.33616686284379887</v>
          </cell>
          <cell r="E35">
            <v>0.48614964215020229</v>
          </cell>
          <cell r="F35">
            <v>5.0780229886797597E-2</v>
          </cell>
        </row>
        <row r="36">
          <cell r="B36" t="str">
            <v>ТИГЛАВз</v>
          </cell>
          <cell r="C36">
            <v>2.1705232957026133E-2</v>
          </cell>
          <cell r="D36">
            <v>0.17283103598827418</v>
          </cell>
          <cell r="E36">
            <v>0.59583359321399609</v>
          </cell>
          <cell r="F36">
            <v>0.20963013784070356</v>
          </cell>
        </row>
        <row r="37">
          <cell r="B37" t="str">
            <v>Вкупно</v>
          </cell>
          <cell r="C37">
            <v>0.11912861367247185</v>
          </cell>
          <cell r="D37">
            <v>0.32650001140259521</v>
          </cell>
          <cell r="E37">
            <v>0.49769857619594221</v>
          </cell>
          <cell r="F37">
            <v>5.6672798728990718E-2</v>
          </cell>
        </row>
        <row r="43">
          <cell r="C43" t="str">
            <v>САВАз</v>
          </cell>
          <cell r="D43" t="str">
            <v>КБПз</v>
          </cell>
          <cell r="E43" t="str">
            <v>ТРИГЛАВз</v>
          </cell>
        </row>
        <row r="44">
          <cell r="B44">
            <v>44104</v>
          </cell>
          <cell r="C44">
            <v>38576.879345160894</v>
          </cell>
          <cell r="D44">
            <v>43286.796481810699</v>
          </cell>
          <cell r="E44">
            <v>914.03324267309199</v>
          </cell>
          <cell r="F44">
            <v>214.30637999999999</v>
          </cell>
          <cell r="G44">
            <v>220.182008</v>
          </cell>
          <cell r="H44">
            <v>100.29050100000001</v>
          </cell>
        </row>
        <row r="45">
          <cell r="B45">
            <v>44114</v>
          </cell>
          <cell r="C45">
            <v>38936.967587369698</v>
          </cell>
          <cell r="D45">
            <v>43821.249136253195</v>
          </cell>
          <cell r="E45">
            <v>924.51059584240704</v>
          </cell>
          <cell r="F45">
            <v>215.55781899999999</v>
          </cell>
          <cell r="G45">
            <v>222.18751</v>
          </cell>
          <cell r="H45">
            <v>100.608993</v>
          </cell>
        </row>
        <row r="46">
          <cell r="B46">
            <v>44124</v>
          </cell>
          <cell r="C46">
            <v>38911.503064181001</v>
          </cell>
          <cell r="D46">
            <v>43803.4075163335</v>
          </cell>
          <cell r="E46">
            <v>984.58526576884606</v>
          </cell>
          <cell r="F46">
            <v>215.00171399999999</v>
          </cell>
          <cell r="G46">
            <v>221.60226900000001</v>
          </cell>
          <cell r="H46">
            <v>100.43584300000001</v>
          </cell>
        </row>
        <row r="47">
          <cell r="B47">
            <v>44135</v>
          </cell>
          <cell r="C47">
            <v>38520.969486470494</v>
          </cell>
          <cell r="D47">
            <v>43325.921484853599</v>
          </cell>
          <cell r="E47">
            <v>979.46347552132102</v>
          </cell>
          <cell r="F47">
            <v>212.69648699999999</v>
          </cell>
          <cell r="G47">
            <v>219.04380900000001</v>
          </cell>
          <cell r="H47">
            <v>99.783758000000006</v>
          </cell>
        </row>
        <row r="75">
          <cell r="C75" t="str">
            <v>САВАз</v>
          </cell>
          <cell r="D75" t="str">
            <v>КБПз</v>
          </cell>
          <cell r="E75" t="str">
            <v>ТРИГЛАВз</v>
          </cell>
        </row>
        <row r="76">
          <cell r="B76">
            <v>44104</v>
          </cell>
          <cell r="C76">
            <v>214.30637999999999</v>
          </cell>
          <cell r="D76">
            <v>220.182008</v>
          </cell>
          <cell r="E76">
            <v>100.29050100000001</v>
          </cell>
        </row>
        <row r="77">
          <cell r="B77">
            <v>44105</v>
          </cell>
          <cell r="C77">
            <v>214.60429300000001</v>
          </cell>
          <cell r="D77">
            <v>220.66264699999999</v>
          </cell>
          <cell r="E77">
            <v>100.373063</v>
          </cell>
        </row>
        <row r="78">
          <cell r="B78">
            <v>44106</v>
          </cell>
          <cell r="C78">
            <v>214.090328</v>
          </cell>
          <cell r="D78">
            <v>220.06777700000001</v>
          </cell>
          <cell r="E78">
            <v>100.252112</v>
          </cell>
        </row>
        <row r="79">
          <cell r="B79">
            <v>44107</v>
          </cell>
          <cell r="C79">
            <v>214.1705</v>
          </cell>
          <cell r="D79">
            <v>220.187521</v>
          </cell>
          <cell r="E79">
            <v>100.282398</v>
          </cell>
        </row>
        <row r="80">
          <cell r="B80">
            <v>44108</v>
          </cell>
          <cell r="C80">
            <v>214.183198</v>
          </cell>
          <cell r="D80">
            <v>220.20003399999999</v>
          </cell>
          <cell r="E80">
            <v>100.28628399999999</v>
          </cell>
        </row>
        <row r="81">
          <cell r="B81">
            <v>44109</v>
          </cell>
          <cell r="C81">
            <v>214.95202699999999</v>
          </cell>
          <cell r="D81">
            <v>221.23800600000001</v>
          </cell>
          <cell r="E81">
            <v>100.43521</v>
          </cell>
        </row>
        <row r="82">
          <cell r="B82">
            <v>44110</v>
          </cell>
          <cell r="C82">
            <v>214.392921</v>
          </cell>
          <cell r="D82">
            <v>220.42353900000001</v>
          </cell>
          <cell r="E82">
            <v>100.257683</v>
          </cell>
        </row>
        <row r="83">
          <cell r="B83">
            <v>44111</v>
          </cell>
          <cell r="C83">
            <v>214.83019300000001</v>
          </cell>
          <cell r="D83">
            <v>221.16179399999999</v>
          </cell>
          <cell r="E83">
            <v>100.328782</v>
          </cell>
        </row>
        <row r="84">
          <cell r="B84">
            <v>44112</v>
          </cell>
          <cell r="C84">
            <v>215.286483</v>
          </cell>
          <cell r="D84">
            <v>221.80139600000001</v>
          </cell>
          <cell r="E84">
            <v>100.506125</v>
          </cell>
        </row>
        <row r="85">
          <cell r="B85">
            <v>44113</v>
          </cell>
          <cell r="C85">
            <v>215.63588899999999</v>
          </cell>
          <cell r="D85">
            <v>222.325289</v>
          </cell>
          <cell r="E85">
            <v>100.64078000000001</v>
          </cell>
        </row>
        <row r="86">
          <cell r="B86">
            <v>44114</v>
          </cell>
          <cell r="C86">
            <v>215.55781899999999</v>
          </cell>
          <cell r="D86">
            <v>222.18751</v>
          </cell>
          <cell r="E86">
            <v>100.608993</v>
          </cell>
        </row>
        <row r="87">
          <cell r="B87">
            <v>44115</v>
          </cell>
          <cell r="C87">
            <v>215.570369</v>
          </cell>
          <cell r="D87">
            <v>222.19997699999999</v>
          </cell>
          <cell r="E87">
            <v>100.61297</v>
          </cell>
        </row>
        <row r="88">
          <cell r="B88">
            <v>44116</v>
          </cell>
          <cell r="C88">
            <v>216.16289800000001</v>
          </cell>
          <cell r="D88">
            <v>222.93633800000001</v>
          </cell>
          <cell r="E88">
            <v>100.838622</v>
          </cell>
        </row>
        <row r="89">
          <cell r="B89">
            <v>44117</v>
          </cell>
          <cell r="C89">
            <v>215.72011800000001</v>
          </cell>
          <cell r="D89">
            <v>222.46516600000001</v>
          </cell>
          <cell r="E89">
            <v>100.749923</v>
          </cell>
        </row>
        <row r="90">
          <cell r="B90">
            <v>44118</v>
          </cell>
          <cell r="C90">
            <v>215.54828000000001</v>
          </cell>
          <cell r="D90">
            <v>222.198724</v>
          </cell>
          <cell r="E90">
            <v>100.724636</v>
          </cell>
        </row>
        <row r="91">
          <cell r="B91">
            <v>44119</v>
          </cell>
          <cell r="C91">
            <v>215.06302400000001</v>
          </cell>
          <cell r="D91">
            <v>222.01910699999999</v>
          </cell>
          <cell r="E91">
            <v>100.61463500000001</v>
          </cell>
        </row>
        <row r="92">
          <cell r="B92">
            <v>44120</v>
          </cell>
          <cell r="C92">
            <v>215.59265400000001</v>
          </cell>
          <cell r="D92">
            <v>222.39191700000001</v>
          </cell>
          <cell r="E92">
            <v>100.718501</v>
          </cell>
        </row>
        <row r="93">
          <cell r="B93">
            <v>44121</v>
          </cell>
          <cell r="C93">
            <v>215.46537000000001</v>
          </cell>
          <cell r="D93">
            <v>222.188118</v>
          </cell>
          <cell r="E93">
            <v>100.67203000000001</v>
          </cell>
        </row>
        <row r="94">
          <cell r="B94">
            <v>44122</v>
          </cell>
          <cell r="C94">
            <v>215.47797</v>
          </cell>
          <cell r="D94">
            <v>222.200581</v>
          </cell>
          <cell r="E94">
            <v>100.675729</v>
          </cell>
        </row>
        <row r="95">
          <cell r="B95">
            <v>44123</v>
          </cell>
          <cell r="C95">
            <v>215.01095599999999</v>
          </cell>
          <cell r="D95">
            <v>221.58436399999999</v>
          </cell>
          <cell r="E95">
            <v>100.513998</v>
          </cell>
        </row>
        <row r="96">
          <cell r="B96">
            <v>44124</v>
          </cell>
          <cell r="C96">
            <v>215.00171399999999</v>
          </cell>
          <cell r="D96">
            <v>221.60226900000001</v>
          </cell>
          <cell r="E96">
            <v>100.43584300000001</v>
          </cell>
        </row>
        <row r="97">
          <cell r="B97">
            <v>44125</v>
          </cell>
          <cell r="C97">
            <v>214.78702799999999</v>
          </cell>
          <cell r="D97">
            <v>221.27603999999999</v>
          </cell>
          <cell r="E97">
            <v>100.319991</v>
          </cell>
        </row>
        <row r="98">
          <cell r="B98">
            <v>44126</v>
          </cell>
          <cell r="C98">
            <v>214.89609999999999</v>
          </cell>
          <cell r="D98">
            <v>221.35558499999999</v>
          </cell>
          <cell r="E98">
            <v>100.290975</v>
          </cell>
        </row>
        <row r="99">
          <cell r="B99">
            <v>44127</v>
          </cell>
          <cell r="C99">
            <v>215.10973100000001</v>
          </cell>
          <cell r="D99">
            <v>221.81042500000001</v>
          </cell>
          <cell r="E99">
            <v>100.39605899999999</v>
          </cell>
        </row>
        <row r="100">
          <cell r="B100">
            <v>44128</v>
          </cell>
          <cell r="C100">
            <v>215.12236899999999</v>
          </cell>
          <cell r="D100">
            <v>221.82287199999999</v>
          </cell>
          <cell r="E100">
            <v>100.399782</v>
          </cell>
        </row>
        <row r="101">
          <cell r="B101">
            <v>44129</v>
          </cell>
          <cell r="C101">
            <v>215.13499899999999</v>
          </cell>
          <cell r="D101">
            <v>221.83531099999999</v>
          </cell>
          <cell r="E101">
            <v>100.403504</v>
          </cell>
        </row>
        <row r="102">
          <cell r="B102">
            <v>44130</v>
          </cell>
          <cell r="C102">
            <v>214.081153</v>
          </cell>
          <cell r="D102">
            <v>220.67339000000001</v>
          </cell>
          <cell r="E102">
            <v>100.167513</v>
          </cell>
        </row>
        <row r="103">
          <cell r="B103">
            <v>44131</v>
          </cell>
          <cell r="C103">
            <v>213.84915000000001</v>
          </cell>
          <cell r="D103">
            <v>220.430487</v>
          </cell>
          <cell r="E103">
            <v>100.138751</v>
          </cell>
        </row>
        <row r="104">
          <cell r="B104">
            <v>44132</v>
          </cell>
          <cell r="C104">
            <v>212.11217400000001</v>
          </cell>
          <cell r="D104">
            <v>218.42377400000001</v>
          </cell>
          <cell r="E104">
            <v>99.682598999999996</v>
          </cell>
        </row>
        <row r="105">
          <cell r="B105">
            <v>44133</v>
          </cell>
          <cell r="C105">
            <v>212.81801300000001</v>
          </cell>
          <cell r="D105">
            <v>219.40154799999999</v>
          </cell>
          <cell r="E105">
            <v>99.855504999999994</v>
          </cell>
        </row>
        <row r="106">
          <cell r="B106">
            <v>44134</v>
          </cell>
          <cell r="C106">
            <v>212.66795400000001</v>
          </cell>
          <cell r="D106">
            <v>219.002386</v>
          </cell>
          <cell r="E106">
            <v>99.773764999999997</v>
          </cell>
        </row>
        <row r="107">
          <cell r="B107">
            <v>44135</v>
          </cell>
          <cell r="C107">
            <v>212.69648699999999</v>
          </cell>
          <cell r="D107">
            <v>219.04380900000001</v>
          </cell>
          <cell r="E107">
            <v>99.783758000000006</v>
          </cell>
        </row>
      </sheetData>
      <sheetData sheetId="1">
        <row r="6">
          <cell r="C6">
            <v>23831285171.410004</v>
          </cell>
          <cell r="D6">
            <v>0.61747828653417036</v>
          </cell>
          <cell r="E6">
            <v>27930196635.900002</v>
          </cell>
          <cell r="F6">
            <v>0.64442212030020962</v>
          </cell>
          <cell r="G6">
            <v>470315357.97000003</v>
          </cell>
          <cell r="H6">
            <v>0.48003634194353562</v>
          </cell>
        </row>
        <row r="7">
          <cell r="C7">
            <v>1452343823.22</v>
          </cell>
          <cell r="D7">
            <v>3.7630818857232115E-2</v>
          </cell>
          <cell r="E7">
            <v>767981847.63</v>
          </cell>
          <cell r="F7">
            <v>1.7719334276568358E-2</v>
          </cell>
          <cell r="G7">
            <v>10877927.880000001</v>
          </cell>
          <cell r="H7">
            <v>1.1102764600287373E-2</v>
          </cell>
        </row>
        <row r="8">
          <cell r="C8">
            <v>21892013235.950001</v>
          </cell>
          <cell r="D8">
            <v>0.56723096234587111</v>
          </cell>
          <cell r="E8">
            <v>27162214788.27</v>
          </cell>
          <cell r="F8">
            <v>0.62670278602364127</v>
          </cell>
          <cell r="G8">
            <v>415398258.25</v>
          </cell>
          <cell r="H8">
            <v>0.42398415650455035</v>
          </cell>
        </row>
        <row r="9">
          <cell r="C9">
            <v>486928112.24000001</v>
          </cell>
          <cell r="D9">
            <v>1.2616505331067049E-2</v>
          </cell>
          <cell r="E9">
            <v>0</v>
          </cell>
          <cell r="F9">
            <v>0</v>
          </cell>
          <cell r="G9">
            <v>17424251.239999998</v>
          </cell>
          <cell r="H9">
            <v>1.7784394416667647E-2</v>
          </cell>
        </row>
        <row r="10">
          <cell r="C10">
            <v>0</v>
          </cell>
          <cell r="D10">
            <v>0</v>
          </cell>
          <cell r="E10">
            <v>0</v>
          </cell>
          <cell r="F10">
            <v>0</v>
          </cell>
          <cell r="G10">
            <v>26614920.600000001</v>
          </cell>
          <cell r="H10">
            <v>2.7165026422030218E-2</v>
          </cell>
        </row>
        <row r="11">
          <cell r="C11">
            <v>8765169754.5100002</v>
          </cell>
          <cell r="D11">
            <v>0.22710911150058405</v>
          </cell>
          <cell r="E11">
            <v>12104307465.18</v>
          </cell>
          <cell r="F11">
            <v>0.27927778608801052</v>
          </cell>
          <cell r="G11">
            <v>184450748.79999998</v>
          </cell>
          <cell r="H11">
            <v>0.18826317538273091</v>
          </cell>
        </row>
        <row r="12">
          <cell r="C12">
            <v>3695134989.3400002</v>
          </cell>
          <cell r="D12">
            <v>9.5742449696644957E-2</v>
          </cell>
          <cell r="E12">
            <v>0</v>
          </cell>
          <cell r="F12">
            <v>0</v>
          </cell>
          <cell r="G12">
            <v>7689279.8799999999</v>
          </cell>
          <cell r="H12">
            <v>7.8482101917893878E-3</v>
          </cell>
        </row>
        <row r="13">
          <cell r="C13">
            <v>0</v>
          </cell>
          <cell r="D13">
            <v>0</v>
          </cell>
          <cell r="E13">
            <v>0</v>
          </cell>
          <cell r="F13">
            <v>0</v>
          </cell>
          <cell r="G13">
            <v>0</v>
          </cell>
          <cell r="H13">
            <v>0</v>
          </cell>
        </row>
        <row r="14">
          <cell r="C14">
            <v>5070034765.1700001</v>
          </cell>
          <cell r="D14">
            <v>0.13136666180393908</v>
          </cell>
          <cell r="E14">
            <v>12104307465.18</v>
          </cell>
          <cell r="F14">
            <v>0.27927778608801052</v>
          </cell>
          <cell r="G14">
            <v>176761468.91999999</v>
          </cell>
          <cell r="H14">
            <v>0.18041496519094152</v>
          </cell>
        </row>
        <row r="15">
          <cell r="C15">
            <v>0</v>
          </cell>
          <cell r="D15">
            <v>0</v>
          </cell>
          <cell r="E15">
            <v>0</v>
          </cell>
          <cell r="F15">
            <v>0</v>
          </cell>
          <cell r="G15">
            <v>0</v>
          </cell>
          <cell r="H15">
            <v>0</v>
          </cell>
        </row>
        <row r="16">
          <cell r="C16">
            <v>32596454925.920006</v>
          </cell>
          <cell r="D16">
            <v>0.84458739803475447</v>
          </cell>
          <cell r="E16">
            <v>40034504101.080002</v>
          </cell>
          <cell r="F16">
            <v>0.92369990638822019</v>
          </cell>
          <cell r="G16">
            <v>654766106.76999998</v>
          </cell>
          <cell r="H16">
            <v>0.66829951732626647</v>
          </cell>
        </row>
        <row r="17">
          <cell r="C17">
            <v>5929135803.1899996</v>
          </cell>
          <cell r="D17">
            <v>0.15362631893534381</v>
          </cell>
          <cell r="E17">
            <v>3011463180.5100002</v>
          </cell>
          <cell r="F17">
            <v>6.9482270865785942E-2</v>
          </cell>
          <cell r="G17">
            <v>146450696.11000001</v>
          </cell>
          <cell r="H17">
            <v>0.14947769670794614</v>
          </cell>
        </row>
        <row r="18">
          <cell r="C18">
            <v>22674464.379999999</v>
          </cell>
          <cell r="D18">
            <v>5.8750458956528427E-4</v>
          </cell>
          <cell r="E18">
            <v>274846271.07999998</v>
          </cell>
          <cell r="F18">
            <v>6.3414167495807359E-3</v>
          </cell>
          <cell r="G18">
            <v>177944923.38999999</v>
          </cell>
          <cell r="H18">
            <v>0.18162288057156525</v>
          </cell>
        </row>
        <row r="19">
          <cell r="C19">
            <v>46266292.259999998</v>
          </cell>
          <cell r="D19">
            <v>1.1987784403363617E-3</v>
          </cell>
          <cell r="E19">
            <v>20648132.239999998</v>
          </cell>
          <cell r="F19">
            <v>4.7640599641310584E-4</v>
          </cell>
          <cell r="G19">
            <v>587757</v>
          </cell>
          <cell r="H19">
            <v>5.9990539422211217E-4</v>
          </cell>
        </row>
        <row r="20">
          <cell r="C20">
            <v>38594531485.750008</v>
          </cell>
          <cell r="D20">
            <v>0.99999999999999989</v>
          </cell>
          <cell r="E20">
            <v>43341461684.910004</v>
          </cell>
          <cell r="F20">
            <v>1</v>
          </cell>
          <cell r="G20">
            <v>979749483.26999998</v>
          </cell>
          <cell r="H20">
            <v>1</v>
          </cell>
        </row>
        <row r="21">
          <cell r="C21">
            <v>73561944.969999999</v>
          </cell>
          <cell r="D21">
            <v>1.9060198981081236E-3</v>
          </cell>
          <cell r="E21">
            <v>15540108.050000001</v>
          </cell>
          <cell r="F21">
            <v>3.5855062210351173E-4</v>
          </cell>
          <cell r="G21">
            <v>286003.59000000003</v>
          </cell>
          <cell r="H21">
            <v>2.9191501999617075E-4</v>
          </cell>
        </row>
        <row r="22">
          <cell r="C22">
            <v>38520969540.779999</v>
          </cell>
          <cell r="D22">
            <v>0.99809398010189165</v>
          </cell>
          <cell r="E22">
            <v>43325921576.860001</v>
          </cell>
          <cell r="F22">
            <v>0.99964144937789645</v>
          </cell>
          <cell r="G22">
            <v>979463479.66999996</v>
          </cell>
          <cell r="H22">
            <v>0.99970808496979713</v>
          </cell>
        </row>
        <row r="26">
          <cell r="D26" t="str">
            <v>САВАз</v>
          </cell>
          <cell r="F26" t="str">
            <v>КБПз</v>
          </cell>
          <cell r="H26" t="str">
            <v>ТРИГЛАВз</v>
          </cell>
        </row>
        <row r="27">
          <cell r="B27" t="str">
            <v xml:space="preserve">Акции од домашни издавачи </v>
          </cell>
          <cell r="D27">
            <v>3.7630818857232115E-2</v>
          </cell>
          <cell r="F27">
            <v>1.7719334276568358E-2</v>
          </cell>
          <cell r="H27">
            <v>1.1102764600287373E-2</v>
          </cell>
        </row>
        <row r="28">
          <cell r="B28" t="str">
            <v xml:space="preserve">Обврзници од домашни издавачи </v>
          </cell>
          <cell r="D28">
            <v>0.56723096234587111</v>
          </cell>
          <cell r="F28">
            <v>0.62670278602364127</v>
          </cell>
          <cell r="H28">
            <v>0.42398415650455035</v>
          </cell>
        </row>
        <row r="29">
          <cell r="B29" t="str">
            <v xml:space="preserve">Инвестициски фондови од домашни издавачи </v>
          </cell>
          <cell r="D29">
            <v>1.2616505331067049E-2</v>
          </cell>
          <cell r="F29">
            <v>0</v>
          </cell>
          <cell r="H29">
            <v>1.7784394416667647E-2</v>
          </cell>
        </row>
        <row r="30">
          <cell r="B30" t="str">
            <v xml:space="preserve">Краткорочни хартии од домашни издавачи </v>
          </cell>
          <cell r="D30">
            <v>0</v>
          </cell>
          <cell r="F30">
            <v>0</v>
          </cell>
          <cell r="H30">
            <v>2.7165026422030218E-2</v>
          </cell>
        </row>
        <row r="31">
          <cell r="B31" t="str">
            <v xml:space="preserve">Акции од странски издавачи </v>
          </cell>
          <cell r="D31">
            <v>9.5742449696644957E-2</v>
          </cell>
          <cell r="F31">
            <v>0</v>
          </cell>
          <cell r="H31">
            <v>7.8482101917893878E-3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0.13136666180393908</v>
          </cell>
          <cell r="F33">
            <v>0.27927778608801052</v>
          </cell>
          <cell r="H33">
            <v>0.18041496519094152</v>
          </cell>
        </row>
        <row r="34">
          <cell r="B34" t="str">
            <v xml:space="preserve">Депозити </v>
          </cell>
          <cell r="D34">
            <v>0.15362631893534381</v>
          </cell>
          <cell r="F34">
            <v>6.9482270865785942E-2</v>
          </cell>
          <cell r="H34">
            <v>0.14947769670794614</v>
          </cell>
        </row>
        <row r="35">
          <cell r="B35" t="str">
            <v xml:space="preserve">Парични средства </v>
          </cell>
          <cell r="D35">
            <v>5.8750458956528427E-4</v>
          </cell>
          <cell r="F35">
            <v>6.3414167495807359E-3</v>
          </cell>
          <cell r="H35">
            <v>0.18162288057156525</v>
          </cell>
        </row>
        <row r="36">
          <cell r="B36" t="str">
            <v>Побарувања</v>
          </cell>
          <cell r="D36">
            <v>1.1987784403363617E-3</v>
          </cell>
          <cell r="F36">
            <v>4.7640599641310584E-4</v>
          </cell>
          <cell r="H36">
            <v>5.9990539422211217E-4</v>
          </cell>
        </row>
      </sheetData>
      <sheetData sheetId="2">
        <row r="5">
          <cell r="B5">
            <v>44104</v>
          </cell>
        </row>
        <row r="6">
          <cell r="C6">
            <v>7303</v>
          </cell>
          <cell r="D6">
            <v>3547</v>
          </cell>
          <cell r="E6">
            <v>10850</v>
          </cell>
        </row>
        <row r="7">
          <cell r="C7">
            <v>3367</v>
          </cell>
          <cell r="D7">
            <v>11376</v>
          </cell>
          <cell r="E7">
            <v>14743</v>
          </cell>
        </row>
        <row r="8">
          <cell r="C8">
            <v>10670</v>
          </cell>
          <cell r="D8">
            <v>14923</v>
          </cell>
          <cell r="E8">
            <v>25593</v>
          </cell>
        </row>
        <row r="9">
          <cell r="B9">
            <v>44135</v>
          </cell>
        </row>
        <row r="10">
          <cell r="C10">
            <v>7411</v>
          </cell>
          <cell r="D10">
            <v>3543</v>
          </cell>
          <cell r="E10">
            <v>10954</v>
          </cell>
        </row>
        <row r="11">
          <cell r="C11">
            <v>3399</v>
          </cell>
          <cell r="D11">
            <v>11352</v>
          </cell>
          <cell r="E11">
            <v>14751</v>
          </cell>
        </row>
        <row r="12">
          <cell r="C12">
            <v>10810</v>
          </cell>
          <cell r="D12">
            <v>14895</v>
          </cell>
          <cell r="E12">
            <v>25705</v>
          </cell>
        </row>
        <row r="23">
          <cell r="C23" t="str">
            <v xml:space="preserve">Со доброволна индивидуална сметка </v>
          </cell>
          <cell r="D23" t="str">
            <v>Во пензиска шема со професионална сметка</v>
          </cell>
        </row>
        <row r="24">
          <cell r="B24" t="str">
            <v>САВАд</v>
          </cell>
          <cell r="C24">
            <v>0.67655650903779441</v>
          </cell>
          <cell r="D24">
            <v>0.32344349096220559</v>
          </cell>
        </row>
        <row r="25">
          <cell r="B25" t="str">
            <v>КБПд</v>
          </cell>
          <cell r="C25">
            <v>0.23042505592841164</v>
          </cell>
          <cell r="D25">
            <v>0.76957494407158833</v>
          </cell>
        </row>
        <row r="26">
          <cell r="B26" t="str">
            <v>Вкупно</v>
          </cell>
          <cell r="C26">
            <v>0.4205407508266874</v>
          </cell>
          <cell r="D26">
            <v>0.5794592491733126</v>
          </cell>
        </row>
        <row r="30">
          <cell r="B30">
            <v>44104</v>
          </cell>
        </row>
        <row r="31">
          <cell r="C31">
            <v>1205</v>
          </cell>
        </row>
        <row r="32">
          <cell r="C32">
            <v>2858</v>
          </cell>
        </row>
        <row r="33">
          <cell r="C33">
            <v>4063</v>
          </cell>
        </row>
        <row r="34">
          <cell r="B34">
            <v>44135</v>
          </cell>
        </row>
        <row r="35">
          <cell r="C35">
            <v>1200</v>
          </cell>
        </row>
        <row r="36">
          <cell r="C36">
            <v>2862</v>
          </cell>
        </row>
        <row r="37">
          <cell r="C37">
            <v>4062</v>
          </cell>
        </row>
        <row r="42">
          <cell r="C42" t="str">
            <v>САВАд</v>
          </cell>
          <cell r="D42" t="str">
            <v>КБПд</v>
          </cell>
        </row>
        <row r="43">
          <cell r="B43">
            <v>44104</v>
          </cell>
          <cell r="C43">
            <v>1060.03172303467</v>
          </cell>
          <cell r="D43">
            <v>1060.7666789986399</v>
          </cell>
          <cell r="E43">
            <v>185.94959800000001</v>
          </cell>
          <cell r="F43">
            <v>182.09117599999999</v>
          </cell>
        </row>
        <row r="44">
          <cell r="B44">
            <v>44114</v>
          </cell>
          <cell r="C44">
            <v>1069.1008763022101</v>
          </cell>
          <cell r="D44">
            <v>1072.5730281399699</v>
          </cell>
          <cell r="E44">
            <v>186.92986200000001</v>
          </cell>
          <cell r="F44">
            <v>183.688649</v>
          </cell>
        </row>
        <row r="45">
          <cell r="B45">
            <v>44124</v>
          </cell>
          <cell r="C45">
            <v>1068.4458789985201</v>
          </cell>
          <cell r="D45">
            <v>1072.1356284936201</v>
          </cell>
          <cell r="E45">
            <v>186.28059200000001</v>
          </cell>
          <cell r="F45">
            <v>183.12245200000001</v>
          </cell>
        </row>
        <row r="46">
          <cell r="B46">
            <v>44135</v>
          </cell>
          <cell r="C46">
            <v>1062.25129176319</v>
          </cell>
          <cell r="D46">
            <v>1060.7894043357101</v>
          </cell>
          <cell r="E46">
            <v>183.77021099999999</v>
          </cell>
          <cell r="F46">
            <v>180.98677900000001</v>
          </cell>
        </row>
        <row r="72">
          <cell r="C72" t="str">
            <v>САВАд</v>
          </cell>
          <cell r="D72" t="str">
            <v>КБПд</v>
          </cell>
        </row>
        <row r="73">
          <cell r="B73">
            <v>44104</v>
          </cell>
          <cell r="C73">
            <v>185.94959800000001</v>
          </cell>
          <cell r="D73">
            <v>182.09117599999999</v>
          </cell>
        </row>
        <row r="74">
          <cell r="B74">
            <v>44105</v>
          </cell>
          <cell r="C74">
            <v>186.22209899999999</v>
          </cell>
          <cell r="D74">
            <v>182.52145200000001</v>
          </cell>
        </row>
        <row r="75">
          <cell r="B75">
            <v>44106</v>
          </cell>
          <cell r="C75">
            <v>185.718245</v>
          </cell>
          <cell r="D75">
            <v>181.998178</v>
          </cell>
        </row>
        <row r="76">
          <cell r="B76">
            <v>44107</v>
          </cell>
          <cell r="C76">
            <v>185.78556599999999</v>
          </cell>
          <cell r="D76">
            <v>182.09703500000001</v>
          </cell>
        </row>
        <row r="77">
          <cell r="B77">
            <v>44108</v>
          </cell>
          <cell r="C77">
            <v>185.79023799999999</v>
          </cell>
          <cell r="D77">
            <v>182.10407499999999</v>
          </cell>
        </row>
        <row r="78">
          <cell r="B78">
            <v>44109</v>
          </cell>
          <cell r="C78">
            <v>186.490793</v>
          </cell>
          <cell r="D78">
            <v>182.95599000000001</v>
          </cell>
        </row>
        <row r="79">
          <cell r="B79">
            <v>44110</v>
          </cell>
          <cell r="C79">
            <v>185.85619600000001</v>
          </cell>
          <cell r="D79">
            <v>182.21219600000001</v>
          </cell>
        </row>
        <row r="80">
          <cell r="B80">
            <v>44111</v>
          </cell>
          <cell r="C80">
            <v>186.34786600000001</v>
          </cell>
          <cell r="D80">
            <v>182.86955399999999</v>
          </cell>
        </row>
        <row r="81">
          <cell r="B81">
            <v>44112</v>
          </cell>
          <cell r="C81">
            <v>186.74484799999999</v>
          </cell>
          <cell r="D81">
            <v>183.3852</v>
          </cell>
        </row>
        <row r="82">
          <cell r="B82">
            <v>44113</v>
          </cell>
          <cell r="C82">
            <v>187.008589</v>
          </cell>
          <cell r="D82">
            <v>183.810044</v>
          </cell>
        </row>
        <row r="83">
          <cell r="B83">
            <v>44114</v>
          </cell>
          <cell r="C83">
            <v>186.92986200000001</v>
          </cell>
          <cell r="D83">
            <v>183.688649</v>
          </cell>
        </row>
        <row r="84">
          <cell r="B84">
            <v>44115</v>
          </cell>
          <cell r="C84">
            <v>186.93449799999999</v>
          </cell>
          <cell r="D84">
            <v>183.69564399999999</v>
          </cell>
        </row>
        <row r="85">
          <cell r="B85">
            <v>44116</v>
          </cell>
          <cell r="C85">
            <v>187.49014</v>
          </cell>
          <cell r="D85">
            <v>184.30710400000001</v>
          </cell>
        </row>
        <row r="86">
          <cell r="B86">
            <v>44117</v>
          </cell>
          <cell r="C86">
            <v>187.04390599999999</v>
          </cell>
          <cell r="D86">
            <v>183.889723</v>
          </cell>
        </row>
        <row r="87">
          <cell r="B87">
            <v>44118</v>
          </cell>
          <cell r="C87">
            <v>186.89660699999999</v>
          </cell>
          <cell r="D87">
            <v>183.661135</v>
          </cell>
        </row>
        <row r="88">
          <cell r="B88">
            <v>44119</v>
          </cell>
          <cell r="C88">
            <v>186.345347</v>
          </cell>
          <cell r="D88">
            <v>183.47663299999999</v>
          </cell>
        </row>
        <row r="89">
          <cell r="B89">
            <v>44120</v>
          </cell>
          <cell r="C89">
            <v>186.90945099999999</v>
          </cell>
          <cell r="D89">
            <v>183.80099899999999</v>
          </cell>
        </row>
        <row r="90">
          <cell r="B90">
            <v>44121</v>
          </cell>
          <cell r="C90">
            <v>186.78437</v>
          </cell>
          <cell r="D90">
            <v>183.623175</v>
          </cell>
        </row>
        <row r="91">
          <cell r="B91">
            <v>44122</v>
          </cell>
          <cell r="C91">
            <v>186.78899699999999</v>
          </cell>
          <cell r="D91">
            <v>183.629729</v>
          </cell>
        </row>
        <row r="92">
          <cell r="B92">
            <v>44123</v>
          </cell>
          <cell r="C92">
            <v>186.301298</v>
          </cell>
          <cell r="D92">
            <v>183.103409</v>
          </cell>
        </row>
        <row r="93">
          <cell r="B93">
            <v>44124</v>
          </cell>
          <cell r="C93">
            <v>186.28059200000001</v>
          </cell>
          <cell r="D93">
            <v>183.12245200000001</v>
          </cell>
        </row>
        <row r="94">
          <cell r="B94">
            <v>44125</v>
          </cell>
          <cell r="C94">
            <v>186.094199</v>
          </cell>
          <cell r="D94">
            <v>182.85819799999999</v>
          </cell>
        </row>
        <row r="95">
          <cell r="B95">
            <v>44126</v>
          </cell>
          <cell r="C95">
            <v>186.25385499999999</v>
          </cell>
          <cell r="D95">
            <v>182.938334</v>
          </cell>
        </row>
        <row r="96">
          <cell r="B96">
            <v>44127</v>
          </cell>
          <cell r="C96">
            <v>186.42751100000001</v>
          </cell>
          <cell r="D96">
            <v>183.31609599999999</v>
          </cell>
        </row>
        <row r="97">
          <cell r="B97">
            <v>44128</v>
          </cell>
          <cell r="C97">
            <v>186.43241699999999</v>
          </cell>
          <cell r="D97">
            <v>183.32313600000001</v>
          </cell>
        </row>
        <row r="98">
          <cell r="B98">
            <v>44129</v>
          </cell>
          <cell r="C98">
            <v>186.43723199999999</v>
          </cell>
          <cell r="D98">
            <v>183.33013600000001</v>
          </cell>
        </row>
        <row r="99">
          <cell r="B99">
            <v>44130</v>
          </cell>
          <cell r="C99">
            <v>185.37272200000001</v>
          </cell>
          <cell r="D99">
            <v>182.34282300000001</v>
          </cell>
        </row>
        <row r="100">
          <cell r="B100">
            <v>44131</v>
          </cell>
          <cell r="C100">
            <v>185.10136700000001</v>
          </cell>
          <cell r="D100">
            <v>182.14812699999999</v>
          </cell>
        </row>
        <row r="101">
          <cell r="B101">
            <v>44132</v>
          </cell>
          <cell r="C101">
            <v>183.223648</v>
          </cell>
          <cell r="D101">
            <v>180.45239900000001</v>
          </cell>
        </row>
        <row r="102">
          <cell r="B102">
            <v>44133</v>
          </cell>
          <cell r="C102">
            <v>183.91524899999999</v>
          </cell>
          <cell r="D102">
            <v>181.28503599999999</v>
          </cell>
        </row>
        <row r="103">
          <cell r="B103">
            <v>44134</v>
          </cell>
          <cell r="C103">
            <v>183.751035</v>
          </cell>
          <cell r="D103">
            <v>180.95500999999999</v>
          </cell>
        </row>
        <row r="104">
          <cell r="B104">
            <v>44135</v>
          </cell>
        </row>
      </sheetData>
      <sheetData sheetId="3">
        <row r="5">
          <cell r="C5">
            <v>622184615.44000006</v>
          </cell>
          <cell r="D5">
            <v>0.58194978551418253</v>
          </cell>
          <cell r="E5">
            <v>612590051.93999994</v>
          </cell>
          <cell r="F5">
            <v>0.57605635076537098</v>
          </cell>
        </row>
        <row r="6">
          <cell r="C6">
            <v>138479949.18000001</v>
          </cell>
          <cell r="D6">
            <v>0.12952486243383721</v>
          </cell>
          <cell r="E6">
            <v>35006670.799999997</v>
          </cell>
          <cell r="F6">
            <v>3.2918939786289257E-2</v>
          </cell>
        </row>
        <row r="7">
          <cell r="C7">
            <v>481974485.98000002</v>
          </cell>
          <cell r="D7">
            <v>0.45080662841689595</v>
          </cell>
          <cell r="E7">
            <v>577583381.13999999</v>
          </cell>
          <cell r="F7">
            <v>0.54313741097908175</v>
          </cell>
        </row>
        <row r="8">
          <cell r="C8">
            <v>1730180.28</v>
          </cell>
          <cell r="D8">
            <v>1.6182946634493984E-3</v>
          </cell>
          <cell r="E8">
            <v>0</v>
          </cell>
          <cell r="F8">
            <v>0</v>
          </cell>
        </row>
        <row r="9">
          <cell r="C9">
            <v>0</v>
          </cell>
          <cell r="D9">
            <v>0</v>
          </cell>
          <cell r="E9">
            <v>0</v>
          </cell>
          <cell r="F9">
            <v>0</v>
          </cell>
        </row>
        <row r="10">
          <cell r="C10">
            <v>261736423.91000003</v>
          </cell>
          <cell r="D10">
            <v>0.2448107072656513</v>
          </cell>
          <cell r="E10">
            <v>299715075.51999998</v>
          </cell>
          <cell r="F10">
            <v>0.28184064061544573</v>
          </cell>
        </row>
        <row r="11">
          <cell r="C11">
            <v>116865475.95</v>
          </cell>
          <cell r="D11">
            <v>0.10930813294864222</v>
          </cell>
          <cell r="E11">
            <v>0</v>
          </cell>
          <cell r="F11">
            <v>0</v>
          </cell>
        </row>
        <row r="12">
          <cell r="C12">
            <v>0</v>
          </cell>
          <cell r="D12">
            <v>0</v>
          </cell>
          <cell r="E12">
            <v>0</v>
          </cell>
          <cell r="F12">
            <v>0</v>
          </cell>
        </row>
        <row r="13">
          <cell r="C13">
            <v>144870947.96000001</v>
          </cell>
          <cell r="D13">
            <v>0.13550257431700904</v>
          </cell>
          <cell r="E13">
            <v>299715075.51999998</v>
          </cell>
          <cell r="F13">
            <v>0.28184064061544573</v>
          </cell>
        </row>
        <row r="14">
          <cell r="C14">
            <v>0</v>
          </cell>
          <cell r="D14">
            <v>0</v>
          </cell>
          <cell r="E14">
            <v>0</v>
          </cell>
          <cell r="F14">
            <v>0</v>
          </cell>
        </row>
        <row r="15">
          <cell r="C15">
            <v>883921039.35000014</v>
          </cell>
          <cell r="D15">
            <v>0.82676049277983388</v>
          </cell>
          <cell r="E15">
            <v>912305127.45999992</v>
          </cell>
          <cell r="F15">
            <v>0.85789699138081676</v>
          </cell>
        </row>
        <row r="16">
          <cell r="C16">
            <v>176282641.96000001</v>
          </cell>
          <cell r="D16">
            <v>0.16488296742269484</v>
          </cell>
          <cell r="E16">
            <v>145414883.31</v>
          </cell>
          <cell r="F16">
            <v>0.13674261728745052</v>
          </cell>
        </row>
        <row r="17">
          <cell r="C17">
            <v>5307360.34</v>
          </cell>
          <cell r="D17">
            <v>4.964149120474882E-3</v>
          </cell>
          <cell r="E17">
            <v>5211448.82</v>
          </cell>
          <cell r="F17">
            <v>4.9006479617852792E-3</v>
          </cell>
        </row>
        <row r="18">
          <cell r="C18">
            <v>3626933.7</v>
          </cell>
          <cell r="D18">
            <v>3.3923906769962619E-3</v>
          </cell>
          <cell r="E18">
            <v>488900.46</v>
          </cell>
          <cell r="F18">
            <v>4.597433699473394E-4</v>
          </cell>
        </row>
        <row r="19">
          <cell r="C19">
            <v>1069137975.3500003</v>
          </cell>
          <cell r="D19">
            <v>0.99999999999999989</v>
          </cell>
          <cell r="E19">
            <v>1063420360.0500001</v>
          </cell>
          <cell r="F19">
            <v>0.99999999999999989</v>
          </cell>
        </row>
        <row r="20">
          <cell r="C20">
            <v>6886684.0300000003</v>
          </cell>
          <cell r="D20">
            <v>6.4413426412484589E-3</v>
          </cell>
          <cell r="E20">
            <v>2630958.1</v>
          </cell>
          <cell r="F20">
            <v>2.4740527817958056E-3</v>
          </cell>
        </row>
        <row r="21">
          <cell r="C21">
            <v>1062222161.3200001</v>
          </cell>
          <cell r="D21">
            <v>0.99353141110927601</v>
          </cell>
          <cell r="E21">
            <v>1060789401.95</v>
          </cell>
          <cell r="F21">
            <v>0.9975259472182042</v>
          </cell>
        </row>
        <row r="25">
          <cell r="D25" t="str">
            <v>САВАд</v>
          </cell>
          <cell r="F25" t="str">
            <v>КБПд</v>
          </cell>
        </row>
        <row r="26">
          <cell r="B26" t="str">
            <v xml:space="preserve">Акции од домашни издавачи </v>
          </cell>
          <cell r="D26">
            <v>0.12952486243383721</v>
          </cell>
          <cell r="F26">
            <v>3.2918939786289257E-2</v>
          </cell>
        </row>
        <row r="27">
          <cell r="B27" t="str">
            <v xml:space="preserve">Обврзници од домашни издавачи </v>
          </cell>
          <cell r="D27">
            <v>0.45080662841689595</v>
          </cell>
          <cell r="F27">
            <v>0.54313741097908175</v>
          </cell>
        </row>
        <row r="28">
          <cell r="B28" t="str">
            <v xml:space="preserve">Инвестициски фондови од домашни издавачи  </v>
          </cell>
          <cell r="D28">
            <v>1.6182946634493984E-3</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0.10930813294864222</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0.13550257431700904</v>
          </cell>
          <cell r="F32">
            <v>0.28184064061544573</v>
          </cell>
        </row>
        <row r="33">
          <cell r="B33" t="str">
            <v>Депозити</v>
          </cell>
          <cell r="D33">
            <v>0.16488296742269484</v>
          </cell>
          <cell r="F33">
            <v>0.13674261728745052</v>
          </cell>
        </row>
        <row r="34">
          <cell r="B34" t="str">
            <v>Парични средства</v>
          </cell>
          <cell r="D34">
            <v>4.964149120474882E-3</v>
          </cell>
          <cell r="F34">
            <v>4.9006479617852792E-3</v>
          </cell>
        </row>
        <row r="35">
          <cell r="B35" t="str">
            <v>Побарувања</v>
          </cell>
          <cell r="D35">
            <v>3.3923906769962619E-3</v>
          </cell>
          <cell r="F35">
            <v>4.597433699473394E-4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abSelected="1" topLeftCell="A4" workbookViewId="0">
      <selection activeCell="N18" sqref="N18"/>
    </sheetView>
  </sheetViews>
  <sheetFormatPr defaultRowHeight="12.75" x14ac:dyDescent="0.2"/>
  <cols>
    <col min="9" max="9" width="11.28515625" customWidth="1"/>
  </cols>
  <sheetData>
    <row r="3" spans="4:7" ht="15" x14ac:dyDescent="0.25">
      <c r="D3" s="64"/>
      <c r="E3" s="10"/>
      <c r="F3" s="10"/>
      <c r="G3" s="10"/>
    </row>
    <row r="4" spans="4:7" ht="15" x14ac:dyDescent="0.25">
      <c r="D4" s="64"/>
      <c r="E4" s="10"/>
      <c r="F4" s="10"/>
      <c r="G4" s="10"/>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63" t="s">
        <v>62</v>
      </c>
    </row>
    <row r="3" spans="1:6" x14ac:dyDescent="0.2">
      <c r="A3" s="3"/>
    </row>
    <row r="4" spans="1:6" x14ac:dyDescent="0.2">
      <c r="A4" s="74" t="s">
        <v>6</v>
      </c>
    </row>
    <row r="5" spans="1:6" x14ac:dyDescent="0.2">
      <c r="A5" s="75" t="s">
        <v>166</v>
      </c>
    </row>
    <row r="7" spans="1:6" x14ac:dyDescent="0.2">
      <c r="A7" s="34" t="s">
        <v>90</v>
      </c>
    </row>
    <row r="8" spans="1:6" x14ac:dyDescent="0.2">
      <c r="A8" s="6"/>
    </row>
    <row r="9" spans="1:6" ht="15" x14ac:dyDescent="0.3">
      <c r="A9" s="6" t="s">
        <v>19</v>
      </c>
      <c r="B9" s="12"/>
      <c r="C9" s="12"/>
      <c r="D9" s="12"/>
      <c r="E9" s="1"/>
    </row>
    <row r="10" spans="1:6" ht="15" x14ac:dyDescent="0.3">
      <c r="A10" s="37" t="s">
        <v>91</v>
      </c>
      <c r="B10" s="12"/>
      <c r="C10" s="12"/>
      <c r="D10" s="12"/>
      <c r="E10" s="1"/>
    </row>
    <row r="11" spans="1:6" x14ac:dyDescent="0.2">
      <c r="A11" s="6"/>
    </row>
    <row r="12" spans="1:6" ht="15" x14ac:dyDescent="0.3">
      <c r="A12" s="6" t="s">
        <v>55</v>
      </c>
      <c r="B12" s="1"/>
      <c r="C12" s="1"/>
      <c r="D12" s="1"/>
      <c r="E12" s="1"/>
      <c r="F12" s="1"/>
    </row>
    <row r="13" spans="1:6" ht="15" x14ac:dyDescent="0.3">
      <c r="A13" s="37" t="s">
        <v>92</v>
      </c>
      <c r="B13" s="1"/>
      <c r="C13" s="1"/>
      <c r="D13" s="1"/>
      <c r="E13" s="1"/>
      <c r="F13" s="1"/>
    </row>
    <row r="14" spans="1:6" x14ac:dyDescent="0.2">
      <c r="A14" s="6"/>
    </row>
    <row r="15" spans="1:6" x14ac:dyDescent="0.2">
      <c r="A15" s="6" t="s">
        <v>20</v>
      </c>
      <c r="B15" s="12"/>
      <c r="C15" s="12"/>
      <c r="D15" s="12"/>
      <c r="E15" s="12"/>
    </row>
    <row r="16" spans="1:6" x14ac:dyDescent="0.2">
      <c r="A16" s="37" t="s">
        <v>93</v>
      </c>
      <c r="B16" s="12"/>
      <c r="C16" s="12"/>
      <c r="D16" s="12"/>
      <c r="E16" s="12"/>
    </row>
    <row r="17" spans="1:1" x14ac:dyDescent="0.2">
      <c r="A17" s="6"/>
    </row>
    <row r="18" spans="1:1" x14ac:dyDescent="0.2">
      <c r="A18" s="6" t="s">
        <v>21</v>
      </c>
    </row>
    <row r="19" spans="1:1" x14ac:dyDescent="0.2">
      <c r="A19" s="37" t="s">
        <v>94</v>
      </c>
    </row>
    <row r="20" spans="1:1" x14ac:dyDescent="0.2">
      <c r="A20" s="6"/>
    </row>
    <row r="21" spans="1:1" x14ac:dyDescent="0.2">
      <c r="A21" s="6" t="s">
        <v>22</v>
      </c>
    </row>
    <row r="22" spans="1:1" x14ac:dyDescent="0.2">
      <c r="A22" s="37" t="s">
        <v>95</v>
      </c>
    </row>
    <row r="23" spans="1:1" x14ac:dyDescent="0.2">
      <c r="A23" s="6"/>
    </row>
    <row r="24" spans="1:1" x14ac:dyDescent="0.2">
      <c r="A24" s="6" t="s">
        <v>23</v>
      </c>
    </row>
    <row r="25" spans="1:1" x14ac:dyDescent="0.2">
      <c r="A25" s="37" t="s">
        <v>96</v>
      </c>
    </row>
    <row r="26" spans="1:1" x14ac:dyDescent="0.2">
      <c r="A26" s="6"/>
    </row>
    <row r="27" spans="1:1" x14ac:dyDescent="0.2">
      <c r="A27" s="6" t="s">
        <v>24</v>
      </c>
    </row>
    <row r="28" spans="1:1" x14ac:dyDescent="0.2">
      <c r="A28" s="37" t="s">
        <v>97</v>
      </c>
    </row>
    <row r="30" spans="1:1" x14ac:dyDescent="0.2">
      <c r="A30" s="34" t="s">
        <v>183</v>
      </c>
    </row>
    <row r="32" spans="1:1" x14ac:dyDescent="0.2">
      <c r="A32" s="6" t="s">
        <v>33</v>
      </c>
    </row>
    <row r="33" spans="1:1" x14ac:dyDescent="0.2">
      <c r="A33" s="37" t="s">
        <v>103</v>
      </c>
    </row>
    <row r="34" spans="1:1" x14ac:dyDescent="0.2">
      <c r="A34" s="6"/>
    </row>
    <row r="35" spans="1:1" x14ac:dyDescent="0.2">
      <c r="A35" s="6" t="s">
        <v>34</v>
      </c>
    </row>
    <row r="36" spans="1:1" x14ac:dyDescent="0.2">
      <c r="A36" s="37" t="s">
        <v>104</v>
      </c>
    </row>
    <row r="37" spans="1:1" x14ac:dyDescent="0.2">
      <c r="A37" s="6"/>
    </row>
    <row r="38" spans="1:1" x14ac:dyDescent="0.2">
      <c r="A38" s="6" t="s">
        <v>35</v>
      </c>
    </row>
    <row r="39" spans="1:1" x14ac:dyDescent="0.2">
      <c r="A39" s="37" t="s">
        <v>105</v>
      </c>
    </row>
    <row r="40" spans="1:1" x14ac:dyDescent="0.2">
      <c r="A40" s="6"/>
    </row>
    <row r="41" spans="1:1" x14ac:dyDescent="0.2">
      <c r="A41" s="6" t="s">
        <v>56</v>
      </c>
    </row>
    <row r="42" spans="1:1" x14ac:dyDescent="0.2">
      <c r="A42" s="37" t="s">
        <v>106</v>
      </c>
    </row>
    <row r="43" spans="1:1" x14ac:dyDescent="0.2">
      <c r="A43" s="6"/>
    </row>
    <row r="44" spans="1:1" x14ac:dyDescent="0.2">
      <c r="A44" s="6" t="s">
        <v>37</v>
      </c>
    </row>
    <row r="45" spans="1:1" x14ac:dyDescent="0.2">
      <c r="A45" s="37" t="s">
        <v>107</v>
      </c>
    </row>
    <row r="46" spans="1:1" x14ac:dyDescent="0.2">
      <c r="A46" s="6"/>
    </row>
    <row r="47" spans="1:1" x14ac:dyDescent="0.2">
      <c r="A47" s="6" t="s">
        <v>38</v>
      </c>
    </row>
    <row r="48" spans="1:1" x14ac:dyDescent="0.2">
      <c r="A48" s="37" t="s">
        <v>108</v>
      </c>
    </row>
    <row r="49" spans="1:2" x14ac:dyDescent="0.2">
      <c r="A49" s="37"/>
    </row>
    <row r="50" spans="1:2" x14ac:dyDescent="0.2">
      <c r="A50" s="6" t="s">
        <v>39</v>
      </c>
    </row>
    <row r="51" spans="1:2" x14ac:dyDescent="0.2">
      <c r="A51" s="37" t="s">
        <v>109</v>
      </c>
    </row>
    <row r="52" spans="1:2" x14ac:dyDescent="0.2">
      <c r="A52" s="6"/>
    </row>
    <row r="53" spans="1:2" x14ac:dyDescent="0.2">
      <c r="A53" s="6" t="s">
        <v>42</v>
      </c>
    </row>
    <row r="54" spans="1:2" x14ac:dyDescent="0.2">
      <c r="A54" s="37" t="s">
        <v>110</v>
      </c>
    </row>
    <row r="55" spans="1:2" x14ac:dyDescent="0.2">
      <c r="A55" s="6"/>
    </row>
    <row r="56" spans="1:2" x14ac:dyDescent="0.2">
      <c r="A56" s="84" t="s">
        <v>53</v>
      </c>
      <c r="B56" s="6"/>
    </row>
    <row r="57" spans="1:2" x14ac:dyDescent="0.2">
      <c r="A57" s="85" t="s">
        <v>79</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C27" sqref="C27:H29"/>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97" t="s">
        <v>167</v>
      </c>
      <c r="C2" s="97"/>
      <c r="D2" s="97"/>
      <c r="E2" s="97"/>
      <c r="F2" s="97"/>
      <c r="G2" s="97"/>
      <c r="H2" s="97"/>
    </row>
    <row r="4" spans="2:8" x14ac:dyDescent="0.2">
      <c r="B4" s="6" t="s">
        <v>7</v>
      </c>
      <c r="C4" s="6" t="s">
        <v>12</v>
      </c>
      <c r="D4" s="6" t="s">
        <v>11</v>
      </c>
      <c r="E4" s="6" t="s">
        <v>13</v>
      </c>
      <c r="F4" s="6"/>
    </row>
    <row r="5" spans="2:8" x14ac:dyDescent="0.2">
      <c r="B5" s="6"/>
      <c r="C5" s="37" t="s">
        <v>98</v>
      </c>
      <c r="D5" s="37" t="s">
        <v>11</v>
      </c>
      <c r="E5" s="37" t="s">
        <v>115</v>
      </c>
      <c r="F5" s="6"/>
    </row>
    <row r="6" spans="2:8" x14ac:dyDescent="0.2">
      <c r="B6" s="6" t="s">
        <v>8</v>
      </c>
      <c r="C6" s="6" t="s">
        <v>14</v>
      </c>
      <c r="D6" s="6" t="s">
        <v>11</v>
      </c>
      <c r="E6" s="6" t="s">
        <v>15</v>
      </c>
      <c r="F6" s="6"/>
    </row>
    <row r="7" spans="2:8" x14ac:dyDescent="0.2">
      <c r="B7" s="6"/>
      <c r="C7" s="37" t="s">
        <v>43</v>
      </c>
      <c r="D7" s="37" t="s">
        <v>11</v>
      </c>
      <c r="E7" s="37" t="s">
        <v>102</v>
      </c>
      <c r="F7" s="6"/>
    </row>
    <row r="8" spans="2:8" x14ac:dyDescent="0.2">
      <c r="B8" s="6" t="s">
        <v>9</v>
      </c>
      <c r="C8" s="6" t="s">
        <v>2</v>
      </c>
      <c r="D8" s="6" t="s">
        <v>11</v>
      </c>
      <c r="E8" s="6" t="s">
        <v>49</v>
      </c>
      <c r="F8" s="6"/>
    </row>
    <row r="9" spans="2:8" x14ac:dyDescent="0.2">
      <c r="B9" s="6"/>
      <c r="C9" s="37" t="s">
        <v>44</v>
      </c>
      <c r="D9" s="37" t="s">
        <v>11</v>
      </c>
      <c r="E9" s="37" t="s">
        <v>114</v>
      </c>
      <c r="F9" s="37"/>
    </row>
    <row r="10" spans="2:8" x14ac:dyDescent="0.2">
      <c r="B10" s="6" t="s">
        <v>16</v>
      </c>
      <c r="C10" s="6" t="s">
        <v>10</v>
      </c>
      <c r="D10" s="6" t="s">
        <v>11</v>
      </c>
      <c r="E10" s="6" t="s">
        <v>50</v>
      </c>
      <c r="F10" s="6"/>
    </row>
    <row r="11" spans="2:8" x14ac:dyDescent="0.2">
      <c r="B11" s="6"/>
      <c r="C11" s="37" t="s">
        <v>45</v>
      </c>
      <c r="D11" s="37" t="s">
        <v>11</v>
      </c>
      <c r="E11" s="37" t="s">
        <v>113</v>
      </c>
      <c r="F11" s="37"/>
    </row>
    <row r="12" spans="2:8" x14ac:dyDescent="0.2">
      <c r="B12" s="6" t="s">
        <v>17</v>
      </c>
      <c r="C12" s="6" t="s">
        <v>3</v>
      </c>
      <c r="D12" s="6" t="s">
        <v>11</v>
      </c>
      <c r="E12" s="6" t="s">
        <v>59</v>
      </c>
      <c r="F12" s="6"/>
    </row>
    <row r="13" spans="2:8" x14ac:dyDescent="0.2">
      <c r="B13" s="6"/>
      <c r="C13" s="37" t="s">
        <v>46</v>
      </c>
      <c r="D13" s="37" t="s">
        <v>11</v>
      </c>
      <c r="E13" s="37" t="s">
        <v>120</v>
      </c>
      <c r="F13" s="37"/>
      <c r="G13" s="38"/>
      <c r="H13" s="38"/>
    </row>
    <row r="14" spans="2:8" x14ac:dyDescent="0.2">
      <c r="B14" s="6" t="s">
        <v>31</v>
      </c>
      <c r="C14" s="6" t="s">
        <v>18</v>
      </c>
      <c r="D14" s="6" t="s">
        <v>11</v>
      </c>
      <c r="E14" s="6" t="s">
        <v>51</v>
      </c>
      <c r="F14" s="6"/>
    </row>
    <row r="15" spans="2:8" x14ac:dyDescent="0.2">
      <c r="B15" s="6"/>
      <c r="C15" s="37" t="s">
        <v>47</v>
      </c>
      <c r="D15" s="37" t="s">
        <v>11</v>
      </c>
      <c r="E15" s="37" t="s">
        <v>111</v>
      </c>
      <c r="F15" s="37"/>
    </row>
    <row r="16" spans="2:8" x14ac:dyDescent="0.2">
      <c r="B16" s="6" t="s">
        <v>32</v>
      </c>
      <c r="C16" s="6" t="s">
        <v>1</v>
      </c>
      <c r="D16" s="6" t="s">
        <v>11</v>
      </c>
      <c r="E16" s="6" t="s">
        <v>52</v>
      </c>
      <c r="F16" s="6"/>
    </row>
    <row r="17" spans="2:8" x14ac:dyDescent="0.2">
      <c r="B17" s="6"/>
      <c r="C17" s="37" t="s">
        <v>48</v>
      </c>
      <c r="D17" s="37" t="s">
        <v>11</v>
      </c>
      <c r="E17" s="37" t="s">
        <v>112</v>
      </c>
      <c r="F17" s="37"/>
    </row>
    <row r="18" spans="2:8" x14ac:dyDescent="0.2">
      <c r="C18" s="62"/>
      <c r="D18" s="62"/>
      <c r="E18" s="62"/>
      <c r="F18" s="62"/>
    </row>
    <row r="19" spans="2:8" x14ac:dyDescent="0.2">
      <c r="B19" s="101" t="s">
        <v>81</v>
      </c>
      <c r="C19" s="102"/>
      <c r="D19" s="102"/>
      <c r="E19" s="102"/>
      <c r="F19" s="102"/>
      <c r="G19" s="102"/>
      <c r="H19" s="102"/>
    </row>
    <row r="20" spans="2:8" s="70" customFormat="1" x14ac:dyDescent="0.2">
      <c r="C20" s="71"/>
      <c r="D20" s="71"/>
      <c r="E20" s="71"/>
      <c r="F20" s="71"/>
    </row>
    <row r="21" spans="2:8" x14ac:dyDescent="0.2">
      <c r="C21" s="6" t="s">
        <v>82</v>
      </c>
      <c r="D21" s="6"/>
      <c r="E21" s="6"/>
      <c r="F21" s="37"/>
      <c r="G21" s="6"/>
      <c r="H21" s="6"/>
    </row>
    <row r="22" spans="2:8" x14ac:dyDescent="0.2">
      <c r="C22" s="6" t="s">
        <v>83</v>
      </c>
      <c r="D22" s="37"/>
      <c r="E22" s="37"/>
      <c r="F22" s="37"/>
      <c r="G22" s="6"/>
      <c r="H22" s="6"/>
    </row>
    <row r="23" spans="2:8" x14ac:dyDescent="0.2">
      <c r="C23" s="6" t="s">
        <v>84</v>
      </c>
      <c r="D23" s="37"/>
      <c r="E23" s="37"/>
      <c r="F23" s="37"/>
      <c r="G23" s="6"/>
      <c r="H23" s="6"/>
    </row>
    <row r="24" spans="2:8" x14ac:dyDescent="0.2">
      <c r="C24" s="6" t="s">
        <v>85</v>
      </c>
      <c r="D24" s="37"/>
      <c r="E24" s="37"/>
      <c r="F24" s="37"/>
      <c r="G24" s="6"/>
      <c r="H24" s="6"/>
    </row>
    <row r="25" spans="2:8" x14ac:dyDescent="0.2">
      <c r="C25" s="6" t="s">
        <v>86</v>
      </c>
      <c r="D25" s="37"/>
      <c r="E25" s="37"/>
      <c r="F25" s="37"/>
      <c r="G25" s="6"/>
      <c r="H25" s="6"/>
    </row>
    <row r="26" spans="2:8" x14ac:dyDescent="0.2">
      <c r="C26" s="37"/>
      <c r="D26" s="37"/>
      <c r="E26" s="37"/>
      <c r="F26" s="37"/>
      <c r="G26" s="6"/>
      <c r="H26" s="6"/>
    </row>
    <row r="27" spans="2:8" x14ac:dyDescent="0.2">
      <c r="C27" s="98" t="s">
        <v>60</v>
      </c>
      <c r="D27" s="98"/>
      <c r="E27" s="98"/>
      <c r="F27" s="98"/>
      <c r="G27" s="98"/>
      <c r="H27" s="98"/>
    </row>
    <row r="28" spans="2:8" x14ac:dyDescent="0.2">
      <c r="C28" s="98"/>
      <c r="D28" s="98"/>
      <c r="E28" s="98"/>
      <c r="F28" s="98"/>
      <c r="G28" s="98"/>
      <c r="H28" s="98"/>
    </row>
    <row r="29" spans="2:8" ht="21" customHeight="1" x14ac:dyDescent="0.2">
      <c r="C29" s="98"/>
      <c r="D29" s="98"/>
      <c r="E29" s="98"/>
      <c r="F29" s="98"/>
      <c r="G29" s="98"/>
      <c r="H29" s="98"/>
    </row>
    <row r="30" spans="2:8" ht="5.45" customHeight="1" x14ac:dyDescent="0.2"/>
    <row r="31" spans="2:8" ht="12.75" customHeight="1" x14ac:dyDescent="0.2">
      <c r="C31" s="99" t="s">
        <v>116</v>
      </c>
      <c r="D31" s="99"/>
      <c r="E31" s="99"/>
      <c r="F31" s="99"/>
      <c r="G31" s="99"/>
      <c r="H31" s="99"/>
    </row>
    <row r="32" spans="2:8" x14ac:dyDescent="0.2">
      <c r="C32" s="99"/>
      <c r="D32" s="99"/>
      <c r="E32" s="99"/>
      <c r="F32" s="99"/>
      <c r="G32" s="99"/>
      <c r="H32" s="99"/>
    </row>
    <row r="33" spans="2:13" ht="23.45" customHeight="1" x14ac:dyDescent="0.2">
      <c r="C33" s="99"/>
      <c r="D33" s="99"/>
      <c r="E33" s="99"/>
      <c r="F33" s="99"/>
      <c r="G33" s="99"/>
      <c r="H33" s="99"/>
    </row>
    <row r="34" spans="2:13" x14ac:dyDescent="0.2">
      <c r="C34" s="73"/>
      <c r="D34" s="73"/>
      <c r="E34" s="73"/>
      <c r="F34" s="73"/>
      <c r="G34" s="73"/>
      <c r="H34" s="73"/>
    </row>
    <row r="35" spans="2:13" x14ac:dyDescent="0.2">
      <c r="B35" s="86"/>
      <c r="C35" s="98" t="s">
        <v>61</v>
      </c>
      <c r="D35" s="98"/>
      <c r="E35" s="98"/>
      <c r="F35" s="98"/>
      <c r="G35" s="98"/>
      <c r="H35" s="98"/>
    </row>
    <row r="36" spans="2:13" x14ac:dyDescent="0.2">
      <c r="C36" s="98"/>
      <c r="D36" s="98"/>
      <c r="E36" s="98"/>
      <c r="F36" s="98"/>
      <c r="G36" s="98"/>
      <c r="H36" s="98"/>
    </row>
    <row r="37" spans="2:13" ht="13.15" customHeight="1" x14ac:dyDescent="0.2">
      <c r="C37" s="100" t="s">
        <v>87</v>
      </c>
      <c r="D37" s="100"/>
      <c r="E37" s="100"/>
      <c r="F37" s="100"/>
      <c r="G37" s="100"/>
      <c r="H37" s="100"/>
    </row>
    <row r="38" spans="2:13" ht="10.9" customHeight="1" x14ac:dyDescent="0.2">
      <c r="C38" s="100"/>
      <c r="D38" s="100"/>
      <c r="E38" s="100"/>
      <c r="F38" s="100"/>
      <c r="G38" s="100"/>
      <c r="H38" s="100"/>
    </row>
    <row r="39" spans="2:13" x14ac:dyDescent="0.2">
      <c r="C39" s="6"/>
      <c r="D39" s="76"/>
      <c r="E39" s="76"/>
      <c r="F39" s="76"/>
      <c r="G39" s="6"/>
      <c r="H39" s="6"/>
    </row>
    <row r="40" spans="2:13" ht="11.45" customHeight="1" x14ac:dyDescent="0.2"/>
    <row r="41" spans="2:13" x14ac:dyDescent="0.2">
      <c r="C41" s="6"/>
      <c r="D41" s="6"/>
      <c r="E41" s="6"/>
      <c r="F41" s="6"/>
      <c r="G41" s="6"/>
      <c r="H41" s="6"/>
    </row>
    <row r="42" spans="2:13" ht="11.45" customHeight="1" x14ac:dyDescent="0.2">
      <c r="C42" s="77"/>
      <c r="D42" s="6"/>
      <c r="E42" s="6"/>
      <c r="F42" s="6"/>
      <c r="G42" s="6"/>
      <c r="H42" s="6"/>
    </row>
    <row r="43" spans="2:13" ht="4.1500000000000004" hidden="1" customHeight="1" x14ac:dyDescent="0.2">
      <c r="C43" s="77"/>
      <c r="D43" s="6"/>
      <c r="E43" s="6"/>
      <c r="F43" s="6"/>
      <c r="G43" s="6"/>
      <c r="H43" s="6"/>
    </row>
    <row r="44" spans="2:13" ht="10.15" customHeight="1" x14ac:dyDescent="0.2">
      <c r="C44" s="78"/>
      <c r="D44" s="6"/>
      <c r="E44" s="6"/>
      <c r="F44" s="6"/>
      <c r="G44" s="6"/>
      <c r="H44" s="6"/>
      <c r="I44" s="68"/>
      <c r="J44" s="68"/>
      <c r="K44" s="68"/>
      <c r="L44" s="68"/>
      <c r="M44" s="68"/>
    </row>
    <row r="45" spans="2:13" x14ac:dyDescent="0.2">
      <c r="I45" s="68"/>
      <c r="J45" s="68"/>
      <c r="K45" s="68"/>
      <c r="L45" s="68"/>
      <c r="M45" s="68"/>
    </row>
    <row r="46" spans="2:13" x14ac:dyDescent="0.2">
      <c r="I46" s="72"/>
      <c r="J46" s="68"/>
      <c r="K46" s="68"/>
      <c r="L46" s="68"/>
      <c r="M46" s="68"/>
    </row>
    <row r="47" spans="2:13" ht="12.75" customHeight="1" x14ac:dyDescent="0.2">
      <c r="B47" s="96" t="s">
        <v>121</v>
      </c>
      <c r="C47" s="96"/>
      <c r="D47" s="96"/>
      <c r="E47" s="96"/>
      <c r="F47" s="96"/>
      <c r="G47" s="96"/>
      <c r="H47" s="96"/>
      <c r="I47" s="69"/>
      <c r="J47" s="69"/>
      <c r="K47" s="69"/>
      <c r="L47" s="69"/>
      <c r="M47" s="69"/>
    </row>
    <row r="49" spans="2:10" x14ac:dyDescent="0.2">
      <c r="B49" s="103" t="s">
        <v>54</v>
      </c>
      <c r="C49" s="103"/>
      <c r="D49" s="103"/>
      <c r="E49" s="103"/>
      <c r="F49" s="103"/>
      <c r="G49" s="103"/>
      <c r="H49" s="103"/>
    </row>
    <row r="50" spans="2:10" x14ac:dyDescent="0.2">
      <c r="B50" s="104" t="s">
        <v>57</v>
      </c>
      <c r="C50" s="104"/>
      <c r="D50" s="104"/>
      <c r="E50" s="104"/>
      <c r="F50" s="104"/>
      <c r="G50" s="104"/>
      <c r="H50" s="104"/>
    </row>
    <row r="51" spans="2:10" x14ac:dyDescent="0.2">
      <c r="B51" s="106" t="s">
        <v>58</v>
      </c>
      <c r="C51" s="107"/>
      <c r="D51" s="107"/>
      <c r="E51" s="107"/>
      <c r="F51" s="107"/>
      <c r="G51" s="107"/>
      <c r="H51" s="107"/>
      <c r="J51" s="2"/>
    </row>
    <row r="52" spans="2:10" x14ac:dyDescent="0.2">
      <c r="B52" s="83"/>
      <c r="C52" s="83"/>
      <c r="D52" s="83"/>
      <c r="E52" s="83"/>
      <c r="F52" s="83"/>
      <c r="G52" s="83"/>
      <c r="H52" s="83"/>
      <c r="J52" s="2"/>
    </row>
    <row r="53" spans="2:10" x14ac:dyDescent="0.2">
      <c r="B53" s="108" t="s">
        <v>122</v>
      </c>
      <c r="C53" s="108"/>
      <c r="D53" s="108"/>
      <c r="E53" s="108"/>
      <c r="F53" s="108"/>
      <c r="G53" s="108"/>
      <c r="H53" s="108"/>
    </row>
    <row r="54" spans="2:10" x14ac:dyDescent="0.2">
      <c r="B54" s="105" t="s">
        <v>80</v>
      </c>
      <c r="C54" s="105"/>
      <c r="D54" s="105"/>
      <c r="E54" s="105"/>
      <c r="F54" s="105"/>
      <c r="G54" s="105"/>
      <c r="H54" s="105"/>
    </row>
    <row r="55" spans="2:10" x14ac:dyDescent="0.2">
      <c r="B55" s="95" t="s">
        <v>63</v>
      </c>
      <c r="C55" s="95"/>
      <c r="D55" s="95"/>
      <c r="E55" s="95"/>
      <c r="F55" s="95"/>
      <c r="G55" s="95"/>
      <c r="H55" s="95"/>
    </row>
    <row r="57" spans="2:10" x14ac:dyDescent="0.2">
      <c r="B57" s="11" t="s">
        <v>123</v>
      </c>
    </row>
    <row r="77" spans="6:6" x14ac:dyDescent="0.2">
      <c r="F77" s="11"/>
    </row>
  </sheetData>
  <mergeCells count="13">
    <mergeCell ref="B55:H55"/>
    <mergeCell ref="B47:H47"/>
    <mergeCell ref="B2:H2"/>
    <mergeCell ref="C27:H29"/>
    <mergeCell ref="C31:H33"/>
    <mergeCell ref="C37:H38"/>
    <mergeCell ref="B19:H19"/>
    <mergeCell ref="B49:H49"/>
    <mergeCell ref="B50:H50"/>
    <mergeCell ref="B54:H54"/>
    <mergeCell ref="B51:H51"/>
    <mergeCell ref="B53:H53"/>
    <mergeCell ref="C35:H36"/>
  </mergeCells>
  <hyperlinks>
    <hyperlink ref="B57"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topLeftCell="A25" workbookViewId="0">
      <selection activeCell="B19" sqref="B19"/>
    </sheetView>
  </sheetViews>
  <sheetFormatPr defaultColWidth="9.140625" defaultRowHeight="12" x14ac:dyDescent="0.2"/>
  <cols>
    <col min="1" max="1" width="1.28515625" style="12" customWidth="1"/>
    <col min="2" max="2" width="19.7109375" style="12" customWidth="1"/>
    <col min="3" max="3" width="12.140625" style="12" customWidth="1"/>
    <col min="4" max="4" width="11.7109375" style="12" customWidth="1"/>
    <col min="5" max="5" width="12.85546875" style="12" customWidth="1"/>
    <col min="6" max="6" width="19.5703125" style="12" customWidth="1"/>
    <col min="7" max="7" width="7.5703125" style="12" customWidth="1"/>
    <col min="8" max="8" width="7.42578125" style="12" customWidth="1"/>
    <col min="9" max="9" width="1.28515625" style="12" customWidth="1"/>
    <col min="10" max="16384" width="9.140625" style="12"/>
  </cols>
  <sheetData>
    <row r="1" spans="2:8" ht="12.75" x14ac:dyDescent="0.2">
      <c r="B1" s="4"/>
      <c r="C1" s="4"/>
      <c r="D1" s="4"/>
      <c r="E1" s="4"/>
      <c r="F1" s="4"/>
      <c r="G1" s="4"/>
      <c r="H1" s="4"/>
    </row>
    <row r="2" spans="2:8" ht="12.75" x14ac:dyDescent="0.2">
      <c r="B2" s="109" t="s">
        <v>117</v>
      </c>
      <c r="C2" s="109"/>
      <c r="D2" s="109"/>
      <c r="E2" s="109"/>
      <c r="F2" s="109"/>
      <c r="G2" s="109"/>
      <c r="H2" s="109"/>
    </row>
    <row r="4" spans="2:8" x14ac:dyDescent="0.2">
      <c r="B4" s="12" t="s">
        <v>19</v>
      </c>
    </row>
    <row r="5" spans="2:8" x14ac:dyDescent="0.2">
      <c r="B5" s="62" t="s">
        <v>99</v>
      </c>
    </row>
    <row r="6" spans="2:8" x14ac:dyDescent="0.2">
      <c r="B6" s="24"/>
    </row>
    <row r="7" spans="2:8" ht="12.75" thickBot="1" x14ac:dyDescent="0.25">
      <c r="B7" s="110" t="s">
        <v>118</v>
      </c>
      <c r="C7" s="110" t="s">
        <v>74</v>
      </c>
      <c r="D7" s="111" t="s">
        <v>170</v>
      </c>
      <c r="E7" s="111"/>
      <c r="F7" s="111"/>
      <c r="G7" s="111"/>
      <c r="H7" s="110" t="s">
        <v>77</v>
      </c>
    </row>
    <row r="8" spans="2:8" ht="37.5" customHeight="1" thickTop="1" thickBot="1" x14ac:dyDescent="0.25">
      <c r="B8" s="111"/>
      <c r="C8" s="111"/>
      <c r="D8" s="88" t="s">
        <v>75</v>
      </c>
      <c r="E8" s="89" t="s">
        <v>168</v>
      </c>
      <c r="F8" s="91" t="s">
        <v>169</v>
      </c>
      <c r="G8" s="88" t="s">
        <v>76</v>
      </c>
      <c r="H8" s="111"/>
    </row>
    <row r="9" spans="2:8" ht="12.75" thickTop="1" x14ac:dyDescent="0.2">
      <c r="B9" s="13">
        <f>'[1]1 zpf '!B5</f>
        <v>44104</v>
      </c>
      <c r="C9" s="14"/>
      <c r="D9" s="14"/>
      <c r="E9" s="14"/>
      <c r="F9" s="14"/>
      <c r="G9" s="14"/>
      <c r="H9" s="14"/>
    </row>
    <row r="10" spans="2:8" x14ac:dyDescent="0.2">
      <c r="B10" s="15" t="s">
        <v>27</v>
      </c>
      <c r="C10" s="16">
        <f>'[1]1 zpf '!C6</f>
        <v>28830</v>
      </c>
      <c r="D10" s="16">
        <f>'[1]1 zpf '!D6</f>
        <v>80298</v>
      </c>
      <c r="E10" s="16">
        <f>'[1]1 zpf '!E6</f>
        <v>123396</v>
      </c>
      <c r="F10" s="16">
        <f>'[1]1 zpf '!F6</f>
        <v>12852</v>
      </c>
      <c r="G10" s="16">
        <f>'[1]1 zpf '!G6</f>
        <v>216546</v>
      </c>
      <c r="H10" s="16">
        <f>'[1]1 zpf '!H6</f>
        <v>245376</v>
      </c>
    </row>
    <row r="11" spans="2:8" x14ac:dyDescent="0.2">
      <c r="B11" s="15" t="s">
        <v>28</v>
      </c>
      <c r="C11" s="16">
        <f>'[1]1 zpf '!C7</f>
        <v>33571</v>
      </c>
      <c r="D11" s="16">
        <f>'[1]1 zpf '!D7</f>
        <v>88922</v>
      </c>
      <c r="E11" s="16">
        <f>'[1]1 zpf '!E7</f>
        <v>127917</v>
      </c>
      <c r="F11" s="16">
        <f>'[1]1 zpf '!F7</f>
        <v>13213</v>
      </c>
      <c r="G11" s="16">
        <f>'[1]1 zpf '!G7</f>
        <v>230052</v>
      </c>
      <c r="H11" s="16">
        <f>'[1]1 zpf '!H7</f>
        <v>263623</v>
      </c>
    </row>
    <row r="12" spans="2:8" x14ac:dyDescent="0.2">
      <c r="B12" s="15" t="s">
        <v>29</v>
      </c>
      <c r="C12" s="16">
        <f>'[1]1 zpf '!C8</f>
        <v>313</v>
      </c>
      <c r="D12" s="16">
        <f>'[1]1 zpf '!D8</f>
        <v>2511</v>
      </c>
      <c r="E12" s="16">
        <f>'[1]1 zpf '!E8</f>
        <v>9083</v>
      </c>
      <c r="F12" s="16">
        <f>'[1]1 zpf '!F8</f>
        <v>3174</v>
      </c>
      <c r="G12" s="16">
        <f>'[1]1 zpf '!G8</f>
        <v>14768</v>
      </c>
      <c r="H12" s="16">
        <f>'[1]1 zpf '!H8</f>
        <v>15081</v>
      </c>
    </row>
    <row r="13" spans="2:8" x14ac:dyDescent="0.2">
      <c r="B13" s="17" t="s">
        <v>78</v>
      </c>
      <c r="C13" s="18">
        <f>'[1]1 zpf '!C9</f>
        <v>62714</v>
      </c>
      <c r="D13" s="18">
        <f>'[1]1 zpf '!D9</f>
        <v>171731</v>
      </c>
      <c r="E13" s="18">
        <f>'[1]1 zpf '!E9</f>
        <v>260396</v>
      </c>
      <c r="F13" s="18">
        <f>'[1]1 zpf '!F9</f>
        <v>29239</v>
      </c>
      <c r="G13" s="18">
        <f>'[1]1 zpf '!G9</f>
        <v>461366</v>
      </c>
      <c r="H13" s="18">
        <f>'[1]1 zpf '!H9</f>
        <v>524080</v>
      </c>
    </row>
    <row r="14" spans="2:8" x14ac:dyDescent="0.2">
      <c r="B14" s="19">
        <f>'[1]1 zpf '!B10</f>
        <v>44135</v>
      </c>
      <c r="C14" s="20"/>
      <c r="D14" s="20"/>
      <c r="E14" s="20"/>
      <c r="F14" s="20"/>
      <c r="G14" s="20"/>
      <c r="H14" s="20"/>
    </row>
    <row r="15" spans="2:8" x14ac:dyDescent="0.2">
      <c r="B15" s="22" t="s">
        <v>27</v>
      </c>
      <c r="C15" s="23">
        <f>'[1]1 zpf '!C11</f>
        <v>28807</v>
      </c>
      <c r="D15" s="23">
        <f>'[1]1 zpf '!D11</f>
        <v>80211</v>
      </c>
      <c r="E15" s="23">
        <f>'[1]1 zpf '!E11</f>
        <v>123885</v>
      </c>
      <c r="F15" s="23">
        <f>'[1]1 zpf '!F11</f>
        <v>13043</v>
      </c>
      <c r="G15" s="23">
        <f>'[1]1 zpf '!G11</f>
        <v>217139</v>
      </c>
      <c r="H15" s="23">
        <f>'[1]1 zpf '!H11</f>
        <v>245946</v>
      </c>
    </row>
    <row r="16" spans="2:8" x14ac:dyDescent="0.2">
      <c r="B16" s="22" t="s">
        <v>30</v>
      </c>
      <c r="C16" s="23">
        <f>'[1]1 zpf '!C12</f>
        <v>33530</v>
      </c>
      <c r="D16" s="23">
        <f>'[1]1 zpf '!D12</f>
        <v>88821</v>
      </c>
      <c r="E16" s="23">
        <f>'[1]1 zpf '!E12</f>
        <v>128449</v>
      </c>
      <c r="F16" s="23">
        <f>'[1]1 zpf '!F12</f>
        <v>13417</v>
      </c>
      <c r="G16" s="23">
        <f>'[1]1 zpf '!G12</f>
        <v>230687</v>
      </c>
      <c r="H16" s="23">
        <f>'[1]1 zpf '!H12</f>
        <v>264217</v>
      </c>
    </row>
    <row r="17" spans="2:9" x14ac:dyDescent="0.2">
      <c r="B17" s="22" t="s">
        <v>29</v>
      </c>
      <c r="C17" s="23">
        <f>'[1]1 zpf '!C13</f>
        <v>348</v>
      </c>
      <c r="D17" s="23">
        <f>'[1]1 zpf '!D13</f>
        <v>2771</v>
      </c>
      <c r="E17" s="23">
        <f>'[1]1 zpf '!E13</f>
        <v>9553</v>
      </c>
      <c r="F17" s="23">
        <f>'[1]1 zpf '!F13</f>
        <v>3361</v>
      </c>
      <c r="G17" s="23">
        <f>'[1]1 zpf '!G13</f>
        <v>15685</v>
      </c>
      <c r="H17" s="23">
        <f>'[1]1 zpf '!H13</f>
        <v>16033</v>
      </c>
      <c r="I17" s="25"/>
    </row>
    <row r="18" spans="2:9" x14ac:dyDescent="0.2">
      <c r="B18" s="17" t="s">
        <v>78</v>
      </c>
      <c r="C18" s="18">
        <f>'[1]1 zpf '!C14</f>
        <v>62685</v>
      </c>
      <c r="D18" s="18">
        <f>'[1]1 zpf '!D14</f>
        <v>171803</v>
      </c>
      <c r="E18" s="18">
        <f>'[1]1 zpf '!E14</f>
        <v>261887</v>
      </c>
      <c r="F18" s="18">
        <f>'[1]1 zpf '!F14</f>
        <v>29821</v>
      </c>
      <c r="G18" s="18">
        <f>'[1]1 zpf '!G14</f>
        <v>463511</v>
      </c>
      <c r="H18" s="18">
        <f>'[1]1 zpf '!H14</f>
        <v>526196</v>
      </c>
    </row>
    <row r="19" spans="2:9" x14ac:dyDescent="0.2">
      <c r="B19" s="26"/>
      <c r="C19" s="27"/>
      <c r="D19" s="27"/>
      <c r="E19" s="27"/>
      <c r="F19" s="27"/>
      <c r="G19" s="27"/>
      <c r="H19" s="27"/>
    </row>
    <row r="20" spans="2:9" ht="18.75" customHeight="1" x14ac:dyDescent="0.2">
      <c r="B20" s="112" t="s">
        <v>5</v>
      </c>
      <c r="C20" s="112"/>
      <c r="D20" s="112"/>
      <c r="E20" s="112"/>
      <c r="F20" s="112"/>
      <c r="G20" s="112"/>
      <c r="H20" s="112"/>
    </row>
    <row r="21" spans="2:9" x14ac:dyDescent="0.2">
      <c r="B21" s="112"/>
      <c r="C21" s="112"/>
      <c r="D21" s="112"/>
      <c r="E21" s="112"/>
      <c r="F21" s="112"/>
      <c r="G21" s="112"/>
      <c r="H21" s="112"/>
    </row>
    <row r="22" spans="2:9" ht="21" customHeight="1" x14ac:dyDescent="0.2">
      <c r="B22" s="112"/>
      <c r="C22" s="112"/>
      <c r="D22" s="112"/>
      <c r="E22" s="112"/>
      <c r="F22" s="112"/>
      <c r="G22" s="112"/>
      <c r="H22" s="112"/>
    </row>
    <row r="23" spans="2:9" x14ac:dyDescent="0.2">
      <c r="B23" s="30"/>
      <c r="C23" s="31"/>
      <c r="D23" s="31"/>
      <c r="E23" s="31"/>
      <c r="F23" s="31"/>
      <c r="G23" s="31"/>
      <c r="H23" s="31"/>
    </row>
    <row r="24" spans="2:9" x14ac:dyDescent="0.2">
      <c r="B24" s="113" t="s">
        <v>124</v>
      </c>
      <c r="C24" s="113"/>
      <c r="D24" s="113"/>
      <c r="E24" s="113"/>
      <c r="F24" s="113"/>
      <c r="G24" s="113"/>
      <c r="H24" s="113"/>
    </row>
    <row r="25" spans="2:9" x14ac:dyDescent="0.2">
      <c r="B25" s="113"/>
      <c r="C25" s="113"/>
      <c r="D25" s="113"/>
      <c r="E25" s="113"/>
      <c r="F25" s="113"/>
      <c r="G25" s="113"/>
      <c r="H25" s="113"/>
    </row>
    <row r="26" spans="2:9" ht="13.9" customHeight="1" x14ac:dyDescent="0.2">
      <c r="B26" s="113"/>
      <c r="C26" s="113"/>
      <c r="D26" s="113"/>
      <c r="E26" s="113"/>
      <c r="F26" s="113"/>
      <c r="G26" s="113"/>
      <c r="H26" s="113"/>
    </row>
    <row r="27" spans="2:9" x14ac:dyDescent="0.2">
      <c r="B27" s="30"/>
      <c r="C27" s="31"/>
      <c r="D27" s="31"/>
      <c r="E27" s="31"/>
      <c r="F27" s="31"/>
      <c r="G27" s="31"/>
      <c r="H27" s="31"/>
    </row>
    <row r="28" spans="2:9" x14ac:dyDescent="0.2">
      <c r="B28" s="65"/>
      <c r="C28" s="65"/>
      <c r="D28" s="65"/>
      <c r="E28" s="65"/>
      <c r="F28" s="65"/>
      <c r="G28" s="65"/>
      <c r="H28" s="65"/>
    </row>
    <row r="29" spans="2:9" ht="15.75" customHeight="1" x14ac:dyDescent="0.2">
      <c r="B29" s="12" t="s">
        <v>55</v>
      </c>
      <c r="G29" s="65"/>
      <c r="H29" s="65"/>
    </row>
    <row r="30" spans="2:9" x14ac:dyDescent="0.2">
      <c r="B30" s="62" t="s">
        <v>92</v>
      </c>
      <c r="G30" s="32"/>
      <c r="H30" s="32"/>
    </row>
    <row r="31" spans="2:9" ht="10.5" customHeight="1" x14ac:dyDescent="0.2">
      <c r="G31" s="87"/>
      <c r="H31" s="87"/>
    </row>
    <row r="32" spans="2:9" x14ac:dyDescent="0.2">
      <c r="G32" s="27"/>
      <c r="H32" s="27"/>
    </row>
    <row r="57" spans="2:2" x14ac:dyDescent="0.2">
      <c r="B57" s="28" t="s">
        <v>88</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15" workbookViewId="0">
      <selection activeCell="K54" sqref="K54"/>
    </sheetView>
  </sheetViews>
  <sheetFormatPr defaultColWidth="9.140625" defaultRowHeight="12" x14ac:dyDescent="0.2"/>
  <cols>
    <col min="1" max="1" width="1.7109375" style="12" customWidth="1"/>
    <col min="2" max="2" width="13.42578125" style="12" customWidth="1"/>
    <col min="3" max="3" width="12.140625" style="12" customWidth="1"/>
    <col min="4" max="4" width="11.85546875" style="12" customWidth="1"/>
    <col min="5" max="5" width="12.28515625" style="12" customWidth="1"/>
    <col min="6" max="6" width="13.85546875" style="12" customWidth="1"/>
    <col min="7" max="7" width="12.85546875" style="12" customWidth="1"/>
    <col min="8" max="8" width="10.4257812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x14ac:dyDescent="0.2">
      <c r="B1" s="4"/>
      <c r="C1" s="4"/>
      <c r="D1" s="4"/>
      <c r="E1" s="4"/>
      <c r="F1" s="4"/>
      <c r="G1" s="4"/>
      <c r="H1" s="4"/>
    </row>
    <row r="2" spans="2:8" ht="12.75" x14ac:dyDescent="0.2">
      <c r="B2" s="109" t="s">
        <v>171</v>
      </c>
      <c r="C2" s="109"/>
      <c r="D2" s="109"/>
      <c r="E2" s="109"/>
      <c r="F2" s="109"/>
      <c r="G2" s="109"/>
      <c r="H2" s="109"/>
    </row>
    <row r="4" spans="2:8" x14ac:dyDescent="0.2">
      <c r="B4" s="6" t="s">
        <v>20</v>
      </c>
    </row>
    <row r="5" spans="2:8" x14ac:dyDescent="0.2">
      <c r="B5" s="37" t="s">
        <v>100</v>
      </c>
    </row>
    <row r="6" spans="2:8" ht="26.25" customHeight="1" thickBot="1" x14ac:dyDescent="0.25">
      <c r="B6" s="114" t="s">
        <v>67</v>
      </c>
      <c r="C6" s="115" t="s">
        <v>148</v>
      </c>
      <c r="D6" s="115"/>
      <c r="E6" s="115"/>
      <c r="F6" s="116" t="s">
        <v>119</v>
      </c>
      <c r="G6" s="115"/>
      <c r="H6" s="115"/>
    </row>
    <row r="7" spans="2:8" ht="33.75" customHeight="1" thickTop="1" thickBot="1" x14ac:dyDescent="0.25">
      <c r="B7" s="115"/>
      <c r="C7" s="33" t="s">
        <v>64</v>
      </c>
      <c r="D7" s="33" t="s">
        <v>65</v>
      </c>
      <c r="E7" s="33" t="s">
        <v>66</v>
      </c>
      <c r="F7" s="35" t="s">
        <v>64</v>
      </c>
      <c r="G7" s="36" t="s">
        <v>65</v>
      </c>
      <c r="H7" s="36" t="s">
        <v>66</v>
      </c>
    </row>
    <row r="8" spans="2:8" ht="12.75" thickTop="1" x14ac:dyDescent="0.2">
      <c r="B8" s="94">
        <f>'[1]1 zpf '!B44</f>
        <v>44104</v>
      </c>
      <c r="C8" s="7">
        <f>'[1]1 zpf '!C44</f>
        <v>38576.879345160894</v>
      </c>
      <c r="D8" s="7">
        <f>'[1]1 zpf '!D44</f>
        <v>43286.796481810699</v>
      </c>
      <c r="E8" s="7">
        <f>'[1]1 zpf '!E44</f>
        <v>914.03324267309199</v>
      </c>
      <c r="F8" s="8">
        <f>'[1]1 zpf '!F44</f>
        <v>214.30637999999999</v>
      </c>
      <c r="G8" s="9">
        <f>'[1]1 zpf '!G44</f>
        <v>220.182008</v>
      </c>
      <c r="H8" s="9">
        <f>'[1]1 zpf '!H44</f>
        <v>100.29050100000001</v>
      </c>
    </row>
    <row r="9" spans="2:8" x14ac:dyDescent="0.2">
      <c r="B9" s="94">
        <f>'[1]1 zpf '!B45</f>
        <v>44114</v>
      </c>
      <c r="C9" s="7">
        <f>'[1]1 zpf '!C45</f>
        <v>38936.967587369698</v>
      </c>
      <c r="D9" s="7">
        <f>'[1]1 zpf '!D45</f>
        <v>43821.249136253195</v>
      </c>
      <c r="E9" s="7">
        <f>'[1]1 zpf '!E45</f>
        <v>924.51059584240704</v>
      </c>
      <c r="F9" s="8">
        <f>'[1]1 zpf '!F45</f>
        <v>215.55781899999999</v>
      </c>
      <c r="G9" s="9">
        <f>'[1]1 zpf '!G45</f>
        <v>222.18751</v>
      </c>
      <c r="H9" s="9">
        <f>'[1]1 zpf '!H45</f>
        <v>100.608993</v>
      </c>
    </row>
    <row r="10" spans="2:8" x14ac:dyDescent="0.2">
      <c r="B10" s="94">
        <f>'[1]1 zpf '!B46</f>
        <v>44124</v>
      </c>
      <c r="C10" s="7">
        <f>'[1]1 zpf '!C46</f>
        <v>38911.503064181001</v>
      </c>
      <c r="D10" s="7">
        <f>'[1]1 zpf '!D46</f>
        <v>43803.4075163335</v>
      </c>
      <c r="E10" s="7">
        <f>'[1]1 zpf '!E46</f>
        <v>984.58526576884606</v>
      </c>
      <c r="F10" s="8">
        <f>'[1]1 zpf '!F46</f>
        <v>215.00171399999999</v>
      </c>
      <c r="G10" s="9">
        <f>'[1]1 zpf '!G46</f>
        <v>221.60226900000001</v>
      </c>
      <c r="H10" s="9">
        <f>'[1]1 zpf '!H46</f>
        <v>100.43584300000001</v>
      </c>
    </row>
    <row r="11" spans="2:8" x14ac:dyDescent="0.2">
      <c r="B11" s="94">
        <f>'[1]1 zpf '!B47</f>
        <v>44135</v>
      </c>
      <c r="C11" s="7">
        <f>'[1]1 zpf '!C47</f>
        <v>38520.969486470494</v>
      </c>
      <c r="D11" s="7">
        <f>'[1]1 zpf '!D47</f>
        <v>43325.921484853599</v>
      </c>
      <c r="E11" s="7">
        <f>'[1]1 zpf '!E47</f>
        <v>979.46347552132102</v>
      </c>
      <c r="F11" s="8">
        <f>'[1]1 zpf '!F47</f>
        <v>212.69648699999999</v>
      </c>
      <c r="G11" s="9">
        <f>'[1]1 zpf '!G47</f>
        <v>219.04380900000001</v>
      </c>
      <c r="H11" s="9">
        <f>'[1]1 zpf '!H47</f>
        <v>99.783758000000006</v>
      </c>
    </row>
    <row r="12" spans="2:8" x14ac:dyDescent="0.2">
      <c r="B12" s="5"/>
    </row>
    <row r="13" spans="2:8" ht="12.75" x14ac:dyDescent="0.2">
      <c r="B13" s="2" t="s">
        <v>21</v>
      </c>
    </row>
    <row r="14" spans="2:8" ht="12.75" x14ac:dyDescent="0.2">
      <c r="B14" s="38" t="s">
        <v>94</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6"/>
      <c r="C24" s="27"/>
      <c r="D24" s="27"/>
      <c r="E24" s="27"/>
      <c r="F24" s="27"/>
      <c r="G24" s="27"/>
      <c r="H24" s="27"/>
    </row>
    <row r="25" spans="2:8" x14ac:dyDescent="0.2">
      <c r="B25" s="26"/>
      <c r="C25" s="27"/>
      <c r="D25" s="27"/>
      <c r="E25" s="27"/>
      <c r="F25" s="27"/>
      <c r="G25" s="27"/>
      <c r="H25" s="27"/>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7" t="s">
        <v>101</v>
      </c>
      <c r="C36" s="6"/>
      <c r="D36" s="6"/>
      <c r="E36" s="6"/>
      <c r="F36" s="6"/>
    </row>
    <row r="38" spans="2:6" x14ac:dyDescent="0.2">
      <c r="C38" s="6"/>
      <c r="D38" s="6"/>
    </row>
    <row r="39" spans="2:6" x14ac:dyDescent="0.2">
      <c r="C39" s="6"/>
      <c r="D39" s="6"/>
    </row>
    <row r="59" spans="2:2" x14ac:dyDescent="0.2">
      <c r="B59" s="28" t="s">
        <v>180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topLeftCell="A6" workbookViewId="0">
      <selection activeCell="B2" sqref="B2:H2"/>
    </sheetView>
  </sheetViews>
  <sheetFormatPr defaultColWidth="9.140625" defaultRowHeight="12" x14ac:dyDescent="0.2"/>
  <cols>
    <col min="1" max="1" width="1.28515625" style="12" customWidth="1"/>
    <col min="2" max="2" width="35" style="12" customWidth="1"/>
    <col min="3" max="3" width="10" style="12" customWidth="1"/>
    <col min="4" max="4" width="7.28515625" style="12" customWidth="1"/>
    <col min="5" max="5" width="10.28515625" style="12" customWidth="1"/>
    <col min="6" max="6" width="10.42578125" style="12" customWidth="1"/>
    <col min="7" max="7" width="9.7109375" style="12" customWidth="1"/>
    <col min="8" max="8" width="7.710937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4" ht="6.75" customHeight="1" x14ac:dyDescent="0.2">
      <c r="B1" s="4"/>
      <c r="C1" s="4"/>
      <c r="D1" s="4"/>
      <c r="E1" s="4"/>
      <c r="F1" s="4"/>
      <c r="G1" s="4"/>
      <c r="H1" s="4"/>
      <c r="I1" s="4"/>
      <c r="J1" s="4"/>
      <c r="K1" s="4"/>
    </row>
    <row r="2" spans="2:14" ht="12.75" x14ac:dyDescent="0.2">
      <c r="B2" s="109" t="s">
        <v>90</v>
      </c>
      <c r="C2" s="109"/>
      <c r="D2" s="109"/>
      <c r="E2" s="109"/>
      <c r="F2" s="109"/>
      <c r="G2" s="109"/>
      <c r="H2" s="109"/>
      <c r="I2" s="29"/>
      <c r="J2" s="29"/>
      <c r="K2" s="29"/>
    </row>
    <row r="4" spans="2:14" x14ac:dyDescent="0.2">
      <c r="B4" s="6" t="s">
        <v>23</v>
      </c>
      <c r="G4" s="118">
        <f>'[1]1 zpf '!B33</f>
        <v>44135</v>
      </c>
      <c r="H4" s="118"/>
    </row>
    <row r="5" spans="2:14" ht="12.75" customHeight="1" x14ac:dyDescent="0.2">
      <c r="B5" s="37" t="s">
        <v>125</v>
      </c>
      <c r="E5" s="119" t="s">
        <v>126</v>
      </c>
      <c r="F5" s="119"/>
      <c r="G5" s="119"/>
      <c r="H5" s="119"/>
      <c r="J5" s="46"/>
    </row>
    <row r="6" spans="2:14" ht="24.75" customHeight="1" thickBot="1" x14ac:dyDescent="0.25">
      <c r="B6" s="47" t="s">
        <v>127</v>
      </c>
      <c r="C6" s="117" t="s">
        <v>64</v>
      </c>
      <c r="D6" s="117"/>
      <c r="E6" s="117" t="s">
        <v>65</v>
      </c>
      <c r="F6" s="117"/>
      <c r="G6" s="117" t="s">
        <v>66</v>
      </c>
      <c r="H6" s="117"/>
    </row>
    <row r="7" spans="2:14" ht="10.5" customHeight="1" thickTop="1" x14ac:dyDescent="0.2">
      <c r="B7" s="40"/>
      <c r="C7" s="58" t="s">
        <v>25</v>
      </c>
      <c r="D7" s="59" t="s">
        <v>0</v>
      </c>
      <c r="E7" s="58" t="s">
        <v>25</v>
      </c>
      <c r="F7" s="59" t="s">
        <v>0</v>
      </c>
      <c r="G7" s="58" t="s">
        <v>25</v>
      </c>
      <c r="H7" s="59" t="s">
        <v>0</v>
      </c>
    </row>
    <row r="8" spans="2:14" ht="8.25" customHeight="1" x14ac:dyDescent="0.2">
      <c r="B8" s="40"/>
      <c r="C8" s="60" t="s">
        <v>128</v>
      </c>
      <c r="D8" s="61" t="s">
        <v>26</v>
      </c>
      <c r="E8" s="60" t="s">
        <v>128</v>
      </c>
      <c r="F8" s="61" t="s">
        <v>26</v>
      </c>
      <c r="G8" s="60" t="s">
        <v>128</v>
      </c>
      <c r="H8" s="61" t="s">
        <v>26</v>
      </c>
    </row>
    <row r="9" spans="2:14" x14ac:dyDescent="0.2">
      <c r="B9" s="45" t="s">
        <v>172</v>
      </c>
      <c r="C9" s="56">
        <f>'[1]2 zpf inv'!C6/10^6</f>
        <v>23831.285171410003</v>
      </c>
      <c r="D9" s="57">
        <f>'[1]2 zpf inv'!D6</f>
        <v>0.61747828653417036</v>
      </c>
      <c r="E9" s="56">
        <f>'[1]2 zpf inv'!E6/10^6</f>
        <v>27930.1966359</v>
      </c>
      <c r="F9" s="57">
        <f>'[1]2 zpf inv'!F6</f>
        <v>0.64442212030020962</v>
      </c>
      <c r="G9" s="56">
        <f>'[1]2 zpf inv'!G6/10^6</f>
        <v>470.31535797000004</v>
      </c>
      <c r="H9" s="57">
        <f>'[1]2 zpf inv'!H6</f>
        <v>0.48003634194353562</v>
      </c>
      <c r="J9" s="53"/>
      <c r="K9" s="54"/>
      <c r="L9" s="53"/>
      <c r="M9" s="54"/>
      <c r="N9" s="53"/>
    </row>
    <row r="10" spans="2:14" ht="21.75" customHeight="1" x14ac:dyDescent="0.2">
      <c r="B10" s="41" t="s">
        <v>138</v>
      </c>
      <c r="C10" s="50">
        <f>'[1]2 zpf inv'!C7/10^6</f>
        <v>1452.3438232200001</v>
      </c>
      <c r="D10" s="52">
        <f>'[1]2 zpf inv'!D7</f>
        <v>3.7630818857232115E-2</v>
      </c>
      <c r="E10" s="50">
        <f>'[1]2 zpf inv'!E7/10^6</f>
        <v>767.98184762999995</v>
      </c>
      <c r="F10" s="52">
        <f>'[1]2 zpf inv'!F7</f>
        <v>1.7719334276568358E-2</v>
      </c>
      <c r="G10" s="50">
        <f>'[1]2 zpf inv'!G7/10^6</f>
        <v>10.877927880000001</v>
      </c>
      <c r="H10" s="52">
        <f>'[1]2 zpf inv'!H7</f>
        <v>1.1102764600287373E-2</v>
      </c>
      <c r="J10" s="53"/>
      <c r="K10" s="54"/>
      <c r="L10" s="53"/>
      <c r="M10" s="54"/>
      <c r="N10" s="53"/>
    </row>
    <row r="11" spans="2:14" ht="21" customHeight="1" x14ac:dyDescent="0.2">
      <c r="B11" s="41" t="s">
        <v>136</v>
      </c>
      <c r="C11" s="50">
        <f>'[1]2 zpf inv'!C8/10^6</f>
        <v>21892.013235950002</v>
      </c>
      <c r="D11" s="52">
        <f>'[1]2 zpf inv'!D8</f>
        <v>0.56723096234587111</v>
      </c>
      <c r="E11" s="50">
        <f>'[1]2 zpf inv'!E8/10^6</f>
        <v>27162.214788270001</v>
      </c>
      <c r="F11" s="52">
        <f>'[1]2 zpf inv'!F8</f>
        <v>0.62670278602364127</v>
      </c>
      <c r="G11" s="50">
        <f>'[1]2 zpf inv'!G8/10^6</f>
        <v>415.39825825000003</v>
      </c>
      <c r="H11" s="52">
        <f>'[1]2 zpf inv'!H8</f>
        <v>0.42398415650455035</v>
      </c>
      <c r="J11" s="53"/>
      <c r="K11" s="54"/>
      <c r="L11" s="53"/>
      <c r="M11" s="54"/>
      <c r="N11" s="53"/>
    </row>
    <row r="12" spans="2:14" ht="21.75" customHeight="1" x14ac:dyDescent="0.2">
      <c r="B12" s="41" t="s">
        <v>137</v>
      </c>
      <c r="C12" s="50">
        <f>'[1]2 zpf inv'!C9/10^6</f>
        <v>486.92811224000002</v>
      </c>
      <c r="D12" s="52">
        <f>'[1]2 zpf inv'!D9</f>
        <v>1.2616505331067049E-2</v>
      </c>
      <c r="E12" s="50">
        <f>'[1]2 zpf inv'!E9/10^6</f>
        <v>0</v>
      </c>
      <c r="F12" s="52">
        <f>'[1]2 zpf inv'!F9</f>
        <v>0</v>
      </c>
      <c r="G12" s="50">
        <f>'[1]2 zpf inv'!G9/10^6</f>
        <v>17.424251239999997</v>
      </c>
      <c r="H12" s="52">
        <f>'[1]2 zpf inv'!H9</f>
        <v>1.7784394416667647E-2</v>
      </c>
      <c r="J12" s="53"/>
      <c r="K12" s="54"/>
      <c r="L12" s="53"/>
      <c r="M12" s="54"/>
      <c r="N12" s="53"/>
    </row>
    <row r="13" spans="2:14" ht="33.75" x14ac:dyDescent="0.2">
      <c r="B13" s="41" t="s">
        <v>174</v>
      </c>
      <c r="C13" s="50">
        <f>'[1]2 zpf inv'!C10/10^6</f>
        <v>0</v>
      </c>
      <c r="D13" s="52">
        <f>'[1]2 zpf inv'!D10</f>
        <v>0</v>
      </c>
      <c r="E13" s="50">
        <f>'[1]2 zpf inv'!E10/10^6</f>
        <v>0</v>
      </c>
      <c r="F13" s="52">
        <f>'[1]2 zpf inv'!F10</f>
        <v>0</v>
      </c>
      <c r="G13" s="50">
        <f>'[1]2 zpf inv'!G10/10^6</f>
        <v>26.614920600000001</v>
      </c>
      <c r="H13" s="52">
        <f>'[1]2 zpf inv'!H10</f>
        <v>2.7165026422030218E-2</v>
      </c>
      <c r="J13" s="53"/>
      <c r="K13" s="54"/>
      <c r="L13" s="53"/>
      <c r="M13" s="54"/>
      <c r="N13" s="53"/>
    </row>
    <row r="14" spans="2:14" x14ac:dyDescent="0.2">
      <c r="B14" s="45" t="s">
        <v>130</v>
      </c>
      <c r="C14" s="56">
        <f>'[1]2 zpf inv'!C11/10^6</f>
        <v>8765.1697545099996</v>
      </c>
      <c r="D14" s="57">
        <f>'[1]2 zpf inv'!D11</f>
        <v>0.22710911150058405</v>
      </c>
      <c r="E14" s="56">
        <f>'[1]2 zpf inv'!E11/10^6</f>
        <v>12104.30746518</v>
      </c>
      <c r="F14" s="57">
        <f>'[1]2 zpf inv'!F11</f>
        <v>0.27927778608801052</v>
      </c>
      <c r="G14" s="56">
        <f>'[1]2 zpf inv'!G11/10^6</f>
        <v>184.45074879999999</v>
      </c>
      <c r="H14" s="57">
        <f>'[1]2 zpf inv'!H11</f>
        <v>0.18826317538273091</v>
      </c>
      <c r="J14" s="53"/>
      <c r="K14" s="54"/>
      <c r="L14" s="53"/>
      <c r="M14" s="54"/>
      <c r="N14" s="53"/>
    </row>
    <row r="15" spans="2:14" ht="21.75" customHeight="1" x14ac:dyDescent="0.2">
      <c r="B15" s="41" t="s">
        <v>129</v>
      </c>
      <c r="C15" s="50">
        <f>'[1]2 zpf inv'!C12/10^6</f>
        <v>3695.1349893400002</v>
      </c>
      <c r="D15" s="52">
        <f>'[1]2 zpf inv'!D12</f>
        <v>9.5742449696644957E-2</v>
      </c>
      <c r="E15" s="50">
        <f>'[1]2 zpf inv'!E12/10^6</f>
        <v>0</v>
      </c>
      <c r="F15" s="52">
        <f>'[1]2 zpf inv'!F12</f>
        <v>0</v>
      </c>
      <c r="G15" s="50">
        <f>'[1]2 zpf inv'!G12/10^6</f>
        <v>7.68927988</v>
      </c>
      <c r="H15" s="52">
        <f>'[1]2 zpf inv'!H12</f>
        <v>7.8482101917893878E-3</v>
      </c>
      <c r="J15" s="53"/>
      <c r="K15" s="54"/>
      <c r="L15" s="53"/>
      <c r="M15" s="54"/>
      <c r="N15" s="53"/>
    </row>
    <row r="16" spans="2:14" ht="21" customHeight="1" x14ac:dyDescent="0.2">
      <c r="B16" s="41" t="s">
        <v>139</v>
      </c>
      <c r="C16" s="50">
        <f>'[1]2 zpf inv'!C13/10^6</f>
        <v>0</v>
      </c>
      <c r="D16" s="52">
        <f>'[1]2 zpf inv'!D13</f>
        <v>0</v>
      </c>
      <c r="E16" s="50">
        <f>'[1]2 zpf inv'!E13/10^6</f>
        <v>0</v>
      </c>
      <c r="F16" s="52">
        <f>'[1]2 zpf inv'!F13</f>
        <v>0</v>
      </c>
      <c r="G16" s="50">
        <f>'[1]2 zpf inv'!G13/10^6</f>
        <v>0</v>
      </c>
      <c r="H16" s="52">
        <f>'[1]2 zpf inv'!H13</f>
        <v>0</v>
      </c>
      <c r="J16" s="53"/>
      <c r="K16" s="54"/>
      <c r="L16" s="53"/>
      <c r="M16" s="54"/>
      <c r="N16" s="53"/>
    </row>
    <row r="17" spans="2:14" ht="21.75" customHeight="1" x14ac:dyDescent="0.2">
      <c r="B17" s="41" t="s">
        <v>140</v>
      </c>
      <c r="C17" s="50">
        <f>'[1]2 zpf inv'!C14/10^6</f>
        <v>5070.0347651700004</v>
      </c>
      <c r="D17" s="52">
        <f>'[1]2 zpf inv'!D14</f>
        <v>0.13136666180393908</v>
      </c>
      <c r="E17" s="50">
        <f>'[1]2 zpf inv'!E14/10^6</f>
        <v>12104.30746518</v>
      </c>
      <c r="F17" s="52">
        <f>'[1]2 zpf inv'!F14</f>
        <v>0.27927778608801052</v>
      </c>
      <c r="G17" s="50">
        <f>'[1]2 zpf inv'!G14/10^6</f>
        <v>176.76146892</v>
      </c>
      <c r="H17" s="52">
        <f>'[1]2 zpf inv'!H14</f>
        <v>0.18041496519094152</v>
      </c>
      <c r="J17" s="53"/>
      <c r="K17" s="54"/>
      <c r="L17" s="53"/>
      <c r="M17" s="54"/>
      <c r="N17" s="53"/>
    </row>
    <row r="18" spans="2:14" ht="33.75" x14ac:dyDescent="0.2">
      <c r="B18" s="41" t="s">
        <v>175</v>
      </c>
      <c r="C18" s="50">
        <f>'[1]2 zpf inv'!C15/10^6</f>
        <v>0</v>
      </c>
      <c r="D18" s="52">
        <f>'[1]2 zpf inv'!D15</f>
        <v>0</v>
      </c>
      <c r="E18" s="50">
        <f>'[1]2 zpf inv'!E15/10^6</f>
        <v>0</v>
      </c>
      <c r="F18" s="52">
        <f>'[1]2 zpf inv'!F15</f>
        <v>0</v>
      </c>
      <c r="G18" s="50">
        <f>'[1]2 zpf inv'!G15/10^6</f>
        <v>0</v>
      </c>
      <c r="H18" s="52">
        <f>'[1]2 zpf inv'!H15</f>
        <v>0</v>
      </c>
      <c r="J18" s="53"/>
      <c r="K18" s="54"/>
      <c r="L18" s="53"/>
      <c r="M18" s="54"/>
      <c r="N18" s="53"/>
    </row>
    <row r="19" spans="2:14" ht="33.75" x14ac:dyDescent="0.2">
      <c r="B19" s="82" t="s">
        <v>173</v>
      </c>
      <c r="C19" s="80">
        <f>'[1]2 zpf inv'!C16/10^6</f>
        <v>32596.454925920007</v>
      </c>
      <c r="D19" s="81">
        <f>'[1]2 zpf inv'!D16</f>
        <v>0.84458739803475447</v>
      </c>
      <c r="E19" s="80">
        <f>'[1]2 zpf inv'!E16/10^6</f>
        <v>40034.504101080005</v>
      </c>
      <c r="F19" s="81">
        <f>'[1]2 zpf inv'!F16</f>
        <v>0.92369990638822019</v>
      </c>
      <c r="G19" s="80">
        <f>'[1]2 zpf inv'!G16/10^6</f>
        <v>654.76610676999996</v>
      </c>
      <c r="H19" s="81">
        <f>'[1]2 zpf inv'!H16</f>
        <v>0.66829951732626647</v>
      </c>
      <c r="J19" s="53"/>
      <c r="K19" s="54"/>
      <c r="L19" s="53"/>
      <c r="M19" s="54"/>
      <c r="N19" s="53"/>
    </row>
    <row r="20" spans="2:14" x14ac:dyDescent="0.2">
      <c r="B20" s="39" t="s">
        <v>133</v>
      </c>
      <c r="C20" s="50">
        <f>'[1]2 zpf inv'!C17/10^6</f>
        <v>5929.1358031899999</v>
      </c>
      <c r="D20" s="52">
        <f>'[1]2 zpf inv'!D17</f>
        <v>0.15362631893534381</v>
      </c>
      <c r="E20" s="50">
        <f>'[1]2 zpf inv'!E17/10^6</f>
        <v>3011.4631805100003</v>
      </c>
      <c r="F20" s="52">
        <f>'[1]2 zpf inv'!F17</f>
        <v>6.9482270865785942E-2</v>
      </c>
      <c r="G20" s="50">
        <f>'[1]2 zpf inv'!G17/10^6</f>
        <v>146.45069611000002</v>
      </c>
      <c r="H20" s="52">
        <f>'[1]2 zpf inv'!H17</f>
        <v>0.14947769670794614</v>
      </c>
      <c r="J20" s="53"/>
      <c r="K20" s="54"/>
      <c r="L20" s="53"/>
      <c r="M20" s="54"/>
      <c r="N20" s="53"/>
    </row>
    <row r="21" spans="2:14" ht="11.25" customHeight="1" x14ac:dyDescent="0.2">
      <c r="B21" s="44" t="s">
        <v>134</v>
      </c>
      <c r="C21" s="50">
        <f>'[1]2 zpf inv'!C18/10^6</f>
        <v>22.67446438</v>
      </c>
      <c r="D21" s="52">
        <f>'[1]2 zpf inv'!D18</f>
        <v>5.8750458956528427E-4</v>
      </c>
      <c r="E21" s="50">
        <f>'[1]2 zpf inv'!E18/10^6</f>
        <v>274.84627108000001</v>
      </c>
      <c r="F21" s="52">
        <f>'[1]2 zpf inv'!F18</f>
        <v>6.3414167495807359E-3</v>
      </c>
      <c r="G21" s="50">
        <f>'[1]2 zpf inv'!G18/10^6</f>
        <v>177.94492338999999</v>
      </c>
      <c r="H21" s="52">
        <f>'[1]2 zpf inv'!H18</f>
        <v>0.18162288057156525</v>
      </c>
      <c r="J21" s="53"/>
      <c r="K21" s="54"/>
      <c r="L21" s="53"/>
      <c r="M21" s="54"/>
      <c r="N21" s="53"/>
    </row>
    <row r="22" spans="2:14" x14ac:dyDescent="0.2">
      <c r="B22" s="44" t="s">
        <v>135</v>
      </c>
      <c r="C22" s="50">
        <f>'[1]2 zpf inv'!C19/10^6</f>
        <v>46.26629226</v>
      </c>
      <c r="D22" s="52">
        <f>'[1]2 zpf inv'!D19</f>
        <v>1.1987784403363617E-3</v>
      </c>
      <c r="E22" s="50">
        <f>'[1]2 zpf inv'!E19/10^6</f>
        <v>20.648132239999999</v>
      </c>
      <c r="F22" s="52">
        <f>'[1]2 zpf inv'!F19</f>
        <v>4.7640599641310584E-4</v>
      </c>
      <c r="G22" s="50">
        <f>'[1]2 zpf inv'!G19/10^6</f>
        <v>0.58775699999999997</v>
      </c>
      <c r="H22" s="52">
        <f>'[1]2 zpf inv'!H19</f>
        <v>5.9990539422211217E-4</v>
      </c>
      <c r="J22" s="53"/>
      <c r="K22" s="54"/>
      <c r="L22" s="53"/>
      <c r="M22" s="54"/>
      <c r="N22" s="53"/>
    </row>
    <row r="23" spans="2:14" x14ac:dyDescent="0.2">
      <c r="B23" s="43" t="s">
        <v>131</v>
      </c>
      <c r="C23" s="49">
        <f>'[1]2 zpf inv'!C20/10^6</f>
        <v>38594.531485750005</v>
      </c>
      <c r="D23" s="51">
        <f>'[1]2 zpf inv'!D20</f>
        <v>0.99999999999999989</v>
      </c>
      <c r="E23" s="49">
        <f>'[1]2 zpf inv'!E20/10^6</f>
        <v>43341.461684910006</v>
      </c>
      <c r="F23" s="51">
        <f>'[1]2 zpf inv'!F20</f>
        <v>1</v>
      </c>
      <c r="G23" s="49">
        <f>'[1]2 zpf inv'!G20/10^6</f>
        <v>979.74948326999993</v>
      </c>
      <c r="H23" s="51">
        <f>'[1]2 zpf inv'!H20</f>
        <v>1</v>
      </c>
      <c r="J23" s="53"/>
      <c r="K23" s="54"/>
      <c r="L23" s="53"/>
      <c r="M23" s="54"/>
      <c r="N23" s="53"/>
    </row>
    <row r="24" spans="2:14" x14ac:dyDescent="0.2">
      <c r="B24" s="42" t="s">
        <v>132</v>
      </c>
      <c r="C24" s="50">
        <f>'[1]2 zpf inv'!C21/10^6</f>
        <v>73.561944969999999</v>
      </c>
      <c r="D24" s="52">
        <f>'[1]2 zpf inv'!D21</f>
        <v>1.9060198981081236E-3</v>
      </c>
      <c r="E24" s="50">
        <f>'[1]2 zpf inv'!E21/10^6</f>
        <v>15.540108050000001</v>
      </c>
      <c r="F24" s="52">
        <f>'[1]2 zpf inv'!F21</f>
        <v>3.5855062210351173E-4</v>
      </c>
      <c r="G24" s="50">
        <f>'[1]2 zpf inv'!G21/10^6</f>
        <v>0.28600359000000003</v>
      </c>
      <c r="H24" s="52">
        <f>'[1]2 zpf inv'!H21</f>
        <v>2.9191501999617075E-4</v>
      </c>
      <c r="J24" s="53"/>
      <c r="K24" s="54"/>
      <c r="L24" s="53"/>
      <c r="M24" s="54"/>
      <c r="N24" s="53"/>
    </row>
    <row r="25" spans="2:14" x14ac:dyDescent="0.2">
      <c r="B25" s="55" t="s">
        <v>141</v>
      </c>
      <c r="C25" s="56">
        <f>'[1]2 zpf inv'!C22/10^6</f>
        <v>38520.969540779995</v>
      </c>
      <c r="D25" s="57">
        <f>'[1]2 zpf inv'!D22</f>
        <v>0.99809398010189165</v>
      </c>
      <c r="E25" s="56">
        <f>'[1]2 zpf inv'!E22/10^6</f>
        <v>43325.921576859997</v>
      </c>
      <c r="F25" s="57">
        <f>'[1]2 zpf inv'!F22</f>
        <v>0.99964144937789645</v>
      </c>
      <c r="G25" s="56">
        <f>'[1]2 zpf inv'!G22/10^6</f>
        <v>979.46347966999997</v>
      </c>
      <c r="H25" s="57">
        <f>'[1]2 zpf inv'!H22</f>
        <v>0.99970808496979713</v>
      </c>
      <c r="J25" s="53"/>
      <c r="K25" s="54"/>
      <c r="L25" s="53"/>
      <c r="M25" s="54"/>
      <c r="N25" s="53"/>
    </row>
    <row r="26" spans="2:14" x14ac:dyDescent="0.2">
      <c r="B26" s="5"/>
      <c r="J26" s="54"/>
      <c r="K26" s="54"/>
      <c r="L26" s="54"/>
      <c r="M26" s="54"/>
      <c r="N26" s="53"/>
    </row>
    <row r="27" spans="2:14" x14ac:dyDescent="0.2">
      <c r="B27" s="6" t="s">
        <v>24</v>
      </c>
      <c r="E27" s="27"/>
      <c r="F27" s="27"/>
      <c r="G27" s="27"/>
      <c r="H27" s="27"/>
      <c r="I27" s="27"/>
      <c r="J27" s="27"/>
      <c r="K27" s="27"/>
    </row>
    <row r="28" spans="2:14" x14ac:dyDescent="0.2">
      <c r="B28" s="37" t="s">
        <v>97</v>
      </c>
      <c r="E28" s="27"/>
      <c r="F28" s="27"/>
      <c r="G28" s="27"/>
      <c r="H28" s="27"/>
      <c r="I28" s="27"/>
      <c r="J28" s="27"/>
      <c r="K28" s="27"/>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8" t="s">
        <v>181</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8"/>
  <sheetViews>
    <sheetView showGridLines="0" topLeftCell="A19" workbookViewId="0">
      <selection activeCell="B2" sqref="B2:F2"/>
    </sheetView>
  </sheetViews>
  <sheetFormatPr defaultColWidth="9.140625" defaultRowHeight="12" x14ac:dyDescent="0.2"/>
  <cols>
    <col min="1" max="1" width="1.28515625" style="12" customWidth="1"/>
    <col min="2" max="2" width="22.42578125" style="12" customWidth="1"/>
    <col min="3" max="3" width="20" style="12" customWidth="1"/>
    <col min="4" max="4" width="21" style="12" customWidth="1"/>
    <col min="5" max="5" width="15.42578125" style="12" customWidth="1"/>
    <col min="6" max="6" width="8.28515625" style="12" customWidth="1"/>
    <col min="7" max="7" width="1.28515625" style="12" customWidth="1"/>
    <col min="8" max="16384" width="9.140625" style="12"/>
  </cols>
  <sheetData>
    <row r="1" spans="2:7" ht="12.75" x14ac:dyDescent="0.2">
      <c r="B1" s="4"/>
      <c r="C1" s="4"/>
      <c r="D1" s="4"/>
      <c r="E1" s="4"/>
      <c r="F1" s="4"/>
      <c r="G1" s="4"/>
    </row>
    <row r="2" spans="2:7" ht="12.75" x14ac:dyDescent="0.2">
      <c r="B2" s="109" t="s">
        <v>183</v>
      </c>
      <c r="C2" s="109"/>
      <c r="D2" s="109"/>
      <c r="E2" s="109"/>
      <c r="F2" s="109"/>
      <c r="G2" s="29"/>
    </row>
    <row r="4" spans="2:7" x14ac:dyDescent="0.2">
      <c r="B4" s="12" t="s">
        <v>33</v>
      </c>
    </row>
    <row r="5" spans="2:7" x14ac:dyDescent="0.2">
      <c r="B5" s="62" t="s">
        <v>103</v>
      </c>
    </row>
    <row r="6" spans="2:7" x14ac:dyDescent="0.2">
      <c r="B6" s="24"/>
    </row>
    <row r="7" spans="2:7" ht="25.5" customHeight="1" x14ac:dyDescent="0.2">
      <c r="B7" s="110" t="s">
        <v>142</v>
      </c>
      <c r="C7" s="110" t="s">
        <v>143</v>
      </c>
      <c r="D7" s="110" t="s">
        <v>144</v>
      </c>
      <c r="E7" s="110" t="s">
        <v>145</v>
      </c>
    </row>
    <row r="8" spans="2:7" ht="25.5" customHeight="1" thickBot="1" x14ac:dyDescent="0.25">
      <c r="B8" s="111"/>
      <c r="C8" s="111"/>
      <c r="D8" s="111"/>
      <c r="E8" s="111"/>
    </row>
    <row r="9" spans="2:7" ht="12.75" thickTop="1" x14ac:dyDescent="0.2">
      <c r="B9" s="13">
        <f>'[1]3 dpf'!B5</f>
        <v>44104</v>
      </c>
      <c r="C9" s="14"/>
      <c r="D9" s="14"/>
      <c r="E9" s="14"/>
    </row>
    <row r="10" spans="2:7" x14ac:dyDescent="0.2">
      <c r="B10" s="15" t="s">
        <v>69</v>
      </c>
      <c r="C10" s="16">
        <f>'[1]3 dpf'!C6</f>
        <v>7303</v>
      </c>
      <c r="D10" s="16">
        <f>'[1]3 dpf'!D6</f>
        <v>3547</v>
      </c>
      <c r="E10" s="16">
        <f>'[1]3 dpf'!E6</f>
        <v>10850</v>
      </c>
    </row>
    <row r="11" spans="2:7" x14ac:dyDescent="0.2">
      <c r="B11" s="15" t="s">
        <v>70</v>
      </c>
      <c r="C11" s="16">
        <f>'[1]3 dpf'!C7</f>
        <v>3367</v>
      </c>
      <c r="D11" s="16">
        <f>'[1]3 dpf'!D7</f>
        <v>11376</v>
      </c>
      <c r="E11" s="16">
        <f>'[1]3 dpf'!E7</f>
        <v>14743</v>
      </c>
    </row>
    <row r="12" spans="2:7" x14ac:dyDescent="0.2">
      <c r="B12" s="17" t="s">
        <v>4</v>
      </c>
      <c r="C12" s="18">
        <f>'[1]3 dpf'!C8</f>
        <v>10670</v>
      </c>
      <c r="D12" s="18">
        <f>'[1]3 dpf'!D8</f>
        <v>14923</v>
      </c>
      <c r="E12" s="18">
        <f>'[1]3 dpf'!E8</f>
        <v>25593</v>
      </c>
    </row>
    <row r="13" spans="2:7" x14ac:dyDescent="0.2">
      <c r="B13" s="19">
        <f>'[1]3 dpf'!B9</f>
        <v>44135</v>
      </c>
      <c r="C13" s="20"/>
      <c r="D13" s="20"/>
      <c r="E13" s="20"/>
      <c r="G13" s="21"/>
    </row>
    <row r="14" spans="2:7" x14ac:dyDescent="0.2">
      <c r="B14" s="22" t="s">
        <v>71</v>
      </c>
      <c r="C14" s="23">
        <f>'[1]3 dpf'!C10</f>
        <v>7411</v>
      </c>
      <c r="D14" s="23">
        <f>'[1]3 dpf'!D10</f>
        <v>3543</v>
      </c>
      <c r="E14" s="23">
        <f>'[1]3 dpf'!E10</f>
        <v>10954</v>
      </c>
    </row>
    <row r="15" spans="2:7" x14ac:dyDescent="0.2">
      <c r="B15" s="22" t="s">
        <v>70</v>
      </c>
      <c r="C15" s="23">
        <f>'[1]3 dpf'!C11</f>
        <v>3399</v>
      </c>
      <c r="D15" s="23">
        <f>'[1]3 dpf'!D11</f>
        <v>11352</v>
      </c>
      <c r="E15" s="23">
        <f>'[1]3 dpf'!E11</f>
        <v>14751</v>
      </c>
    </row>
    <row r="16" spans="2:7" x14ac:dyDescent="0.2">
      <c r="B16" s="17" t="s">
        <v>4</v>
      </c>
      <c r="C16" s="18">
        <f>'[1]3 dpf'!C12</f>
        <v>10810</v>
      </c>
      <c r="D16" s="18">
        <f>'[1]3 dpf'!D12</f>
        <v>14895</v>
      </c>
      <c r="E16" s="18">
        <f>'[1]3 dpf'!E12</f>
        <v>25705</v>
      </c>
    </row>
    <row r="17" spans="2:7" x14ac:dyDescent="0.2">
      <c r="B17" s="26"/>
      <c r="C17" s="27"/>
      <c r="D17" s="27"/>
      <c r="E17" s="27"/>
      <c r="F17" s="27"/>
      <c r="G17" s="27"/>
    </row>
    <row r="18" spans="2:7" x14ac:dyDescent="0.2">
      <c r="B18" s="12" t="s">
        <v>34</v>
      </c>
      <c r="C18" s="65"/>
      <c r="D18" s="65"/>
      <c r="E18" s="65"/>
      <c r="F18" s="65"/>
      <c r="G18" s="65"/>
    </row>
    <row r="19" spans="2:7" x14ac:dyDescent="0.2">
      <c r="B19" s="62" t="s">
        <v>89</v>
      </c>
      <c r="C19" s="65"/>
      <c r="D19" s="65"/>
      <c r="E19" s="65"/>
      <c r="F19" s="65"/>
      <c r="G19" s="65"/>
    </row>
    <row r="20" spans="2:7" x14ac:dyDescent="0.2">
      <c r="B20" s="65"/>
      <c r="C20" s="65"/>
      <c r="D20" s="65"/>
      <c r="E20" s="65"/>
      <c r="F20" s="65"/>
      <c r="G20" s="65"/>
    </row>
    <row r="21" spans="2:7" ht="16.5" customHeight="1" x14ac:dyDescent="0.2">
      <c r="B21" s="110" t="s">
        <v>142</v>
      </c>
      <c r="C21" s="110" t="s">
        <v>146</v>
      </c>
      <c r="D21" s="31"/>
      <c r="E21" s="31"/>
      <c r="F21" s="31"/>
      <c r="G21" s="31"/>
    </row>
    <row r="22" spans="2:7" ht="20.25" customHeight="1" thickBot="1" x14ac:dyDescent="0.25">
      <c r="B22" s="111"/>
      <c r="C22" s="111"/>
      <c r="D22" s="66"/>
      <c r="E22" s="66"/>
      <c r="F22" s="66"/>
      <c r="G22" s="66"/>
    </row>
    <row r="23" spans="2:7" ht="12.75" thickTop="1" x14ac:dyDescent="0.2">
      <c r="B23" s="13">
        <f>'[1]3 dpf'!B30</f>
        <v>44104</v>
      </c>
      <c r="C23" s="14"/>
      <c r="D23" s="66"/>
      <c r="E23" s="66"/>
      <c r="F23" s="66"/>
      <c r="G23" s="66"/>
    </row>
    <row r="24" spans="2:7" x14ac:dyDescent="0.2">
      <c r="B24" s="15" t="s">
        <v>71</v>
      </c>
      <c r="C24" s="16">
        <f>'[1]3 dpf'!C31</f>
        <v>1205</v>
      </c>
      <c r="D24" s="66"/>
      <c r="E24" s="66"/>
      <c r="F24" s="66"/>
      <c r="G24" s="66"/>
    </row>
    <row r="25" spans="2:7" x14ac:dyDescent="0.2">
      <c r="B25" s="15" t="s">
        <v>70</v>
      </c>
      <c r="C25" s="16">
        <f>'[1]3 dpf'!C32</f>
        <v>2858</v>
      </c>
      <c r="D25" s="31"/>
      <c r="E25" s="31"/>
      <c r="F25" s="31"/>
      <c r="G25" s="31"/>
    </row>
    <row r="26" spans="2:7" x14ac:dyDescent="0.2">
      <c r="B26" s="17" t="s">
        <v>4</v>
      </c>
      <c r="C26" s="18">
        <f>'[1]3 dpf'!C33</f>
        <v>4063</v>
      </c>
      <c r="D26" s="65"/>
      <c r="E26" s="65"/>
      <c r="F26" s="65"/>
      <c r="G26" s="65"/>
    </row>
    <row r="27" spans="2:7" x14ac:dyDescent="0.2">
      <c r="B27" s="19">
        <f>'[1]3 dpf'!B34</f>
        <v>44135</v>
      </c>
      <c r="C27" s="20"/>
      <c r="D27" s="65"/>
      <c r="E27" s="65"/>
      <c r="F27" s="65"/>
      <c r="G27" s="65"/>
    </row>
    <row r="28" spans="2:7" x14ac:dyDescent="0.2">
      <c r="B28" s="22" t="s">
        <v>69</v>
      </c>
      <c r="C28" s="23">
        <f>'[1]3 dpf'!C35</f>
        <v>1200</v>
      </c>
      <c r="D28" s="32"/>
      <c r="E28" s="32"/>
      <c r="F28" s="32"/>
      <c r="G28" s="32"/>
    </row>
    <row r="29" spans="2:7" ht="13.5" customHeight="1" x14ac:dyDescent="0.2">
      <c r="B29" s="22" t="s">
        <v>70</v>
      </c>
      <c r="C29" s="23">
        <f>'[1]3 dpf'!C36</f>
        <v>2862</v>
      </c>
      <c r="D29" s="66"/>
      <c r="E29" s="66"/>
      <c r="F29" s="66"/>
      <c r="G29" s="66"/>
    </row>
    <row r="30" spans="2:7" x14ac:dyDescent="0.2">
      <c r="B30" s="17" t="s">
        <v>4</v>
      </c>
      <c r="C30" s="18">
        <f>'[1]3 dpf'!C37</f>
        <v>4062</v>
      </c>
      <c r="D30" s="27"/>
      <c r="E30" s="27"/>
      <c r="F30" s="27"/>
      <c r="G30" s="27"/>
    </row>
    <row r="31" spans="2:7" s="67" customFormat="1" x14ac:dyDescent="0.2">
      <c r="B31" s="26"/>
      <c r="C31" s="27"/>
      <c r="D31" s="27"/>
      <c r="E31" s="27"/>
      <c r="F31" s="27"/>
      <c r="G31" s="27"/>
    </row>
    <row r="32" spans="2:7" x14ac:dyDescent="0.2">
      <c r="B32" s="12" t="s">
        <v>35</v>
      </c>
    </row>
    <row r="33" spans="2:2" x14ac:dyDescent="0.2">
      <c r="B33" s="62" t="s">
        <v>105</v>
      </c>
    </row>
    <row r="58" spans="2:2" x14ac:dyDescent="0.2">
      <c r="B58" s="28" t="s">
        <v>182</v>
      </c>
    </row>
  </sheetData>
  <mergeCells count="7">
    <mergeCell ref="E7:E8"/>
    <mergeCell ref="B2:F2"/>
    <mergeCell ref="D7:D8"/>
    <mergeCell ref="B21:B22"/>
    <mergeCell ref="C21:C22"/>
    <mergeCell ref="B7:B8"/>
    <mergeCell ref="C7:C8"/>
  </mergeCells>
  <hyperlinks>
    <hyperlink ref="B58"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H57"/>
  <sheetViews>
    <sheetView showGridLines="0" topLeftCell="A12" workbookViewId="0">
      <selection activeCell="B2" sqref="B2:H2"/>
    </sheetView>
  </sheetViews>
  <sheetFormatPr defaultColWidth="9.140625" defaultRowHeight="12" x14ac:dyDescent="0.2"/>
  <cols>
    <col min="1" max="1" width="1.28515625" style="12" customWidth="1"/>
    <col min="2" max="2" width="11.85546875" style="12" customWidth="1"/>
    <col min="3" max="3" width="14.42578125" style="12" customWidth="1"/>
    <col min="4" max="4" width="17.7109375" style="12" customWidth="1"/>
    <col min="5" max="5" width="12.28515625" style="12" customWidth="1"/>
    <col min="6" max="6" width="16" style="12" customWidth="1"/>
    <col min="7" max="7" width="12.85546875" style="12" customWidth="1"/>
    <col min="8" max="8" width="5.710937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x14ac:dyDescent="0.2">
      <c r="B1" s="4"/>
      <c r="C1" s="4"/>
      <c r="D1" s="4"/>
      <c r="E1" s="4"/>
      <c r="F1" s="4"/>
      <c r="G1" s="4"/>
      <c r="H1" s="4"/>
    </row>
    <row r="2" spans="2:8" ht="12.75" x14ac:dyDescent="0.2">
      <c r="B2" s="109" t="s">
        <v>184</v>
      </c>
      <c r="C2" s="109"/>
      <c r="D2" s="109"/>
      <c r="E2" s="109"/>
      <c r="F2" s="109"/>
      <c r="G2" s="109"/>
      <c r="H2" s="109"/>
    </row>
    <row r="4" spans="2:8" x14ac:dyDescent="0.2">
      <c r="B4" s="6" t="s">
        <v>36</v>
      </c>
    </row>
    <row r="5" spans="2:8" x14ac:dyDescent="0.2">
      <c r="B5" s="37" t="s">
        <v>106</v>
      </c>
    </row>
    <row r="6" spans="2:8" ht="35.25" customHeight="1" thickBot="1" x14ac:dyDescent="0.25">
      <c r="B6" s="114" t="s">
        <v>147</v>
      </c>
      <c r="C6" s="115" t="s">
        <v>148</v>
      </c>
      <c r="D6" s="120"/>
      <c r="E6" s="116" t="s">
        <v>149</v>
      </c>
      <c r="F6" s="115"/>
    </row>
    <row r="7" spans="2:8" ht="33.75" customHeight="1" thickTop="1" thickBot="1" x14ac:dyDescent="0.25">
      <c r="B7" s="115"/>
      <c r="C7" s="48" t="s">
        <v>72</v>
      </c>
      <c r="D7" s="48" t="s">
        <v>73</v>
      </c>
      <c r="E7" s="35" t="s">
        <v>72</v>
      </c>
      <c r="F7" s="48" t="s">
        <v>73</v>
      </c>
    </row>
    <row r="8" spans="2:8" ht="12.75" thickTop="1" x14ac:dyDescent="0.2">
      <c r="B8" s="94">
        <f>'[1]3 dpf'!B43</f>
        <v>44104</v>
      </c>
      <c r="C8" s="7">
        <f>'[1]3 dpf'!C43</f>
        <v>1060.03172303467</v>
      </c>
      <c r="D8" s="7">
        <f>'[1]3 dpf'!D43</f>
        <v>1060.7666789986399</v>
      </c>
      <c r="E8" s="8">
        <f>'[1]3 dpf'!E43</f>
        <v>185.94959800000001</v>
      </c>
      <c r="F8" s="9">
        <f>'[1]3 dpf'!F43</f>
        <v>182.09117599999999</v>
      </c>
    </row>
    <row r="9" spans="2:8" x14ac:dyDescent="0.2">
      <c r="B9" s="94">
        <f>'[1]3 dpf'!B44</f>
        <v>44114</v>
      </c>
      <c r="C9" s="7">
        <f>'[1]3 dpf'!C44</f>
        <v>1069.1008763022101</v>
      </c>
      <c r="D9" s="7">
        <f>'[1]3 dpf'!D44</f>
        <v>1072.5730281399699</v>
      </c>
      <c r="E9" s="8">
        <f>'[1]3 dpf'!E44</f>
        <v>186.92986200000001</v>
      </c>
      <c r="F9" s="9">
        <f>'[1]3 dpf'!F44</f>
        <v>183.688649</v>
      </c>
    </row>
    <row r="10" spans="2:8" x14ac:dyDescent="0.2">
      <c r="B10" s="94">
        <f>'[1]3 dpf'!B45</f>
        <v>44124</v>
      </c>
      <c r="C10" s="7">
        <f>'[1]3 dpf'!C45</f>
        <v>1068.4458789985201</v>
      </c>
      <c r="D10" s="7">
        <f>'[1]3 dpf'!D45</f>
        <v>1072.1356284936201</v>
      </c>
      <c r="E10" s="8">
        <f>'[1]3 dpf'!E45</f>
        <v>186.28059200000001</v>
      </c>
      <c r="F10" s="9">
        <f>'[1]3 dpf'!F45</f>
        <v>183.12245200000001</v>
      </c>
    </row>
    <row r="11" spans="2:8" x14ac:dyDescent="0.2">
      <c r="B11" s="94">
        <f>'[1]3 dpf'!B46</f>
        <v>44135</v>
      </c>
      <c r="C11" s="7">
        <f>'[1]3 dpf'!C46</f>
        <v>1062.25129176319</v>
      </c>
      <c r="D11" s="7">
        <f>'[1]3 dpf'!D46</f>
        <v>1060.7894043357101</v>
      </c>
      <c r="E11" s="8">
        <f>'[1]3 dpf'!E46</f>
        <v>183.77021099999999</v>
      </c>
      <c r="F11" s="9">
        <f>'[1]3 dpf'!F46</f>
        <v>180.98677900000001</v>
      </c>
    </row>
    <row r="12" spans="2:8" x14ac:dyDescent="0.2">
      <c r="B12" s="5"/>
    </row>
    <row r="13" spans="2:8" ht="12.75" x14ac:dyDescent="0.2">
      <c r="B13" s="2" t="s">
        <v>37</v>
      </c>
    </row>
    <row r="14" spans="2:8" ht="12.75" x14ac:dyDescent="0.2">
      <c r="B14" s="38" t="s">
        <v>150</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6"/>
      <c r="C24" s="27"/>
      <c r="D24" s="27"/>
      <c r="E24" s="27"/>
      <c r="F24" s="27"/>
      <c r="G24" s="27"/>
      <c r="H24" s="27"/>
    </row>
    <row r="25" spans="2:8" x14ac:dyDescent="0.2">
      <c r="B25" s="26"/>
      <c r="C25" s="27"/>
      <c r="D25" s="27"/>
      <c r="E25" s="27"/>
      <c r="F25" s="27"/>
      <c r="G25" s="27"/>
      <c r="H25" s="27"/>
    </row>
    <row r="26" spans="2:8" ht="12.75" x14ac:dyDescent="0.2">
      <c r="C26" s="2"/>
      <c r="D26" s="2"/>
      <c r="E26" s="6"/>
    </row>
    <row r="27" spans="2:8" ht="12.75" x14ac:dyDescent="0.2">
      <c r="C27" s="2"/>
      <c r="D27" s="2"/>
      <c r="E27" s="6"/>
    </row>
    <row r="35" spans="2:6" x14ac:dyDescent="0.2">
      <c r="B35" s="6" t="s">
        <v>38</v>
      </c>
      <c r="C35" s="6"/>
      <c r="D35" s="6"/>
      <c r="E35" s="6"/>
      <c r="F35" s="6"/>
    </row>
    <row r="36" spans="2:6" x14ac:dyDescent="0.2">
      <c r="B36" s="37" t="s">
        <v>151</v>
      </c>
      <c r="C36" s="6"/>
      <c r="D36" s="6"/>
      <c r="E36" s="6"/>
      <c r="F36" s="6"/>
    </row>
    <row r="38" spans="2:6" x14ac:dyDescent="0.2">
      <c r="C38" s="6"/>
      <c r="D38" s="6"/>
    </row>
    <row r="39" spans="2:6" x14ac:dyDescent="0.2">
      <c r="C39" s="6"/>
      <c r="D39" s="6"/>
    </row>
    <row r="57" spans="2:2" x14ac:dyDescent="0.2">
      <c r="B57" s="28" t="s">
        <v>182</v>
      </c>
    </row>
  </sheetData>
  <mergeCells count="4">
    <mergeCell ref="B2:H2"/>
    <mergeCell ref="B6:B7"/>
    <mergeCell ref="E6:F6"/>
    <mergeCell ref="C6:D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2"/>
  <sheetViews>
    <sheetView showGridLines="0" workbookViewId="0">
      <selection activeCell="B2" sqref="B2"/>
    </sheetView>
  </sheetViews>
  <sheetFormatPr defaultColWidth="9.140625" defaultRowHeight="12" x14ac:dyDescent="0.2"/>
  <cols>
    <col min="1" max="1" width="1.28515625" style="12" customWidth="1"/>
    <col min="2" max="2" width="35" style="12" customWidth="1"/>
    <col min="3" max="3" width="10" style="12" customWidth="1"/>
    <col min="4" max="4" width="8.140625" style="12" customWidth="1"/>
    <col min="5" max="5" width="9.28515625" style="12" customWidth="1"/>
    <col min="6" max="6" width="8.7109375" style="12" customWidth="1"/>
    <col min="7" max="7" width="10.7109375" style="12" customWidth="1"/>
    <col min="8" max="8" width="8.570312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2" ht="6.75" customHeight="1" x14ac:dyDescent="0.2">
      <c r="B1" s="4"/>
      <c r="C1" s="4"/>
      <c r="D1" s="4"/>
      <c r="E1" s="4"/>
      <c r="F1" s="4"/>
      <c r="G1" s="4"/>
      <c r="H1" s="4"/>
      <c r="I1" s="4"/>
      <c r="J1" s="4"/>
      <c r="K1" s="4"/>
    </row>
    <row r="2" spans="2:12" ht="12.75" x14ac:dyDescent="0.2">
      <c r="B2" s="93" t="s">
        <v>184</v>
      </c>
      <c r="C2" s="93"/>
      <c r="D2" s="93"/>
      <c r="E2" s="93"/>
      <c r="F2" s="93"/>
      <c r="G2" s="93"/>
      <c r="H2" s="92"/>
      <c r="I2" s="29"/>
      <c r="J2" s="29"/>
      <c r="K2" s="29"/>
    </row>
    <row r="4" spans="2:12" x14ac:dyDescent="0.2">
      <c r="B4" s="6" t="s">
        <v>39</v>
      </c>
      <c r="G4" s="121">
        <f>'[1]1 zpf '!B33</f>
        <v>44135</v>
      </c>
      <c r="H4" s="121"/>
    </row>
    <row r="5" spans="2:12" ht="12.75" customHeight="1" x14ac:dyDescent="0.2">
      <c r="B5" s="37" t="s">
        <v>164</v>
      </c>
      <c r="E5" s="119" t="s">
        <v>165</v>
      </c>
      <c r="F5" s="119"/>
      <c r="G5" s="119"/>
      <c r="H5" s="119"/>
      <c r="J5" s="46"/>
    </row>
    <row r="6" spans="2:12" ht="24.75" customHeight="1" thickBot="1" x14ac:dyDescent="0.25">
      <c r="B6" s="47" t="s">
        <v>163</v>
      </c>
      <c r="C6" s="117" t="s">
        <v>40</v>
      </c>
      <c r="D6" s="117"/>
      <c r="E6" s="117" t="s">
        <v>41</v>
      </c>
      <c r="F6" s="117"/>
    </row>
    <row r="7" spans="2:12" ht="10.5" customHeight="1" thickTop="1" x14ac:dyDescent="0.2">
      <c r="B7" s="40"/>
      <c r="C7" s="58" t="s">
        <v>25</v>
      </c>
      <c r="D7" s="59" t="s">
        <v>0</v>
      </c>
      <c r="E7" s="58" t="s">
        <v>25</v>
      </c>
      <c r="F7" s="59" t="s">
        <v>0</v>
      </c>
    </row>
    <row r="8" spans="2:12" ht="8.25" customHeight="1" x14ac:dyDescent="0.2">
      <c r="B8" s="40"/>
      <c r="C8" s="60" t="s">
        <v>128</v>
      </c>
      <c r="D8" s="61" t="s">
        <v>162</v>
      </c>
      <c r="E8" s="60" t="s">
        <v>128</v>
      </c>
      <c r="F8" s="61" t="s">
        <v>162</v>
      </c>
    </row>
    <row r="9" spans="2:12" x14ac:dyDescent="0.2">
      <c r="B9" s="45" t="s">
        <v>178</v>
      </c>
      <c r="C9" s="56">
        <f>'[1]4 dpf inv'!C5/10^6</f>
        <v>622.18461544000002</v>
      </c>
      <c r="D9" s="57">
        <f>'[1]4 dpf inv'!D5</f>
        <v>0.58194978551418253</v>
      </c>
      <c r="E9" s="56">
        <f>'[1]4 dpf inv'!E5/10^6</f>
        <v>612.59005193999997</v>
      </c>
      <c r="F9" s="57">
        <f>'[1]4 dpf inv'!F5</f>
        <v>0.57605635076537098</v>
      </c>
      <c r="H9" s="53"/>
      <c r="I9" s="54"/>
      <c r="J9" s="53"/>
      <c r="K9" s="54"/>
      <c r="L9" s="53"/>
    </row>
    <row r="10" spans="2:12" ht="23.25" customHeight="1" x14ac:dyDescent="0.2">
      <c r="B10" s="41" t="s">
        <v>138</v>
      </c>
      <c r="C10" s="50">
        <f>'[1]4 dpf inv'!C6/10^6</f>
        <v>138.47994918000001</v>
      </c>
      <c r="D10" s="52">
        <f>'[1]4 dpf inv'!D6</f>
        <v>0.12952486243383721</v>
      </c>
      <c r="E10" s="50">
        <f>'[1]4 dpf inv'!E6/10^6</f>
        <v>35.006670799999995</v>
      </c>
      <c r="F10" s="52">
        <f>'[1]4 dpf inv'!F6</f>
        <v>3.2918939786289257E-2</v>
      </c>
      <c r="H10" s="53"/>
      <c r="I10" s="54"/>
      <c r="J10" s="53"/>
      <c r="K10" s="54"/>
      <c r="L10" s="53"/>
    </row>
    <row r="11" spans="2:12" ht="21" customHeight="1" x14ac:dyDescent="0.2">
      <c r="B11" s="41" t="s">
        <v>161</v>
      </c>
      <c r="C11" s="50">
        <f>'[1]4 dpf inv'!C7/10^6</f>
        <v>481.97448598</v>
      </c>
      <c r="D11" s="52">
        <f>'[1]4 dpf inv'!D7</f>
        <v>0.45080662841689595</v>
      </c>
      <c r="E11" s="50">
        <f>'[1]4 dpf inv'!E7/10^6</f>
        <v>577.58338114000003</v>
      </c>
      <c r="F11" s="52">
        <f>'[1]4 dpf inv'!F7</f>
        <v>0.54313741097908175</v>
      </c>
      <c r="H11" s="53"/>
      <c r="I11" s="54"/>
      <c r="J11" s="53"/>
      <c r="K11" s="54"/>
      <c r="L11" s="53"/>
    </row>
    <row r="12" spans="2:12" ht="21.75" customHeight="1" x14ac:dyDescent="0.2">
      <c r="B12" s="41" t="s">
        <v>160</v>
      </c>
      <c r="C12" s="50">
        <f>'[1]4 dpf inv'!C8/10^6</f>
        <v>1.7301802800000001</v>
      </c>
      <c r="D12" s="52">
        <f>'[1]4 dpf inv'!D8</f>
        <v>1.6182946634493984E-3</v>
      </c>
      <c r="E12" s="50">
        <f>'[1]4 dpf inv'!E8/10^6</f>
        <v>0</v>
      </c>
      <c r="F12" s="52">
        <f>'[1]4 dpf inv'!F8</f>
        <v>0</v>
      </c>
      <c r="H12" s="53"/>
      <c r="I12" s="54"/>
      <c r="J12" s="53"/>
      <c r="K12" s="54"/>
      <c r="L12" s="53"/>
    </row>
    <row r="13" spans="2:12" ht="33.75" x14ac:dyDescent="0.2">
      <c r="B13" s="41" t="s">
        <v>177</v>
      </c>
      <c r="C13" s="50">
        <f>'[1]4 dpf inv'!C9/10^6</f>
        <v>0</v>
      </c>
      <c r="D13" s="52">
        <f>'[1]4 dpf inv'!D9</f>
        <v>0</v>
      </c>
      <c r="E13" s="50">
        <f>'[1]4 dpf inv'!E9/10^6</f>
        <v>0</v>
      </c>
      <c r="F13" s="52">
        <f>'[1]4 dpf inv'!F9</f>
        <v>0</v>
      </c>
      <c r="H13" s="53"/>
      <c r="I13" s="54"/>
      <c r="J13" s="53"/>
      <c r="K13" s="54"/>
      <c r="L13" s="53"/>
    </row>
    <row r="14" spans="2:12" x14ac:dyDescent="0.2">
      <c r="B14" s="45" t="s">
        <v>179</v>
      </c>
      <c r="C14" s="56">
        <f>'[1]4 dpf inv'!C10/10^6</f>
        <v>261.73642391000004</v>
      </c>
      <c r="D14" s="57">
        <f>'[1]4 dpf inv'!D10</f>
        <v>0.2448107072656513</v>
      </c>
      <c r="E14" s="56">
        <f>'[1]4 dpf inv'!E10/10^6</f>
        <v>299.71507551999997</v>
      </c>
      <c r="F14" s="57">
        <f>'[1]4 dpf inv'!F10</f>
        <v>0.28184064061544573</v>
      </c>
      <c r="H14" s="53"/>
      <c r="I14" s="54"/>
      <c r="J14" s="53"/>
      <c r="K14" s="54"/>
      <c r="L14" s="53"/>
    </row>
    <row r="15" spans="2:12" ht="21.75" customHeight="1" x14ac:dyDescent="0.2">
      <c r="B15" s="41" t="s">
        <v>159</v>
      </c>
      <c r="C15" s="50">
        <f>'[1]4 dpf inv'!C11/10^6</f>
        <v>116.86547595</v>
      </c>
      <c r="D15" s="52">
        <f>'[1]4 dpf inv'!D11</f>
        <v>0.10930813294864222</v>
      </c>
      <c r="E15" s="50">
        <f>'[1]4 dpf inv'!E11/10^6</f>
        <v>0</v>
      </c>
      <c r="F15" s="52">
        <f>'[1]4 dpf inv'!F11</f>
        <v>0</v>
      </c>
      <c r="H15" s="53"/>
      <c r="I15" s="54"/>
      <c r="J15" s="41"/>
      <c r="K15" s="41"/>
      <c r="L15" s="41"/>
    </row>
    <row r="16" spans="2:12" ht="21" customHeight="1" x14ac:dyDescent="0.2">
      <c r="B16" s="41" t="s">
        <v>158</v>
      </c>
      <c r="C16" s="50">
        <f>'[1]4 dpf inv'!C12/10^6</f>
        <v>0</v>
      </c>
      <c r="D16" s="52">
        <f>'[1]4 dpf inv'!D12</f>
        <v>0</v>
      </c>
      <c r="E16" s="50">
        <f>'[1]4 dpf inv'!E12/10^6</f>
        <v>0</v>
      </c>
      <c r="F16" s="52">
        <f>'[1]4 dpf inv'!F12</f>
        <v>0</v>
      </c>
      <c r="H16" s="53"/>
      <c r="I16" s="54"/>
      <c r="J16" s="90"/>
      <c r="K16" s="90"/>
      <c r="L16" s="90"/>
    </row>
    <row r="17" spans="2:14" ht="21.75" customHeight="1" x14ac:dyDescent="0.2">
      <c r="B17" s="41" t="s">
        <v>157</v>
      </c>
      <c r="C17" s="50">
        <f>'[1]4 dpf inv'!C13/10^6</f>
        <v>144.87094796</v>
      </c>
      <c r="D17" s="52">
        <f>'[1]4 dpf inv'!D13</f>
        <v>0.13550257431700904</v>
      </c>
      <c r="E17" s="50">
        <f>'[1]4 dpf inv'!E13/10^6</f>
        <v>299.71507551999997</v>
      </c>
      <c r="F17" s="52">
        <f>'[1]4 dpf inv'!F13</f>
        <v>0.28184064061544573</v>
      </c>
      <c r="H17" s="53"/>
      <c r="I17" s="54"/>
      <c r="J17" s="41"/>
      <c r="K17" s="41"/>
      <c r="L17" s="41"/>
    </row>
    <row r="18" spans="2:14" ht="33.75" x14ac:dyDescent="0.2">
      <c r="B18" s="41" t="s">
        <v>176</v>
      </c>
      <c r="C18" s="50">
        <f>'[1]4 dpf inv'!C14/10^6</f>
        <v>0</v>
      </c>
      <c r="D18" s="52">
        <f>'[1]4 dpf inv'!D14</f>
        <v>0</v>
      </c>
      <c r="E18" s="50">
        <f>'[1]4 dpf inv'!E14/10^6</f>
        <v>0</v>
      </c>
      <c r="F18" s="52">
        <f>'[1]4 dpf inv'!F14</f>
        <v>0</v>
      </c>
      <c r="H18" s="53"/>
      <c r="I18" s="54"/>
      <c r="J18" s="41"/>
      <c r="K18" s="41"/>
      <c r="L18" s="41"/>
    </row>
    <row r="19" spans="2:14" ht="33.75" x14ac:dyDescent="0.2">
      <c r="B19" s="82" t="s">
        <v>156</v>
      </c>
      <c r="C19" s="80">
        <f>'[1]4 dpf inv'!C15/10^6</f>
        <v>883.92103935000011</v>
      </c>
      <c r="D19" s="81">
        <f>'[1]4 dpf inv'!D15</f>
        <v>0.82676049277983388</v>
      </c>
      <c r="E19" s="80">
        <f>'[1]4 dpf inv'!E15/10^6</f>
        <v>912.30512745999988</v>
      </c>
      <c r="F19" s="81">
        <f>'[1]4 dpf inv'!F15</f>
        <v>0.85789699138081676</v>
      </c>
      <c r="H19" s="53"/>
      <c r="I19" s="54"/>
      <c r="J19" s="53"/>
      <c r="K19" s="54"/>
      <c r="L19" s="53"/>
    </row>
    <row r="20" spans="2:14" x14ac:dyDescent="0.2">
      <c r="B20" s="39" t="s">
        <v>155</v>
      </c>
      <c r="C20" s="50">
        <f>'[1]4 dpf inv'!C16/10^6</f>
        <v>176.28264196000001</v>
      </c>
      <c r="D20" s="52">
        <f>'[1]4 dpf inv'!D16</f>
        <v>0.16488296742269484</v>
      </c>
      <c r="E20" s="50">
        <f>'[1]4 dpf inv'!E16/10^6</f>
        <v>145.41488330999999</v>
      </c>
      <c r="F20" s="52">
        <f>'[1]4 dpf inv'!F16</f>
        <v>0.13674261728745052</v>
      </c>
      <c r="H20" s="53"/>
      <c r="I20" s="54"/>
      <c r="J20" s="53"/>
      <c r="K20" s="54"/>
      <c r="L20" s="53"/>
    </row>
    <row r="21" spans="2:14" ht="11.25" customHeight="1" x14ac:dyDescent="0.2">
      <c r="B21" s="44" t="s">
        <v>154</v>
      </c>
      <c r="C21" s="50">
        <f>'[1]4 dpf inv'!C17/10^6</f>
        <v>5.3073603399999998</v>
      </c>
      <c r="D21" s="52">
        <f>'[1]4 dpf inv'!D17</f>
        <v>4.964149120474882E-3</v>
      </c>
      <c r="E21" s="50">
        <f>'[1]4 dpf inv'!E17/10^6</f>
        <v>5.2114488200000002</v>
      </c>
      <c r="F21" s="52">
        <f>'[1]4 dpf inv'!F17</f>
        <v>4.9006479617852792E-3</v>
      </c>
      <c r="H21" s="53"/>
      <c r="I21" s="54"/>
      <c r="J21" s="53"/>
      <c r="K21" s="54"/>
      <c r="L21" s="53"/>
    </row>
    <row r="22" spans="2:14" x14ac:dyDescent="0.2">
      <c r="B22" s="44" t="s">
        <v>153</v>
      </c>
      <c r="C22" s="50">
        <f>'[1]4 dpf inv'!C18/10^6</f>
        <v>3.6269337000000004</v>
      </c>
      <c r="D22" s="52">
        <f>'[1]4 dpf inv'!D18</f>
        <v>3.3923906769962619E-3</v>
      </c>
      <c r="E22" s="50">
        <f>'[1]4 dpf inv'!E18/10^6</f>
        <v>0.48890046000000004</v>
      </c>
      <c r="F22" s="52">
        <f>'[1]4 dpf inv'!F18</f>
        <v>4.597433699473394E-4</v>
      </c>
      <c r="H22" s="53"/>
      <c r="I22" s="54"/>
      <c r="J22" s="53"/>
      <c r="K22" s="54"/>
      <c r="L22" s="53"/>
    </row>
    <row r="23" spans="2:14" x14ac:dyDescent="0.2">
      <c r="B23" s="43" t="s">
        <v>68</v>
      </c>
      <c r="C23" s="79">
        <f>'[1]4 dpf inv'!C19/10^6</f>
        <v>1069.1379753500003</v>
      </c>
      <c r="D23" s="51">
        <f>'[1]4 dpf inv'!D19</f>
        <v>0.99999999999999989</v>
      </c>
      <c r="E23" s="79">
        <f>'[1]4 dpf inv'!E19/10^6</f>
        <v>1063.42036005</v>
      </c>
      <c r="F23" s="51">
        <f>'[1]4 dpf inv'!F19</f>
        <v>0.99999999999999989</v>
      </c>
      <c r="H23" s="53"/>
      <c r="I23" s="54"/>
      <c r="J23" s="53"/>
      <c r="K23" s="54"/>
      <c r="L23" s="53"/>
    </row>
    <row r="24" spans="2:14" x14ac:dyDescent="0.2">
      <c r="B24" s="42" t="s">
        <v>132</v>
      </c>
      <c r="C24" s="50">
        <f>'[1]4 dpf inv'!C20/10^6</f>
        <v>6.8866840300000005</v>
      </c>
      <c r="D24" s="52">
        <f>'[1]4 dpf inv'!D20</f>
        <v>6.4413426412484589E-3</v>
      </c>
      <c r="E24" s="50">
        <f>'[1]4 dpf inv'!E20/10^6</f>
        <v>2.6309581</v>
      </c>
      <c r="F24" s="52">
        <f>'[1]4 dpf inv'!F20</f>
        <v>2.4740527817958056E-3</v>
      </c>
      <c r="H24" s="53"/>
      <c r="I24" s="54"/>
      <c r="J24" s="53"/>
      <c r="K24" s="54"/>
      <c r="L24" s="53"/>
    </row>
    <row r="25" spans="2:14" x14ac:dyDescent="0.2">
      <c r="B25" s="55" t="s">
        <v>141</v>
      </c>
      <c r="C25" s="56">
        <f>'[1]4 dpf inv'!C21/10^6</f>
        <v>1062.2221613199999</v>
      </c>
      <c r="D25" s="57">
        <f>'[1]4 dpf inv'!D21</f>
        <v>0.99353141110927601</v>
      </c>
      <c r="E25" s="56">
        <f>'[1]4 dpf inv'!E21/10^6</f>
        <v>1060.78940195</v>
      </c>
      <c r="F25" s="57">
        <f>'[1]4 dpf inv'!F21</f>
        <v>0.9975259472182042</v>
      </c>
      <c r="H25" s="53"/>
      <c r="I25" s="54"/>
      <c r="J25" s="53"/>
      <c r="K25" s="54"/>
      <c r="L25" s="53"/>
    </row>
    <row r="26" spans="2:14" x14ac:dyDescent="0.2">
      <c r="B26" s="5"/>
      <c r="J26" s="54"/>
      <c r="K26" s="54"/>
      <c r="L26" s="54"/>
      <c r="M26" s="54"/>
      <c r="N26" s="53"/>
    </row>
    <row r="27" spans="2:14" x14ac:dyDescent="0.2">
      <c r="B27" s="6" t="s">
        <v>42</v>
      </c>
      <c r="E27" s="27"/>
      <c r="F27" s="27"/>
      <c r="G27" s="27"/>
      <c r="H27" s="27"/>
      <c r="I27" s="27"/>
      <c r="J27" s="27"/>
      <c r="K27" s="27"/>
    </row>
    <row r="28" spans="2:14" x14ac:dyDescent="0.2">
      <c r="B28" s="37" t="s">
        <v>152</v>
      </c>
      <c r="E28" s="27"/>
      <c r="F28" s="27"/>
      <c r="G28" s="27"/>
      <c r="H28" s="27"/>
      <c r="I28" s="27"/>
      <c r="J28" s="27"/>
      <c r="K28" s="27"/>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8" t="s">
        <v>181</v>
      </c>
    </row>
  </sheetData>
  <mergeCells count="4">
    <mergeCell ref="G4:H4"/>
    <mergeCell ref="C6:D6"/>
    <mergeCell ref="E6:F6"/>
    <mergeCell ref="E5:H5"/>
  </mergeCells>
  <hyperlinks>
    <hyperlink ref="B52"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2020-11-10T09:59:09Z</cp:lastPrinted>
  <dcterms:created xsi:type="dcterms:W3CDTF">2006-04-20T10:37:43Z</dcterms:created>
  <dcterms:modified xsi:type="dcterms:W3CDTF">2020-11-10T10:03:46Z</dcterms:modified>
</cp:coreProperties>
</file>