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112020\"/>
    </mc:Choice>
  </mc:AlternateContent>
  <xr:revisionPtr revIDLastSave="0" documentId="13_ncr:1_{5FA4D4DF-5F5F-452B-B6E3-7CED15B0296B}"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<sst xmlns="http://schemas.openxmlformats.org/spreadsheetml/2006/main" count="262" uniqueCount="185">
  <si>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</si>
  <si>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</si>
  <si>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</si>
  <si>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</si>
  <si>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</si>
  <si>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</si>
  <si>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</si>
  <si>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</si>
  <si>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</si>
  <si>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</si>
  <si>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</si>
  <si>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</si>
  <si>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</si>
  <si>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</si>
  <si>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</si>
  <si>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</si>
  <si>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</si>
  <si>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</si>
  <si>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</si>
  <si>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</si>
  <si>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</si>
  <si>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</si>
  <si>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</si>
  <si>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</si>
  <si>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</si>
  <si>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</si>
  <si>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</si>
  <si>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</si>
  <si>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</si>
  <si>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</si>
  <si>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</si>
  <si>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</si>
  <si>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</si>
  <si>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</si>
  <si>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</si>
  <si>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</si>
  <si>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</si>
  <si>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</si>
  <si>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</si>
  <si>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</si>
  <si>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</si>
  <si>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</si>
  <si>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</si>
  <si>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</si>
  <si>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</si>
  <si>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</si>
  <si>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</si>
  <si>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</si>
  <si>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</si>
  <si>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</si>
  <si>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</si>
  <si>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</si>
  <si>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</si>
  <si>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</si>
  <si>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</si>
  <si>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</si>
  <si>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</si>
  <si>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</si>
  <si>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</si>
  <si>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</si>
  <si>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</si>
  <si>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</si>
  <si>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</si>
  <si>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</si>
  <si>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</si>
  <si>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</si>
  <si>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</si>
  <si>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</si>
  <si>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</si>
  <si>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</si>
  <si>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</si>
  <si>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</si>
  <si>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</si>
  <si>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</si>
  <si>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</si>
  <si>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</si>
  <si>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</si>
  <si>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</si>
  <si>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</si>
  <si>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</si>
  <si>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</si>
  <si>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</si>
  <si>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Почеток на работа на САВАз е 1.1.2006 г. / SAVAm ka filluar me punë më 1.1.2006.</t>
  </si>
  <si>
    <t>Почеток на работа на КБПз е 1.1.2006 г.  / KPBm ka filluar me punë më 1.1.2006.</t>
  </si>
  <si>
    <t>Почеток на работа на ТРИГЛАВз е 1.4.2019 г. / TRIGLAVm ka filluar me punë më 1.4.2019.</t>
  </si>
  <si>
    <t>Почеток на работа на САВАд е 15.7.2009 г. / SAVAv ka filluar me punë më 15.7.2009.</t>
  </si>
  <si>
    <t>Почеток на работа на КБПд е 21.12.2009 г. / KBPv ka filluar me punë më 21.12.2009.</t>
  </si>
  <si>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</si>
  <si>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</si>
  <si>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</si>
  <si>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</si>
  <si>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</si>
  <si>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</si>
  <si>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</si>
  <si>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</si>
  <si>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</si>
  <si>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</si>
  <si>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</si>
  <si>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</si>
  <si>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</si>
  <si>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</si>
  <si>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</si>
  <si>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</si>
  <si>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</si>
  <si>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</si>
  <si>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</si>
  <si>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</si>
  <si>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</si>
  <si>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</si>
  <si>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</si>
  <si>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</si>
  <si>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</si>
  <si>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</si>
  <si>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</si>
  <si>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</si>
  <si>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</si>
  <si>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t>Në bazë të vendimit të miratuar nga MAPAS, TRIGLAV SHOQËRIA PENSIONALE ShA Shkup mund të fillojë aktivitete të menaxhimit me fondet pensionale dhe me punë të marketingut të fondit pensional obligativ dhe vullnetar dhe sondazhe të opinionit publik që nga 1.4.2019. Deri në datën për të cilën referohet ky buletin  në Fondin pensional vullnetar Triglav - Shkup nuk ka anëtarë.</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</si>
  <si>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</si>
  <si>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</si>
  <si>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</si>
  <si>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</si>
  <si>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</si>
  <si>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</si>
  <si>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</si>
  <si>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</si>
  <si>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</si>
  <si>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</si>
  <si>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</si>
  <si>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</si>
  <si>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</si>
  <si>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</si>
  <si>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</si>
  <si>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</si>
  <si>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</si>
  <si>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</si>
  <si>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</si>
  <si>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</si>
  <si>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</si>
  <si>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</si>
  <si>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</si>
  <si>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</si>
  <si>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</si>
  <si>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</si>
  <si>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</si>
  <si>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</si>
  <si>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</si>
  <si>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</si>
  <si>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</si>
  <si>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</si>
  <si>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</si>
  <si>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</si>
  <si>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</si>
  <si>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</si>
  <si>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</si>
  <si>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</si>
  <si>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</si>
  <si>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</si>
  <si>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</si>
  <si>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</si>
  <si>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</si>
  <si>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</si>
  <si>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</si>
  <si>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</si>
  <si>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</si>
  <si>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</si>
  <si>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</si>
  <si>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</si>
  <si>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</si>
  <si>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</si>
  <si>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</si>
  <si>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</si>
  <si>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</si>
  <si>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</si>
  <si>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</si>
  <si>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</si>
  <si>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</si>
  <si>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</si>
  <si>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t>Краткорочни хартии од домашни издавачи  
/  Letra me vlerë afatshkurta të emeteuesve vendorë</t>
  </si>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</sst>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6" applyNumberFormat="0" applyAlignment="0" applyProtection="0"/>
    <xf numFmtId="0" fontId="76" fillId="49" borderId="16" applyNumberFormat="0" applyAlignment="0" applyProtection="0"/>
    <xf numFmtId="0" fontId="19" fillId="20" borderId="1" applyNumberFormat="0" applyAlignment="0" applyProtection="0"/>
    <xf numFmtId="0" fontId="76" fillId="49" borderId="16" applyNumberFormat="0" applyAlignment="0" applyProtection="0"/>
    <xf numFmtId="0" fontId="19" fillId="20" borderId="1" applyNumberFormat="0" applyAlignment="0" applyProtection="0"/>
    <xf numFmtId="0" fontId="20" fillId="21" borderId="2" applyNumberFormat="0" applyAlignment="0" applyProtection="0"/>
    <xf numFmtId="0" fontId="79" fillId="50" borderId="17" applyNumberFormat="0" applyAlignment="0" applyProtection="0"/>
    <xf numFmtId="0" fontId="78" fillId="50" borderId="17" applyNumberFormat="0" applyAlignment="0" applyProtection="0"/>
    <xf numFmtId="0" fontId="20" fillId="21" borderId="2" applyNumberFormat="0" applyAlignment="0" applyProtection="0"/>
    <xf numFmtId="0" fontId="78"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9"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20"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6" applyNumberFormat="0" applyAlignment="0" applyProtection="0"/>
    <xf numFmtId="0" fontId="94" fillId="52" borderId="16" applyNumberFormat="0" applyAlignment="0" applyProtection="0"/>
    <xf numFmtId="0" fontId="26" fillId="7" borderId="1" applyNumberFormat="0" applyAlignment="0" applyProtection="0"/>
    <xf numFmtId="0" fontId="94"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21"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70"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23" applyNumberFormat="0" applyAlignment="0" applyProtection="0"/>
    <xf numFmtId="0" fontId="101" fillId="49" borderId="23" applyNumberFormat="0" applyAlignment="0" applyProtection="0"/>
    <xf numFmtId="0" fontId="15" fillId="20" borderId="8" applyNumberFormat="0" applyAlignment="0" applyProtection="0"/>
    <xf numFmtId="0" fontId="101"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24"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4">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10" xfId="449"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8"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38" fillId="58" borderId="12" xfId="0" applyFont="1" applyFill="1" applyBorder="1" applyAlignment="1">
      <alignment horizontal="center" vertical="center" wrapText="1"/>
    </xf>
    <xf numFmtId="0" fontId="38" fillId="58" borderId="13" xfId="0" applyFont="1" applyFill="1" applyBorder="1" applyAlignment="1">
      <alignment horizontal="center" vertical="center" wrapText="1"/>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0" fontId="50" fillId="55" borderId="11" xfId="2297" applyFont="1" applyFill="1" applyBorder="1" applyAlignment="1">
      <alignment horizontal="left" vertical="center"/>
    </xf>
    <xf numFmtId="0" fontId="38"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42" fillId="56" borderId="11"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7" fillId="0" borderId="0" xfId="0" applyFont="1" applyAlignment="1">
      <alignment vertical="center" wrapText="1"/>
    </xf>
    <xf numFmtId="0" fontId="2" fillId="56" borderId="11" xfId="0" applyFont="1" applyFill="1" applyBorder="1" applyAlignment="1">
      <alignment horizontal="center"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38" fillId="0" borderId="0" xfId="0" applyFont="1" applyAlignment="1">
      <alignment horizontal="left" vertical="center" wrapText="1"/>
    </xf>
    <xf numFmtId="0" fontId="113" fillId="55" borderId="0" xfId="0" applyFont="1" applyFill="1" applyAlignment="1">
      <alignment horizontal="left" vertical="center" wrapText="1"/>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38" fillId="58" borderId="0" xfId="0" applyFont="1" applyFill="1" applyBorder="1" applyAlignment="1">
      <alignment horizontal="center" vertical="center" wrapText="1"/>
    </xf>
    <xf numFmtId="0" fontId="38" fillId="58" borderId="11" xfId="0" applyFont="1" applyFill="1" applyBorder="1" applyAlignment="1">
      <alignment horizontal="center" vertical="center" wrapText="1"/>
    </xf>
    <xf numFmtId="0" fontId="38" fillId="58" borderId="14" xfId="0" applyFont="1" applyFill="1" applyBorder="1" applyAlignment="1">
      <alignment horizontal="center" vertical="center" wrapText="1"/>
    </xf>
    <xf numFmtId="0" fontId="51" fillId="55" borderId="11" xfId="0" applyFont="1" applyFill="1" applyBorder="1" applyAlignment="1">
      <alignment horizontal="center" vertical="center" wrapText="1"/>
    </xf>
    <xf numFmtId="14"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15" xfId="0" applyFont="1" applyFill="1" applyBorder="1" applyAlignment="1">
      <alignment horizontal="center" vertical="center" wrapText="1"/>
    </xf>
    <xf numFmtId="168" fontId="43" fillId="0" borderId="0" xfId="0" applyNumberFormat="1" applyFont="1" applyAlignment="1">
      <alignment horizontal="right" vertical="center"/>
    </xf>
    <xf numFmtId="171" fontId="7" fillId="0" borderId="0" xfId="0" applyNumberFormat="1" applyFont="1"/>
    <xf numFmtId="172" fontId="7" fillId="55" borderId="0" xfId="2304" applyNumberFormat="1" applyFont="1" applyFill="1"/>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2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3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0.11689682327057811</c:v>
                </c:pt>
                <c:pt idx="1">
                  <c:v>0.12660897169419144</c:v>
                </c:pt>
                <c:pt idx="2">
                  <c:v>2.2489383336323943E-2</c:v>
                </c:pt>
                <c:pt idx="3">
                  <c:v>0.11877585595897537</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41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0.32543413137192823</c:v>
                </c:pt>
                <c:pt idx="1">
                  <c:v>0.33556554929896831</c:v>
                </c:pt>
                <c:pt idx="2">
                  <c:v>0.18254680303845924</c:v>
                </c:pt>
                <c:pt idx="3">
                  <c:v>0.32598738257628157</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81E-3"/>
                  <c:y val="1.34029502996628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487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582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0.5047573816540426</c:v>
                </c:pt>
                <c:pt idx="1">
                  <c:v>0.48709421412645026</c:v>
                </c:pt>
                <c:pt idx="2">
                  <c:v>0.58873138345594833</c:v>
                </c:pt>
                <c:pt idx="3">
                  <c:v>0.49856068889844851</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41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5.2911663703451128E-2</c:v>
                </c:pt>
                <c:pt idx="1">
                  <c:v>5.0731264880390009E-2</c:v>
                </c:pt>
                <c:pt idx="2">
                  <c:v>0.20623243016926851</c:v>
                </c:pt>
                <c:pt idx="3">
                  <c:v>5.667607256629454E-2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48402432"/>
        <c:axId val="48404736"/>
      </c:barChart>
      <c:catAx>
        <c:axId val="4840243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48404736"/>
        <c:crosses val="autoZero"/>
        <c:auto val="1"/>
        <c:lblAlgn val="ctr"/>
        <c:lblOffset val="100"/>
        <c:tickLblSkip val="1"/>
        <c:tickMarkSkip val="1"/>
        <c:noMultiLvlLbl val="0"/>
      </c:catAx>
      <c:valAx>
        <c:axId val="4840473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48402432"/>
        <c:crosses val="autoZero"/>
        <c:crossBetween val="between"/>
      </c:valAx>
    </c:plotArea>
    <c:legend>
      <c:legendPos val="b"/>
      <c:layout>
        <c:manualLayout>
          <c:xMode val="edge"/>
          <c:yMode val="edge"/>
          <c:x val="0.10549259773900811"/>
          <c:y val="0.74490157480315122"/>
          <c:w val="0.85719177259705448"/>
          <c:h val="0.2194693987115255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44135</c:v>
                </c:pt>
                <c:pt idx="1">
                  <c:v>44145</c:v>
                </c:pt>
                <c:pt idx="2">
                  <c:v>44155</c:v>
                </c:pt>
                <c:pt idx="3">
                  <c:v>44165</c:v>
                </c:pt>
              </c:numCache>
            </c:numRef>
          </c:cat>
          <c:val>
            <c:numRef>
              <c:f>'[1]1 zpf '!$C$44:$C$47</c:f>
              <c:numCache>
                <c:formatCode>General</c:formatCode>
                <c:ptCount val="4"/>
                <c:pt idx="0">
                  <c:v>38520.969486470494</c:v>
                </c:pt>
                <c:pt idx="1">
                  <c:v>39542.221583539802</c:v>
                </c:pt>
                <c:pt idx="2">
                  <c:v>39823.344146620497</c:v>
                </c:pt>
                <c:pt idx="3">
                  <c:v>39740.231579018997</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44135</c:v>
                </c:pt>
                <c:pt idx="1">
                  <c:v>44145</c:v>
                </c:pt>
                <c:pt idx="2">
                  <c:v>44155</c:v>
                </c:pt>
                <c:pt idx="3">
                  <c:v>44165</c:v>
                </c:pt>
              </c:numCache>
            </c:numRef>
          </c:cat>
          <c:val>
            <c:numRef>
              <c:f>'[1]1 zpf '!$D$44:$D$47</c:f>
              <c:numCache>
                <c:formatCode>General</c:formatCode>
                <c:ptCount val="4"/>
                <c:pt idx="0">
                  <c:v>43325.921484853599</c:v>
                </c:pt>
                <c:pt idx="1">
                  <c:v>44497.280802194298</c:v>
                </c:pt>
                <c:pt idx="2">
                  <c:v>44900.953159081495</c:v>
                </c:pt>
                <c:pt idx="3">
                  <c:v>44803.3354794978</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44135</c:v>
                </c:pt>
                <c:pt idx="1">
                  <c:v>44145</c:v>
                </c:pt>
                <c:pt idx="2">
                  <c:v>44155</c:v>
                </c:pt>
                <c:pt idx="3">
                  <c:v>44165</c:v>
                </c:pt>
              </c:numCache>
            </c:numRef>
          </c:cat>
          <c:val>
            <c:numRef>
              <c:f>'[1]1 zpf '!$E$44:$E$47</c:f>
              <c:numCache>
                <c:formatCode>General</c:formatCode>
                <c:ptCount val="4"/>
                <c:pt idx="0">
                  <c:v>979.46347552132102</c:v>
                </c:pt>
                <c:pt idx="1">
                  <c:v>999.10189431569506</c:v>
                </c:pt>
                <c:pt idx="2">
                  <c:v>1073.5815053276201</c:v>
                </c:pt>
                <c:pt idx="3">
                  <c:v>1067.2333420699101</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48425600"/>
        <c:axId val="50880512"/>
      </c:barChart>
      <c:catAx>
        <c:axId val="484256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16"/>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50880512"/>
        <c:crosses val="autoZero"/>
        <c:auto val="0"/>
        <c:lblAlgn val="ctr"/>
        <c:lblOffset val="100"/>
        <c:noMultiLvlLbl val="0"/>
      </c:catAx>
      <c:valAx>
        <c:axId val="50880512"/>
        <c:scaling>
          <c:orientation val="minMax"/>
          <c:max val="4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0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48425600"/>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155" l="0.25" r="0.25" t="0.75000000000000155"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82"/>
          <c:y val="0.16399367850901928"/>
          <c:w val="0.76699787302981692"/>
          <c:h val="0.64717533115385206"/>
        </c:manualLayout>
      </c:layout>
      <c:lineChart>
        <c:grouping val="standard"/>
        <c:varyColors val="0"/>
        <c:ser>
          <c:idx val="0"/>
          <c:order val="0"/>
          <c:tx>
            <c:strRef>
              <c:f>'[1]1 zpf '!$C$75</c:f>
              <c:strCache>
                <c:ptCount val="1"/>
                <c:pt idx="0">
                  <c:v>САВАз</c:v>
                </c:pt>
              </c:strCache>
            </c:strRef>
          </c:tx>
          <c:spPr>
            <a:ln>
              <a:solidFill>
                <a:srgbClr val="002060"/>
              </a:solidFill>
            </a:ln>
          </c:spPr>
          <c:marker>
            <c:symbol val="none"/>
          </c:marker>
          <c:cat>
            <c:numRef>
              <c:f>'[1]1 zpf '!$B$76:$B$107</c:f>
              <c:numCache>
                <c:formatCode>General</c:formatCode>
                <c:ptCount val="32"/>
                <c:pt idx="0">
                  <c:v>44135</c:v>
                </c:pt>
                <c:pt idx="1">
                  <c:v>44136</c:v>
                </c:pt>
                <c:pt idx="2">
                  <c:v>44137</c:v>
                </c:pt>
                <c:pt idx="3">
                  <c:v>44138</c:v>
                </c:pt>
                <c:pt idx="4">
                  <c:v>44139</c:v>
                </c:pt>
                <c:pt idx="5">
                  <c:v>44140</c:v>
                </c:pt>
                <c:pt idx="6">
                  <c:v>44141</c:v>
                </c:pt>
                <c:pt idx="7">
                  <c:v>44142</c:v>
                </c:pt>
                <c:pt idx="8">
                  <c:v>44143</c:v>
                </c:pt>
                <c:pt idx="9">
                  <c:v>44144</c:v>
                </c:pt>
                <c:pt idx="10">
                  <c:v>44145</c:v>
                </c:pt>
                <c:pt idx="11">
                  <c:v>44146</c:v>
                </c:pt>
                <c:pt idx="12">
                  <c:v>44147</c:v>
                </c:pt>
                <c:pt idx="13">
                  <c:v>44148</c:v>
                </c:pt>
                <c:pt idx="14">
                  <c:v>44149</c:v>
                </c:pt>
                <c:pt idx="15">
                  <c:v>44150</c:v>
                </c:pt>
                <c:pt idx="16">
                  <c:v>44151</c:v>
                </c:pt>
                <c:pt idx="17">
                  <c:v>44152</c:v>
                </c:pt>
                <c:pt idx="18">
                  <c:v>44153</c:v>
                </c:pt>
                <c:pt idx="19">
                  <c:v>44154</c:v>
                </c:pt>
                <c:pt idx="20">
                  <c:v>44155</c:v>
                </c:pt>
                <c:pt idx="21">
                  <c:v>44156</c:v>
                </c:pt>
                <c:pt idx="22">
                  <c:v>44157</c:v>
                </c:pt>
                <c:pt idx="23">
                  <c:v>44158</c:v>
                </c:pt>
                <c:pt idx="24">
                  <c:v>44159</c:v>
                </c:pt>
                <c:pt idx="25">
                  <c:v>44160</c:v>
                </c:pt>
                <c:pt idx="26">
                  <c:v>44161</c:v>
                </c:pt>
                <c:pt idx="27">
                  <c:v>44162</c:v>
                </c:pt>
                <c:pt idx="28">
                  <c:v>44163</c:v>
                </c:pt>
                <c:pt idx="29">
                  <c:v>44164</c:v>
                </c:pt>
                <c:pt idx="30">
                  <c:v>44165</c:v>
                </c:pt>
              </c:numCache>
            </c:numRef>
          </c:cat>
          <c:val>
            <c:numRef>
              <c:f>'[1]1 zpf '!$C$76:$C$107</c:f>
              <c:numCache>
                <c:formatCode>General</c:formatCode>
                <c:ptCount val="32"/>
                <c:pt idx="0">
                  <c:v>212.69648699999999</c:v>
                </c:pt>
                <c:pt idx="1">
                  <c:v>212.70884100000001</c:v>
                </c:pt>
                <c:pt idx="2">
                  <c:v>213.34058999999999</c:v>
                </c:pt>
                <c:pt idx="3">
                  <c:v>214.45617799999999</c:v>
                </c:pt>
                <c:pt idx="4">
                  <c:v>215.49762999999999</c:v>
                </c:pt>
                <c:pt idx="5">
                  <c:v>216.35034999999999</c:v>
                </c:pt>
                <c:pt idx="6">
                  <c:v>215.75897699999999</c:v>
                </c:pt>
                <c:pt idx="7">
                  <c:v>215.73219399999999</c:v>
                </c:pt>
                <c:pt idx="8">
                  <c:v>215.74470500000001</c:v>
                </c:pt>
                <c:pt idx="9">
                  <c:v>217.21325400000001</c:v>
                </c:pt>
                <c:pt idx="10">
                  <c:v>217.38097500000001</c:v>
                </c:pt>
                <c:pt idx="11">
                  <c:v>218.12727000000001</c:v>
                </c:pt>
                <c:pt idx="12">
                  <c:v>217.757215</c:v>
                </c:pt>
                <c:pt idx="13">
                  <c:v>218.20242099999999</c:v>
                </c:pt>
                <c:pt idx="14">
                  <c:v>218.13631000000001</c:v>
                </c:pt>
                <c:pt idx="15">
                  <c:v>218.14871199999999</c:v>
                </c:pt>
                <c:pt idx="16">
                  <c:v>218.77011300000001</c:v>
                </c:pt>
                <c:pt idx="17">
                  <c:v>218.51725500000001</c:v>
                </c:pt>
                <c:pt idx="18">
                  <c:v>218.02717899999999</c:v>
                </c:pt>
                <c:pt idx="19">
                  <c:v>218.23631599999999</c:v>
                </c:pt>
                <c:pt idx="20">
                  <c:v>218.31992199999999</c:v>
                </c:pt>
                <c:pt idx="21">
                  <c:v>218.22993600000001</c:v>
                </c:pt>
                <c:pt idx="22">
                  <c:v>218.242591</c:v>
                </c:pt>
                <c:pt idx="23">
                  <c:v>218.37233800000001</c:v>
                </c:pt>
                <c:pt idx="24">
                  <c:v>219.11647500000001</c:v>
                </c:pt>
                <c:pt idx="25">
                  <c:v>219.197407</c:v>
                </c:pt>
                <c:pt idx="26">
                  <c:v>219.127206</c:v>
                </c:pt>
                <c:pt idx="27">
                  <c:v>219.299317</c:v>
                </c:pt>
                <c:pt idx="28">
                  <c:v>219.23441199999999</c:v>
                </c:pt>
                <c:pt idx="29">
                  <c:v>219.24711500000001</c:v>
                </c:pt>
                <c:pt idx="30">
                  <c:v>218.73075299999999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8575">
              <a:solidFill>
                <a:srgbClr val="8EB4E3"/>
              </a:solidFill>
            </a:ln>
          </c:spPr>
          <c:marker>
            <c:symbol val="none"/>
          </c:marker>
          <c:cat>
            <c:numRef>
              <c:f>'[1]1 zpf '!$B$76:$B$107</c:f>
              <c:numCache>
                <c:formatCode>General</c:formatCode>
                <c:ptCount val="32"/>
                <c:pt idx="0">
                  <c:v>44135</c:v>
                </c:pt>
                <c:pt idx="1">
                  <c:v>44136</c:v>
                </c:pt>
                <c:pt idx="2">
                  <c:v>44137</c:v>
                </c:pt>
                <c:pt idx="3">
                  <c:v>44138</c:v>
                </c:pt>
                <c:pt idx="4">
                  <c:v>44139</c:v>
                </c:pt>
                <c:pt idx="5">
                  <c:v>44140</c:v>
                </c:pt>
                <c:pt idx="6">
                  <c:v>44141</c:v>
                </c:pt>
                <c:pt idx="7">
                  <c:v>44142</c:v>
                </c:pt>
                <c:pt idx="8">
                  <c:v>44143</c:v>
                </c:pt>
                <c:pt idx="9">
                  <c:v>44144</c:v>
                </c:pt>
                <c:pt idx="10">
                  <c:v>44145</c:v>
                </c:pt>
                <c:pt idx="11">
                  <c:v>44146</c:v>
                </c:pt>
                <c:pt idx="12">
                  <c:v>44147</c:v>
                </c:pt>
                <c:pt idx="13">
                  <c:v>44148</c:v>
                </c:pt>
                <c:pt idx="14">
                  <c:v>44149</c:v>
                </c:pt>
                <c:pt idx="15">
                  <c:v>44150</c:v>
                </c:pt>
                <c:pt idx="16">
                  <c:v>44151</c:v>
                </c:pt>
                <c:pt idx="17">
                  <c:v>44152</c:v>
                </c:pt>
                <c:pt idx="18">
                  <c:v>44153</c:v>
                </c:pt>
                <c:pt idx="19">
                  <c:v>44154</c:v>
                </c:pt>
                <c:pt idx="20">
                  <c:v>44155</c:v>
                </c:pt>
                <c:pt idx="21">
                  <c:v>44156</c:v>
                </c:pt>
                <c:pt idx="22">
                  <c:v>44157</c:v>
                </c:pt>
                <c:pt idx="23">
                  <c:v>44158</c:v>
                </c:pt>
                <c:pt idx="24">
                  <c:v>44159</c:v>
                </c:pt>
                <c:pt idx="25">
                  <c:v>44160</c:v>
                </c:pt>
                <c:pt idx="26">
                  <c:v>44161</c:v>
                </c:pt>
                <c:pt idx="27">
                  <c:v>44162</c:v>
                </c:pt>
                <c:pt idx="28">
                  <c:v>44163</c:v>
                </c:pt>
                <c:pt idx="29">
                  <c:v>44164</c:v>
                </c:pt>
                <c:pt idx="30">
                  <c:v>44165</c:v>
                </c:pt>
              </c:numCache>
            </c:numRef>
          </c:cat>
          <c:val>
            <c:numRef>
              <c:f>'[1]1 zpf '!$D$76:$D$107</c:f>
              <c:numCache>
                <c:formatCode>General</c:formatCode>
                <c:ptCount val="32"/>
                <c:pt idx="0">
                  <c:v>219.04380900000001</c:v>
                </c:pt>
                <c:pt idx="1">
                  <c:v>219.05640500000001</c:v>
                </c:pt>
                <c:pt idx="2">
                  <c:v>219.819311</c:v>
                </c:pt>
                <c:pt idx="3">
                  <c:v>221.23048399999999</c:v>
                </c:pt>
                <c:pt idx="4">
                  <c:v>222.17702</c:v>
                </c:pt>
                <c:pt idx="5">
                  <c:v>223.39829800000001</c:v>
                </c:pt>
                <c:pt idx="6">
                  <c:v>222.74962600000001</c:v>
                </c:pt>
                <c:pt idx="7">
                  <c:v>222.68800899999999</c:v>
                </c:pt>
                <c:pt idx="8">
                  <c:v>222.70050900000001</c:v>
                </c:pt>
                <c:pt idx="9">
                  <c:v>223.97592599999999</c:v>
                </c:pt>
                <c:pt idx="10">
                  <c:v>224.06142800000001</c:v>
                </c:pt>
                <c:pt idx="11">
                  <c:v>224.962234</c:v>
                </c:pt>
                <c:pt idx="12">
                  <c:v>224.46598900000001</c:v>
                </c:pt>
                <c:pt idx="13">
                  <c:v>225.21160599999999</c:v>
                </c:pt>
                <c:pt idx="14">
                  <c:v>225.10033100000001</c:v>
                </c:pt>
                <c:pt idx="15">
                  <c:v>225.112787</c:v>
                </c:pt>
                <c:pt idx="16">
                  <c:v>225.97494900000001</c:v>
                </c:pt>
                <c:pt idx="17">
                  <c:v>225.736028</c:v>
                </c:pt>
                <c:pt idx="18">
                  <c:v>224.96016599999999</c:v>
                </c:pt>
                <c:pt idx="19">
                  <c:v>225.32928200000001</c:v>
                </c:pt>
                <c:pt idx="20">
                  <c:v>225.45095900000001</c:v>
                </c:pt>
                <c:pt idx="21">
                  <c:v>225.304543</c:v>
                </c:pt>
                <c:pt idx="22">
                  <c:v>225.31720100000001</c:v>
                </c:pt>
                <c:pt idx="23">
                  <c:v>225.63629499999999</c:v>
                </c:pt>
                <c:pt idx="24">
                  <c:v>226.489554</c:v>
                </c:pt>
                <c:pt idx="25">
                  <c:v>226.578687</c:v>
                </c:pt>
                <c:pt idx="26">
                  <c:v>226.46007800000001</c:v>
                </c:pt>
                <c:pt idx="27">
                  <c:v>226.75905299999999</c:v>
                </c:pt>
                <c:pt idx="28">
                  <c:v>226.653953</c:v>
                </c:pt>
                <c:pt idx="29">
                  <c:v>226.66665</c:v>
                </c:pt>
                <c:pt idx="30">
                  <c:v>225.818355</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a:solidFill>
                <a:schemeClr val="accent4">
                  <a:lumMod val="75000"/>
                </a:schemeClr>
              </a:solidFill>
            </a:ln>
          </c:spPr>
          <c:marker>
            <c:symbol val="none"/>
          </c:marker>
          <c:cat>
            <c:numRef>
              <c:f>'[1]1 zpf '!$B$76:$B$107</c:f>
              <c:numCache>
                <c:formatCode>General</c:formatCode>
                <c:ptCount val="32"/>
                <c:pt idx="0">
                  <c:v>44135</c:v>
                </c:pt>
                <c:pt idx="1">
                  <c:v>44136</c:v>
                </c:pt>
                <c:pt idx="2">
                  <c:v>44137</c:v>
                </c:pt>
                <c:pt idx="3">
                  <c:v>44138</c:v>
                </c:pt>
                <c:pt idx="4">
                  <c:v>44139</c:v>
                </c:pt>
                <c:pt idx="5">
                  <c:v>44140</c:v>
                </c:pt>
                <c:pt idx="6">
                  <c:v>44141</c:v>
                </c:pt>
                <c:pt idx="7">
                  <c:v>44142</c:v>
                </c:pt>
                <c:pt idx="8">
                  <c:v>44143</c:v>
                </c:pt>
                <c:pt idx="9">
                  <c:v>44144</c:v>
                </c:pt>
                <c:pt idx="10">
                  <c:v>44145</c:v>
                </c:pt>
                <c:pt idx="11">
                  <c:v>44146</c:v>
                </c:pt>
                <c:pt idx="12">
                  <c:v>44147</c:v>
                </c:pt>
                <c:pt idx="13">
                  <c:v>44148</c:v>
                </c:pt>
                <c:pt idx="14">
                  <c:v>44149</c:v>
                </c:pt>
                <c:pt idx="15">
                  <c:v>44150</c:v>
                </c:pt>
                <c:pt idx="16">
                  <c:v>44151</c:v>
                </c:pt>
                <c:pt idx="17">
                  <c:v>44152</c:v>
                </c:pt>
                <c:pt idx="18">
                  <c:v>44153</c:v>
                </c:pt>
                <c:pt idx="19">
                  <c:v>44154</c:v>
                </c:pt>
                <c:pt idx="20">
                  <c:v>44155</c:v>
                </c:pt>
                <c:pt idx="21">
                  <c:v>44156</c:v>
                </c:pt>
                <c:pt idx="22">
                  <c:v>44157</c:v>
                </c:pt>
                <c:pt idx="23">
                  <c:v>44158</c:v>
                </c:pt>
                <c:pt idx="24">
                  <c:v>44159</c:v>
                </c:pt>
                <c:pt idx="25">
                  <c:v>44160</c:v>
                </c:pt>
                <c:pt idx="26">
                  <c:v>44161</c:v>
                </c:pt>
                <c:pt idx="27">
                  <c:v>44162</c:v>
                </c:pt>
                <c:pt idx="28">
                  <c:v>44163</c:v>
                </c:pt>
                <c:pt idx="29">
                  <c:v>44164</c:v>
                </c:pt>
                <c:pt idx="30">
                  <c:v>44165</c:v>
                </c:pt>
              </c:numCache>
            </c:numRef>
          </c:cat>
          <c:val>
            <c:numRef>
              <c:f>'[1]1 zpf '!$E$76:$E$107</c:f>
              <c:numCache>
                <c:formatCode>General</c:formatCode>
                <c:ptCount val="32"/>
                <c:pt idx="0">
                  <c:v>99.783758000000006</c:v>
                </c:pt>
                <c:pt idx="1">
                  <c:v>99.787009999999995</c:v>
                </c:pt>
                <c:pt idx="2">
                  <c:v>99.994146000000001</c:v>
                </c:pt>
                <c:pt idx="3">
                  <c:v>100.29539</c:v>
                </c:pt>
                <c:pt idx="4">
                  <c:v>100.60811099999999</c:v>
                </c:pt>
                <c:pt idx="5">
                  <c:v>100.803653</c:v>
                </c:pt>
                <c:pt idx="6">
                  <c:v>100.603087</c:v>
                </c:pt>
                <c:pt idx="7">
                  <c:v>100.591213</c:v>
                </c:pt>
                <c:pt idx="8">
                  <c:v>100.59486</c:v>
                </c:pt>
                <c:pt idx="9">
                  <c:v>100.811385</c:v>
                </c:pt>
                <c:pt idx="10">
                  <c:v>100.791061</c:v>
                </c:pt>
                <c:pt idx="11">
                  <c:v>101.044839</c:v>
                </c:pt>
                <c:pt idx="12">
                  <c:v>101.022068</c:v>
                </c:pt>
                <c:pt idx="13">
                  <c:v>101.10615300000001</c:v>
                </c:pt>
                <c:pt idx="14">
                  <c:v>101.08137600000001</c:v>
                </c:pt>
                <c:pt idx="15">
                  <c:v>101.084946</c:v>
                </c:pt>
                <c:pt idx="16">
                  <c:v>101.251931</c:v>
                </c:pt>
                <c:pt idx="17">
                  <c:v>101.191472</c:v>
                </c:pt>
                <c:pt idx="18">
                  <c:v>101.09104000000001</c:v>
                </c:pt>
                <c:pt idx="19">
                  <c:v>101.136236</c:v>
                </c:pt>
                <c:pt idx="20">
                  <c:v>101.196513</c:v>
                </c:pt>
                <c:pt idx="21">
                  <c:v>101.16577100000001</c:v>
                </c:pt>
                <c:pt idx="22">
                  <c:v>101.16972800000001</c:v>
                </c:pt>
                <c:pt idx="23">
                  <c:v>101.16275899999999</c:v>
                </c:pt>
                <c:pt idx="24">
                  <c:v>101.262749</c:v>
                </c:pt>
                <c:pt idx="25">
                  <c:v>101.289405</c:v>
                </c:pt>
                <c:pt idx="26">
                  <c:v>101.29119799999999</c:v>
                </c:pt>
                <c:pt idx="27">
                  <c:v>101.38377800000001</c:v>
                </c:pt>
                <c:pt idx="28">
                  <c:v>101.358503</c:v>
                </c:pt>
                <c:pt idx="29">
                  <c:v>101.36245</c:v>
                </c:pt>
                <c:pt idx="30">
                  <c:v>101.241434</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82288640"/>
        <c:axId val="82290560"/>
      </c:lineChart>
      <c:dateAx>
        <c:axId val="82288640"/>
        <c:scaling>
          <c:orientation val="minMax"/>
          <c:min val="44134"/>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04"/>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290560"/>
        <c:crosses val="autoZero"/>
        <c:auto val="0"/>
        <c:lblOffset val="100"/>
        <c:baseTimeUnit val="days"/>
        <c:majorUnit val="10"/>
        <c:majorTimeUnit val="days"/>
      </c:dateAx>
      <c:valAx>
        <c:axId val="82290560"/>
        <c:scaling>
          <c:orientation val="minMax"/>
          <c:max val="23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4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288640"/>
        <c:crossesAt val="41608"/>
        <c:crossBetween val="midCat"/>
        <c:majorUnit val="10"/>
        <c:minorUnit val="1"/>
      </c:valAx>
    </c:plotArea>
    <c:legend>
      <c:legendPos val="t"/>
      <c:layout>
        <c:manualLayout>
          <c:xMode val="edge"/>
          <c:yMode val="edge"/>
          <c:x val="8.3131864978110648E-2"/>
          <c:y val="4.6783318751822692E-2"/>
          <c:w val="0.8308022729763157"/>
          <c:h val="6.9013432144511735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257E-2"/>
          <c:y val="3.3766233766233771E-2"/>
          <c:w val="0.87519747235387502"/>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2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3.6791974308435643E-2</c:v>
                </c:pt>
                <c:pt idx="1">
                  <c:v>1.7336045001457513E-2</c:v>
                </c:pt>
                <c:pt idx="2">
                  <c:v>1.0124847284000246E-2</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0.57481735889340457</c:v>
                </c:pt>
                <c:pt idx="1">
                  <c:v>0.6187666607647635</c:v>
                </c:pt>
                <c:pt idx="2">
                  <c:v>0.47135772870528087</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8798E-3"/>
                  <c:y val="-1.1111111111111112E-2"/>
                </c:manualLayout>
              </c:layout>
              <c:numFmt formatCode="0.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1"/>
              <c:delete val="1"/>
              <c:extLst>
                <c:ext xmlns:c15="http://schemas.microsoft.com/office/drawing/2012/chart" uri="{CE6537A1-D6FC-4f65-9D91-7224C49458BB}"/>
                <c:ext xmlns:c16="http://schemas.microsoft.com/office/drawing/2014/chart" uri="{C3380CC4-5D6E-409C-BE32-E72D297353CC}">
                  <c16:uniqueId val="{00000003-C4D1-4761-9443-302B6DAA71F7}"/>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8.5527518447097305E-6</c:v>
                </c:pt>
                <c:pt idx="1">
                  <c:v>0</c:v>
                </c:pt>
                <c:pt idx="2">
                  <c:v>1.7300764842190106E-2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061E-17"/>
                  <c:y val="2.9629629629629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2.4449050448745121E-2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0.10189597237639157</c:v>
                </c:pt>
                <c:pt idx="1">
                  <c:v>0</c:v>
                </c:pt>
                <c:pt idx="2">
                  <c:v>9.9129532720392769E-3</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0.14088873885838796</c:v>
                </c:pt>
                <c:pt idx="1">
                  <c:v>0.29686063784135319</c:v>
                </c:pt>
                <c:pt idx="2">
                  <c:v>0.22487007225575772</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0.14124782217579424</c:v>
                </c:pt>
                <c:pt idx="1">
                  <c:v>6.4385768788354197E-2</c:v>
                </c:pt>
                <c:pt idx="2">
                  <c:v>0.1398429682310405</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25E-2"/>
                  <c:y val="-6.70016750418762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4.1724142674106597E-3</c:v>
                </c:pt>
                <c:pt idx="1">
                  <c:v>2.6445820283804698E-3</c:v>
                </c:pt>
                <c:pt idx="2">
                  <c:v>0.10201148864870153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28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1.7716636833074918E-4</c:v>
                </c:pt>
                <c:pt idx="1">
                  <c:v>6.3055756913069701E-6</c:v>
                </c:pt>
                <c:pt idx="2">
                  <c:v>1.3012631224476538E-4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16347264"/>
        <c:axId val="116349184"/>
      </c:barChart>
      <c:catAx>
        <c:axId val="11634726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16349184"/>
        <c:crosses val="autoZero"/>
        <c:auto val="1"/>
        <c:lblAlgn val="ctr"/>
        <c:lblOffset val="100"/>
        <c:noMultiLvlLbl val="0"/>
      </c:catAx>
      <c:valAx>
        <c:axId val="116349184"/>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16347264"/>
        <c:crosses val="autoZero"/>
        <c:crossBetween val="between"/>
      </c:valAx>
      <c:spPr>
        <a:noFill/>
        <a:ln w="25400">
          <a:noFill/>
        </a:ln>
      </c:spPr>
    </c:plotArea>
    <c:legend>
      <c:legendPos val="b"/>
      <c:layout>
        <c:manualLayout>
          <c:xMode val="edge"/>
          <c:yMode val="edge"/>
          <c:x val="7.990579376630054E-2"/>
          <c:y val="0.65027426117190001"/>
          <c:w val="0.44494118329995563"/>
          <c:h val="0.2575270818420436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1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0.67633157607707695</c:v>
                </c:pt>
                <c:pt idx="1">
                  <c:v>0.23133166339448921</c:v>
                </c:pt>
                <c:pt idx="2">
                  <c:v>0.42129360183137393</c:v>
                </c:pt>
              </c:numCache>
            </c:numRef>
          </c:val>
          <c:extLst>
            <c:ext xmlns:c16="http://schemas.microsoft.com/office/drawing/2014/chart" uri="{C3380CC4-5D6E-409C-BE32-E72D297353CC}">
              <c16:uniqueId val="{00000003-2C51-4570-B952-262F743F1932}"/>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0.32366842392292311</c:v>
                </c:pt>
                <c:pt idx="1">
                  <c:v>0.76866833660551082</c:v>
                </c:pt>
                <c:pt idx="2">
                  <c:v>0.57870639816862612</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45512320"/>
        <c:axId val="145513856"/>
      </c:barChart>
      <c:catAx>
        <c:axId val="14551232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45513856"/>
        <c:crosses val="autoZero"/>
        <c:auto val="1"/>
        <c:lblAlgn val="ctr"/>
        <c:lblOffset val="100"/>
        <c:tickLblSkip val="1"/>
        <c:tickMarkSkip val="1"/>
        <c:noMultiLvlLbl val="0"/>
      </c:catAx>
      <c:valAx>
        <c:axId val="14551385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45512320"/>
        <c:crosses val="autoZero"/>
        <c:crossBetween val="between"/>
      </c:valAx>
    </c:plotArea>
    <c:legend>
      <c:legendPos val="b"/>
      <c:layout>
        <c:manualLayout>
          <c:xMode val="edge"/>
          <c:yMode val="edge"/>
          <c:x val="2.5699595769706891E-2"/>
          <c:y val="0.79561381531854136"/>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24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44135</c:v>
                </c:pt>
                <c:pt idx="1">
                  <c:v>44145</c:v>
                </c:pt>
                <c:pt idx="2">
                  <c:v>44155</c:v>
                </c:pt>
                <c:pt idx="3">
                  <c:v>44165</c:v>
                </c:pt>
              </c:numCache>
            </c:numRef>
          </c:cat>
          <c:val>
            <c:numRef>
              <c:f>'[1]3 dpf'!$C$43:$C$46</c:f>
              <c:numCache>
                <c:formatCode>General</c:formatCode>
                <c:ptCount val="4"/>
                <c:pt idx="0">
                  <c:v>1062.25129176319</c:v>
                </c:pt>
                <c:pt idx="1">
                  <c:v>1088.20867972665</c:v>
                </c:pt>
                <c:pt idx="2">
                  <c:v>1096.65825280486</c:v>
                </c:pt>
                <c:pt idx="3">
                  <c:v>1100.8736328740999</c:v>
                </c:pt>
              </c:numCache>
            </c:numRef>
          </c:val>
          <c:extLst>
            <c:ext xmlns:c16="http://schemas.microsoft.com/office/drawing/2014/chart" uri="{C3380CC4-5D6E-409C-BE32-E72D297353CC}">
              <c16:uniqueId val="{00000000-B9D4-47D8-894C-E3C151016F85}"/>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44135</c:v>
                </c:pt>
                <c:pt idx="1">
                  <c:v>44145</c:v>
                </c:pt>
                <c:pt idx="2">
                  <c:v>44155</c:v>
                </c:pt>
                <c:pt idx="3">
                  <c:v>44165</c:v>
                </c:pt>
              </c:numCache>
            </c:numRef>
          </c:cat>
          <c:val>
            <c:numRef>
              <c:f>'[1]3 dpf'!$D$43:$D$46</c:f>
              <c:numCache>
                <c:formatCode>General</c:formatCode>
                <c:ptCount val="4"/>
                <c:pt idx="0">
                  <c:v>1060.7894043357101</c:v>
                </c:pt>
                <c:pt idx="1">
                  <c:v>1089.73325893522</c:v>
                </c:pt>
                <c:pt idx="2">
                  <c:v>1101.3788060494699</c:v>
                </c:pt>
                <c:pt idx="3">
                  <c:v>1105.8896647403301</c:v>
                </c:pt>
              </c:numCache>
            </c:numRef>
          </c:val>
          <c:extLst>
            <c:ext xmlns:c16="http://schemas.microsoft.com/office/drawing/2014/chart" uri="{C3380CC4-5D6E-409C-BE32-E72D297353CC}">
              <c16:uniqueId val="{00000001-B9D4-47D8-894C-E3C151016F85}"/>
            </c:ext>
          </c:extLst>
        </c:ser>
        <c:dLbls>
          <c:showLegendKey val="0"/>
          <c:showVal val="0"/>
          <c:showCatName val="0"/>
          <c:showSerName val="0"/>
          <c:showPercent val="0"/>
          <c:showBubbleSize val="0"/>
        </c:dLbls>
        <c:gapWidth val="200"/>
        <c:axId val="188556032"/>
        <c:axId val="188558336"/>
      </c:barChart>
      <c:catAx>
        <c:axId val="1885560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8558336"/>
        <c:crosses val="autoZero"/>
        <c:auto val="0"/>
        <c:lblAlgn val="ctr"/>
        <c:lblOffset val="100"/>
        <c:noMultiLvlLbl val="0"/>
      </c:catAx>
      <c:valAx>
        <c:axId val="188558336"/>
        <c:scaling>
          <c:orientation val="minMax"/>
          <c:max val="12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8556032"/>
        <c:crosses val="autoZero"/>
        <c:crossBetween val="between"/>
        <c:majorUnit val="200"/>
      </c:valAx>
    </c:plotArea>
    <c:legend>
      <c:legendPos val="r"/>
      <c:layout>
        <c:manualLayout>
          <c:xMode val="edge"/>
          <c:yMode val="edge"/>
          <c:x val="0.87591239961803968"/>
          <c:y val="0.15384610036328278"/>
          <c:w val="0.1094889977718988"/>
          <c:h val="0.3816568458743990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203"/>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dpf'!$B$73:$B$104</c:f>
              <c:numCache>
                <c:formatCode>General</c:formatCode>
                <c:ptCount val="32"/>
                <c:pt idx="0">
                  <c:v>44135</c:v>
                </c:pt>
                <c:pt idx="1">
                  <c:v>44136</c:v>
                </c:pt>
                <c:pt idx="2">
                  <c:v>44137</c:v>
                </c:pt>
                <c:pt idx="3">
                  <c:v>44138</c:v>
                </c:pt>
                <c:pt idx="4">
                  <c:v>44139</c:v>
                </c:pt>
                <c:pt idx="5">
                  <c:v>44140</c:v>
                </c:pt>
                <c:pt idx="6">
                  <c:v>44141</c:v>
                </c:pt>
                <c:pt idx="7">
                  <c:v>44142</c:v>
                </c:pt>
                <c:pt idx="8">
                  <c:v>44143</c:v>
                </c:pt>
                <c:pt idx="9">
                  <c:v>44144</c:v>
                </c:pt>
                <c:pt idx="10">
                  <c:v>44145</c:v>
                </c:pt>
                <c:pt idx="11">
                  <c:v>44146</c:v>
                </c:pt>
                <c:pt idx="12">
                  <c:v>44147</c:v>
                </c:pt>
                <c:pt idx="13">
                  <c:v>44148</c:v>
                </c:pt>
                <c:pt idx="14">
                  <c:v>44149</c:v>
                </c:pt>
                <c:pt idx="15">
                  <c:v>44150</c:v>
                </c:pt>
                <c:pt idx="16">
                  <c:v>44151</c:v>
                </c:pt>
                <c:pt idx="17">
                  <c:v>44152</c:v>
                </c:pt>
                <c:pt idx="18">
                  <c:v>44153</c:v>
                </c:pt>
                <c:pt idx="19">
                  <c:v>44154</c:v>
                </c:pt>
                <c:pt idx="20">
                  <c:v>44155</c:v>
                </c:pt>
                <c:pt idx="21">
                  <c:v>44156</c:v>
                </c:pt>
                <c:pt idx="22">
                  <c:v>44157</c:v>
                </c:pt>
                <c:pt idx="23">
                  <c:v>44158</c:v>
                </c:pt>
                <c:pt idx="24">
                  <c:v>44159</c:v>
                </c:pt>
                <c:pt idx="25">
                  <c:v>44160</c:v>
                </c:pt>
                <c:pt idx="26">
                  <c:v>44161</c:v>
                </c:pt>
                <c:pt idx="27">
                  <c:v>44162</c:v>
                </c:pt>
                <c:pt idx="28">
                  <c:v>44163</c:v>
                </c:pt>
                <c:pt idx="29">
                  <c:v>44164</c:v>
                </c:pt>
                <c:pt idx="30">
                  <c:v>44165</c:v>
                </c:pt>
              </c:numCache>
            </c:numRef>
          </c:cat>
          <c:val>
            <c:numRef>
              <c:f>'[1]3 dpf'!$C$73:$C$103</c:f>
              <c:numCache>
                <c:formatCode>General</c:formatCode>
                <c:ptCount val="31"/>
                <c:pt idx="0">
                  <c:v>183.77021099999999</c:v>
                </c:pt>
                <c:pt idx="1">
                  <c:v>183.77468400000001</c:v>
                </c:pt>
                <c:pt idx="2">
                  <c:v>184.38368399999999</c:v>
                </c:pt>
                <c:pt idx="3">
                  <c:v>185.54221200000001</c:v>
                </c:pt>
                <c:pt idx="4">
                  <c:v>186.46916100000001</c:v>
                </c:pt>
                <c:pt idx="5">
                  <c:v>187.26008400000001</c:v>
                </c:pt>
                <c:pt idx="6">
                  <c:v>186.66178199999999</c:v>
                </c:pt>
                <c:pt idx="7">
                  <c:v>186.63087400000001</c:v>
                </c:pt>
                <c:pt idx="8">
                  <c:v>186.635222</c:v>
                </c:pt>
                <c:pt idx="9">
                  <c:v>187.85548199999999</c:v>
                </c:pt>
                <c:pt idx="10">
                  <c:v>188.075985</c:v>
                </c:pt>
                <c:pt idx="11">
                  <c:v>188.789897</c:v>
                </c:pt>
                <c:pt idx="12">
                  <c:v>188.47280599999999</c:v>
                </c:pt>
                <c:pt idx="13">
                  <c:v>188.886066</c:v>
                </c:pt>
                <c:pt idx="14">
                  <c:v>188.81820300000001</c:v>
                </c:pt>
                <c:pt idx="15">
                  <c:v>188.82245399999999</c:v>
                </c:pt>
                <c:pt idx="16">
                  <c:v>189.28240400000001</c:v>
                </c:pt>
                <c:pt idx="17">
                  <c:v>189.074532</c:v>
                </c:pt>
                <c:pt idx="18">
                  <c:v>188.607632</c:v>
                </c:pt>
                <c:pt idx="19">
                  <c:v>188.91914</c:v>
                </c:pt>
                <c:pt idx="20">
                  <c:v>188.98956899999999</c:v>
                </c:pt>
                <c:pt idx="21">
                  <c:v>188.89898400000001</c:v>
                </c:pt>
                <c:pt idx="22">
                  <c:v>188.90307000000001</c:v>
                </c:pt>
                <c:pt idx="23">
                  <c:v>189.00115099999999</c:v>
                </c:pt>
                <c:pt idx="24">
                  <c:v>189.69733299999999</c:v>
                </c:pt>
                <c:pt idx="25">
                  <c:v>189.76681099999999</c:v>
                </c:pt>
                <c:pt idx="26">
                  <c:v>189.73141899999999</c:v>
                </c:pt>
                <c:pt idx="27">
                  <c:v>189.84771699999999</c:v>
                </c:pt>
                <c:pt idx="28">
                  <c:v>189.78083000000001</c:v>
                </c:pt>
                <c:pt idx="29">
                  <c:v>189.78486599999999</c:v>
                </c:pt>
                <c:pt idx="30">
                  <c:v>189.32804100000001</c:v>
                </c:pt>
              </c:numCache>
            </c:numRef>
          </c:val>
          <c:smooth val="0"/>
          <c:extLst>
            <c:ext xmlns:c16="http://schemas.microsoft.com/office/drawing/2014/chart" uri="{C3380CC4-5D6E-409C-BE32-E72D297353CC}">
              <c16:uniqueId val="{00000000-EAEF-49DF-8F7B-FDE5F50F266D}"/>
            </c:ext>
          </c:extLst>
        </c:ser>
        <c:ser>
          <c:idx val="1"/>
          <c:order val="1"/>
          <c:tx>
            <c:strRef>
              <c:f>'[1]3 dpf'!$D$72</c:f>
              <c:strCache>
                <c:ptCount val="1"/>
                <c:pt idx="0">
                  <c:v>КБПд</c:v>
                </c:pt>
              </c:strCache>
            </c:strRef>
          </c:tx>
          <c:spPr>
            <a:ln>
              <a:solidFill>
                <a:srgbClr val="8EB4E3"/>
              </a:solidFill>
            </a:ln>
          </c:spPr>
          <c:marker>
            <c:symbol val="none"/>
          </c:marker>
          <c:cat>
            <c:numRef>
              <c:f>'[1]3 dpf'!$B$73:$B$104</c:f>
              <c:numCache>
                <c:formatCode>General</c:formatCode>
                <c:ptCount val="32"/>
                <c:pt idx="0">
                  <c:v>44135</c:v>
                </c:pt>
                <c:pt idx="1">
                  <c:v>44136</c:v>
                </c:pt>
                <c:pt idx="2">
                  <c:v>44137</c:v>
                </c:pt>
                <c:pt idx="3">
                  <c:v>44138</c:v>
                </c:pt>
                <c:pt idx="4">
                  <c:v>44139</c:v>
                </c:pt>
                <c:pt idx="5">
                  <c:v>44140</c:v>
                </c:pt>
                <c:pt idx="6">
                  <c:v>44141</c:v>
                </c:pt>
                <c:pt idx="7">
                  <c:v>44142</c:v>
                </c:pt>
                <c:pt idx="8">
                  <c:v>44143</c:v>
                </c:pt>
                <c:pt idx="9">
                  <c:v>44144</c:v>
                </c:pt>
                <c:pt idx="10">
                  <c:v>44145</c:v>
                </c:pt>
                <c:pt idx="11">
                  <c:v>44146</c:v>
                </c:pt>
                <c:pt idx="12">
                  <c:v>44147</c:v>
                </c:pt>
                <c:pt idx="13">
                  <c:v>44148</c:v>
                </c:pt>
                <c:pt idx="14">
                  <c:v>44149</c:v>
                </c:pt>
                <c:pt idx="15">
                  <c:v>44150</c:v>
                </c:pt>
                <c:pt idx="16">
                  <c:v>44151</c:v>
                </c:pt>
                <c:pt idx="17">
                  <c:v>44152</c:v>
                </c:pt>
                <c:pt idx="18">
                  <c:v>44153</c:v>
                </c:pt>
                <c:pt idx="19">
                  <c:v>44154</c:v>
                </c:pt>
                <c:pt idx="20">
                  <c:v>44155</c:v>
                </c:pt>
                <c:pt idx="21">
                  <c:v>44156</c:v>
                </c:pt>
                <c:pt idx="22">
                  <c:v>44157</c:v>
                </c:pt>
                <c:pt idx="23">
                  <c:v>44158</c:v>
                </c:pt>
                <c:pt idx="24">
                  <c:v>44159</c:v>
                </c:pt>
                <c:pt idx="25">
                  <c:v>44160</c:v>
                </c:pt>
                <c:pt idx="26">
                  <c:v>44161</c:v>
                </c:pt>
                <c:pt idx="27">
                  <c:v>44162</c:v>
                </c:pt>
                <c:pt idx="28">
                  <c:v>44163</c:v>
                </c:pt>
                <c:pt idx="29">
                  <c:v>44164</c:v>
                </c:pt>
                <c:pt idx="30">
                  <c:v>44165</c:v>
                </c:pt>
              </c:numCache>
            </c:numRef>
          </c:cat>
          <c:val>
            <c:numRef>
              <c:f>'[1]3 dpf'!$D$73:$D$103</c:f>
              <c:numCache>
                <c:formatCode>General</c:formatCode>
                <c:ptCount val="31"/>
                <c:pt idx="0">
                  <c:v>180.98677900000001</c:v>
                </c:pt>
                <c:pt idx="1">
                  <c:v>180.99378200000001</c:v>
                </c:pt>
                <c:pt idx="2">
                  <c:v>181.624743</c:v>
                </c:pt>
                <c:pt idx="3">
                  <c:v>182.76875100000001</c:v>
                </c:pt>
                <c:pt idx="4">
                  <c:v>183.53151</c:v>
                </c:pt>
                <c:pt idx="5">
                  <c:v>184.56182699999999</c:v>
                </c:pt>
                <c:pt idx="6">
                  <c:v>184.015321</c:v>
                </c:pt>
                <c:pt idx="7">
                  <c:v>183.958834</c:v>
                </c:pt>
                <c:pt idx="8">
                  <c:v>183.96571800000001</c:v>
                </c:pt>
                <c:pt idx="9">
                  <c:v>184.985525</c:v>
                </c:pt>
                <c:pt idx="10">
                  <c:v>185.064143</c:v>
                </c:pt>
                <c:pt idx="11">
                  <c:v>185.82400000000001</c:v>
                </c:pt>
                <c:pt idx="12">
                  <c:v>185.42263600000001</c:v>
                </c:pt>
                <c:pt idx="13">
                  <c:v>186.05692999999999</c:v>
                </c:pt>
                <c:pt idx="14">
                  <c:v>185.95812599999999</c:v>
                </c:pt>
                <c:pt idx="15">
                  <c:v>185.96494000000001</c:v>
                </c:pt>
                <c:pt idx="16">
                  <c:v>186.670805</c:v>
                </c:pt>
                <c:pt idx="17">
                  <c:v>186.46868799999999</c:v>
                </c:pt>
                <c:pt idx="18">
                  <c:v>185.804474</c:v>
                </c:pt>
                <c:pt idx="19">
                  <c:v>186.14286000000001</c:v>
                </c:pt>
                <c:pt idx="20">
                  <c:v>186.25405900000001</c:v>
                </c:pt>
                <c:pt idx="21">
                  <c:v>186.12513000000001</c:v>
                </c:pt>
                <c:pt idx="22">
                  <c:v>186.13192699999999</c:v>
                </c:pt>
                <c:pt idx="23">
                  <c:v>186.389803</c:v>
                </c:pt>
                <c:pt idx="24">
                  <c:v>187.10717199999999</c:v>
                </c:pt>
                <c:pt idx="25">
                  <c:v>187.17787200000001</c:v>
                </c:pt>
                <c:pt idx="26">
                  <c:v>187.073576</c:v>
                </c:pt>
                <c:pt idx="27">
                  <c:v>187.320663</c:v>
                </c:pt>
                <c:pt idx="28">
                  <c:v>187.227304</c:v>
                </c:pt>
                <c:pt idx="29">
                  <c:v>187.23406199999999</c:v>
                </c:pt>
                <c:pt idx="30">
                  <c:v>186.50055800000001</c:v>
                </c:pt>
              </c:numCache>
            </c:numRef>
          </c:val>
          <c:smooth val="0"/>
          <c:extLst>
            <c:ext xmlns:c16="http://schemas.microsoft.com/office/drawing/2014/chart" uri="{C3380CC4-5D6E-409C-BE32-E72D297353CC}">
              <c16:uniqueId val="{00000001-EAEF-49DF-8F7B-FDE5F50F266D}"/>
            </c:ext>
          </c:extLst>
        </c:ser>
        <c:dLbls>
          <c:showLegendKey val="0"/>
          <c:showVal val="0"/>
          <c:showCatName val="0"/>
          <c:showSerName val="0"/>
          <c:showPercent val="0"/>
          <c:showBubbleSize val="0"/>
        </c:dLbls>
        <c:smooth val="0"/>
        <c:axId val="192991616"/>
        <c:axId val="192993536"/>
      </c:lineChart>
      <c:dateAx>
        <c:axId val="19299161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92993536"/>
        <c:crosses val="autoZero"/>
        <c:auto val="0"/>
        <c:lblOffset val="100"/>
        <c:baseTimeUnit val="days"/>
        <c:majorUnit val="10"/>
        <c:majorTimeUnit val="days"/>
      </c:dateAx>
      <c:valAx>
        <c:axId val="192993536"/>
        <c:scaling>
          <c:orientation val="minMax"/>
          <c:max val="195"/>
          <c:min val="16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77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92991616"/>
        <c:crosses val="autoZero"/>
        <c:crossBetween val="midCat"/>
        <c:majorUnit val="5"/>
        <c:minorUnit val="0.30000000000000032"/>
      </c:valAx>
    </c:plotArea>
    <c:legend>
      <c:legendPos val="t"/>
      <c:layout>
        <c:manualLayout>
          <c:xMode val="edge"/>
          <c:yMode val="edge"/>
          <c:x val="0.14904671707289138"/>
          <c:y val="5.0682326916493457E-2"/>
          <c:w val="0.66875095881404645"/>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076"/>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0.12795291977105372</c:v>
                </c:pt>
                <c:pt idx="1">
                  <c:v>3.2020602241315657E-2</c:v>
                </c:pt>
              </c:numCache>
            </c:numRef>
          </c:val>
          <c:extLst>
            <c:ext xmlns:c16="http://schemas.microsoft.com/office/drawing/2014/chart" uri="{C3380CC4-5D6E-409C-BE32-E72D297353CC}">
              <c16:uniqueId val="{00000000-11BA-42A7-9BCD-9255B46DD05A}"/>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0.45738476627735353</c:v>
                </c:pt>
                <c:pt idx="1">
                  <c:v>0.52141978768990038</c:v>
                </c:pt>
              </c:numCache>
            </c:numRef>
          </c:val>
          <c:extLst>
            <c:ext xmlns:c16="http://schemas.microsoft.com/office/drawing/2014/chart" uri="{C3380CC4-5D6E-409C-BE32-E72D297353CC}">
              <c16:uniqueId val="{00000001-11BA-42A7-9BCD-9255B46DD05A}"/>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4.2530568846358471E-3"/>
                  <c:y val="6.70016750418762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BA-42A7-9BCD-9255B46DD05A}"/>
                </c:ext>
              </c:extLst>
            </c:dLbl>
            <c:dLbl>
              <c:idx val="1"/>
              <c:delete val="1"/>
              <c:extLst>
                <c:ext xmlns:c15="http://schemas.microsoft.com/office/drawing/2012/chart" uri="{CE6537A1-D6FC-4f65-9D91-7224C49458BB}"/>
                <c:ext xmlns:c16="http://schemas.microsoft.com/office/drawing/2014/chart" uri="{C3380CC4-5D6E-409C-BE32-E72D297353CC}">
                  <c16:uniqueId val="{00000003-11BA-42A7-9BCD-9255B46DD05A}"/>
                </c:ext>
              </c:extLst>
            </c:dLbl>
            <c:numFmt formatCode="0.00%" sourceLinked="0"/>
            <c:spPr>
              <a:noFill/>
              <a:ln w="25400">
                <a:noFill/>
              </a:ln>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1.188758410725909E-4</c:v>
                </c:pt>
                <c:pt idx="1">
                  <c:v>0</c:v>
                </c:pt>
              </c:numCache>
            </c:numRef>
          </c:val>
          <c:extLst>
            <c:ext xmlns:c16="http://schemas.microsoft.com/office/drawing/2014/chart" uri="{C3380CC4-5D6E-409C-BE32-E72D297353CC}">
              <c16:uniqueId val="{00000004-11BA-42A7-9BCD-9255B46DD05A}"/>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5-11BA-42A7-9BCD-9255B46DD05A}"/>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0.11660715159074543</c:v>
                </c:pt>
                <c:pt idx="1">
                  <c:v>0</c:v>
                </c:pt>
              </c:numCache>
            </c:numRef>
          </c:val>
          <c:extLst>
            <c:ext xmlns:c16="http://schemas.microsoft.com/office/drawing/2014/chart" uri="{C3380CC4-5D6E-409C-BE32-E72D297353CC}">
              <c16:uniqueId val="{00000006-11BA-42A7-9BCD-9255B46DD05A}"/>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7-11BA-42A7-9BCD-9255B46DD05A}"/>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0.14512776728753171</c:v>
                </c:pt>
                <c:pt idx="1">
                  <c:v>0.298414596601769</c:v>
                </c:pt>
              </c:numCache>
            </c:numRef>
          </c:val>
          <c:extLst>
            <c:ext xmlns:c16="http://schemas.microsoft.com/office/drawing/2014/chart" uri="{C3380CC4-5D6E-409C-BE32-E72D297353CC}">
              <c16:uniqueId val="{00000008-11BA-42A7-9BCD-9255B46DD05A}"/>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0.14499837326728787</c:v>
                </c:pt>
                <c:pt idx="1">
                  <c:v>0.13999054400951827</c:v>
                </c:pt>
              </c:numCache>
            </c:numRef>
          </c:val>
          <c:extLst>
            <c:ext xmlns:c16="http://schemas.microsoft.com/office/drawing/2014/chart" uri="{C3380CC4-5D6E-409C-BE32-E72D297353CC}">
              <c16:uniqueId val="{00000009-11BA-42A7-9BCD-9255B46DD05A}"/>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BA-42A7-9BCD-9255B46DD05A}"/>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7.5442287652693497E-3</c:v>
                </c:pt>
                <c:pt idx="1">
                  <c:v>7.0606913677476162E-3</c:v>
                </c:pt>
              </c:numCache>
            </c:numRef>
          </c:val>
          <c:extLst>
            <c:ext xmlns:c16="http://schemas.microsoft.com/office/drawing/2014/chart" uri="{C3380CC4-5D6E-409C-BE32-E72D297353CC}">
              <c16:uniqueId val="{0000000C-11BA-42A7-9BCD-9255B46DD05A}"/>
            </c:ext>
          </c:extLst>
        </c:ser>
        <c:ser>
          <c:idx val="9"/>
          <c:order val="9"/>
          <c:tx>
            <c:strRef>
              <c:f>'[1]4 dpf inv'!$B$35</c:f>
              <c:strCache>
                <c:ptCount val="1"/>
                <c:pt idx="0">
                  <c:v>Побарувања</c:v>
                </c:pt>
              </c:strCache>
            </c:strRef>
          </c:tx>
          <c:invertIfNegative val="0"/>
          <c:dLbls>
            <c:dLbl>
              <c:idx val="0"/>
              <c:layout>
                <c:manualLayout>
                  <c:x val="6.2169378431859825E-3"/>
                  <c:y val="3.68523794449722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1BA-42A7-9BCD-9255B46DD05A}"/>
                </c:ext>
              </c:extLst>
            </c:dLbl>
            <c:dLbl>
              <c:idx val="1"/>
              <c:layout>
                <c:manualLayout>
                  <c:x val="8.2892504575813267E-3"/>
                  <c:y val="3.01519468186135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2.6591719968566097E-4</c:v>
                </c:pt>
                <c:pt idx="1">
                  <c:v>1.0937780897489712E-3</c:v>
                </c:pt>
              </c:numCache>
            </c:numRef>
          </c:val>
          <c:extLst>
            <c:ext xmlns:c16="http://schemas.microsoft.com/office/drawing/2014/chart" uri="{C3380CC4-5D6E-409C-BE32-E72D297353CC}">
              <c16:uniqueId val="{0000000F-11BA-42A7-9BCD-9255B46DD05A}"/>
            </c:ext>
          </c:extLst>
        </c:ser>
        <c:dLbls>
          <c:showLegendKey val="0"/>
          <c:showVal val="0"/>
          <c:showCatName val="0"/>
          <c:showSerName val="0"/>
          <c:showPercent val="0"/>
          <c:showBubbleSize val="0"/>
        </c:dLbls>
        <c:gapWidth val="150"/>
        <c:overlap val="100"/>
        <c:axId val="47949696"/>
        <c:axId val="47951232"/>
      </c:barChart>
      <c:catAx>
        <c:axId val="47949696"/>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47951232"/>
        <c:crosses val="autoZero"/>
        <c:auto val="1"/>
        <c:lblAlgn val="ctr"/>
        <c:lblOffset val="100"/>
        <c:noMultiLvlLbl val="0"/>
      </c:catAx>
      <c:valAx>
        <c:axId val="47951232"/>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47949696"/>
        <c:crosses val="autoZero"/>
        <c:crossBetween val="between"/>
      </c:valAx>
    </c:plotArea>
    <c:legend>
      <c:legendPos val="b"/>
      <c:layout>
        <c:manualLayout>
          <c:xMode val="edge"/>
          <c:yMode val="edge"/>
          <c:x val="0.10275201245777292"/>
          <c:y val="0.640826441920892"/>
          <c:w val="0.42562433284356238"/>
          <c:h val="0.28211846634748694"/>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11 2020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11 2020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0.92843</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26" y="133350"/>
          <a:ext cx="1123950"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47625</xdr:colOff>
      <xdr:row>28</xdr:row>
      <xdr:rowOff>66676</xdr:rowOff>
    </xdr:from>
    <xdr:to>
      <xdr:col>7</xdr:col>
      <xdr:colOff>476250</xdr:colOff>
      <xdr:row>49</xdr:row>
      <xdr:rowOff>123826</xdr:rowOff>
    </xdr:to>
    <xdr:graphicFrame macro="">
      <xdr:nvGraphicFramePr>
        <xdr:cNvPr id="7317" name="Chart 7">
          <a:extLst>
            <a:ext uri="{FF2B5EF4-FFF2-40B4-BE49-F238E27FC236}">
              <a16:creationId xmlns:a16="http://schemas.microsoft.com/office/drawing/2014/main" id="{00000000-0008-0000-0800-000095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37</xdr:row>
      <xdr:rowOff>85725</xdr:rowOff>
    </xdr:from>
    <xdr:to>
      <xdr:col>1</xdr:col>
      <xdr:colOff>404203</xdr:colOff>
      <xdr:row>39</xdr:row>
      <xdr:rowOff>0</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14300" y="7353300"/>
          <a:ext cx="375628" cy="2190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0.61328</cdr:y>
    </cdr:from>
    <cdr:to>
      <cdr:x>0.90431</cdr:x>
      <cdr:y>0.91815</cdr:y>
    </cdr:to>
    <cdr:sp macro="" textlink="">
      <cdr:nvSpPr>
        <cdr:cNvPr id="2" name="TextBox 2"/>
        <cdr:cNvSpPr txBox="1"/>
      </cdr:nvSpPr>
      <cdr:spPr>
        <a:xfrm xmlns:a="http://schemas.openxmlformats.org/drawingml/2006/main">
          <a:off x="2945536" y="2009487"/>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85725</xdr:rowOff>
    </xdr:from>
    <xdr:to>
      <xdr:col>5</xdr:col>
      <xdr:colOff>609600</xdr:colOff>
      <xdr:row>52</xdr:row>
      <xdr:rowOff>104775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0</xdr:rowOff>
    </xdr:from>
    <xdr:to>
      <xdr:col>6</xdr:col>
      <xdr:colOff>523875</xdr:colOff>
      <xdr:row>33</xdr:row>
      <xdr:rowOff>0</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514350</xdr:colOff>
      <xdr:row>55</xdr:row>
      <xdr:rowOff>95250</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1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44135</v>
          </cell>
        </row>
        <row r="6">
          <cell r="C6">
            <v>28807</v>
          </cell>
          <cell r="D6">
            <v>80211</v>
          </cell>
          <cell r="E6">
            <v>123885</v>
          </cell>
          <cell r="F6">
            <v>13043</v>
          </cell>
          <cell r="G6">
            <v>217139</v>
          </cell>
          <cell r="H6">
            <v>245946</v>
          </cell>
        </row>
        <row r="7">
          <cell r="C7">
            <v>33530</v>
          </cell>
          <cell r="D7">
            <v>88821</v>
          </cell>
          <cell r="E7">
            <v>128449</v>
          </cell>
          <cell r="F7">
            <v>13417</v>
          </cell>
          <cell r="G7">
            <v>230687</v>
          </cell>
          <cell r="H7">
            <v>264217</v>
          </cell>
        </row>
        <row r="8">
          <cell r="C8">
            <v>348</v>
          </cell>
          <cell r="D8">
            <v>2771</v>
          </cell>
          <cell r="E8">
            <v>9553</v>
          </cell>
          <cell r="F8">
            <v>3361</v>
          </cell>
          <cell r="G8">
            <v>15685</v>
          </cell>
          <cell r="H8">
            <v>16033</v>
          </cell>
        </row>
        <row r="9">
          <cell r="C9">
            <v>62685</v>
          </cell>
          <cell r="D9">
            <v>171803</v>
          </cell>
          <cell r="E9">
            <v>261887</v>
          </cell>
          <cell r="F9">
            <v>29821</v>
          </cell>
          <cell r="G9">
            <v>463511</v>
          </cell>
          <cell r="H9">
            <v>526196</v>
          </cell>
        </row>
        <row r="10">
          <cell r="B10">
            <v>44165</v>
          </cell>
        </row>
        <row r="11">
          <cell r="C11">
            <v>28798</v>
          </cell>
          <cell r="D11">
            <v>80172</v>
          </cell>
          <cell r="E11">
            <v>124349</v>
          </cell>
          <cell r="F11">
            <v>13035</v>
          </cell>
          <cell r="G11">
            <v>217556</v>
          </cell>
          <cell r="H11">
            <v>246354</v>
          </cell>
        </row>
        <row r="12">
          <cell r="C12">
            <v>33502</v>
          </cell>
          <cell r="D12">
            <v>88794</v>
          </cell>
          <cell r="E12">
            <v>128890</v>
          </cell>
          <cell r="F12">
            <v>13424</v>
          </cell>
          <cell r="G12">
            <v>231108</v>
          </cell>
          <cell r="H12">
            <v>264610</v>
          </cell>
        </row>
        <row r="13">
          <cell r="C13">
            <v>376</v>
          </cell>
          <cell r="D13">
            <v>3052</v>
          </cell>
          <cell r="E13">
            <v>9843</v>
          </cell>
          <cell r="F13">
            <v>3448</v>
          </cell>
          <cell r="G13">
            <v>16343</v>
          </cell>
          <cell r="H13">
            <v>16719</v>
          </cell>
        </row>
        <row r="14">
          <cell r="C14">
            <v>62676</v>
          </cell>
          <cell r="D14">
            <v>172018</v>
          </cell>
          <cell r="E14">
            <v>263082</v>
          </cell>
          <cell r="F14">
            <v>29907</v>
          </cell>
          <cell r="G14">
            <v>465007</v>
          </cell>
          <cell r="H14">
            <v>527683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44165</v>
          </cell>
        </row>
        <row r="34">
          <cell r="B34" t="str">
            <v>САВАз</v>
          </cell>
          <cell r="C34">
            <v>0.11689682327057811</v>
          </cell>
          <cell r="D34">
            <v>0.32543413137192823</v>
          </cell>
          <cell r="E34">
            <v>0.5047573816540426</v>
          </cell>
          <cell r="F34">
            <v>5.2911663703451128E-2</v>
          </cell>
        </row>
        <row r="35">
          <cell r="B35" t="str">
            <v>КБПз</v>
          </cell>
          <cell r="C35">
            <v>0.12660897169419144</v>
          </cell>
          <cell r="D35">
            <v>0.33556554929896831</v>
          </cell>
          <cell r="E35">
            <v>0.48709421412645026</v>
          </cell>
          <cell r="F35">
            <v>5.0731264880390009E-2</v>
          </cell>
        </row>
        <row r="36">
          <cell r="B36" t="str">
            <v>ТИГЛАВз</v>
          </cell>
          <cell r="C36">
            <v>2.2489383336323943E-2</v>
          </cell>
          <cell r="D36">
            <v>0.18254680303845924</v>
          </cell>
          <cell r="E36">
            <v>0.58873138345594833</v>
          </cell>
          <cell r="F36">
            <v>0.20623243016926851</v>
          </cell>
        </row>
        <row r="37">
          <cell r="B37" t="str">
            <v>Вкупно</v>
          </cell>
          <cell r="C37">
            <v>0.11877585595897537</v>
          </cell>
          <cell r="D37">
            <v>0.32598738257628157</v>
          </cell>
          <cell r="E37">
            <v>0.49856068889844851</v>
          </cell>
          <cell r="F37">
            <v>5.667607256629454E-2</v>
          </cell>
        </row>
        <row r="43">
          <cell r="C43" t="str">
            <v>САВАз</v>
          </cell>
          <cell r="D43" t="str">
            <v>КБПз</v>
          </cell>
          <cell r="E43" t="str">
            <v>ТРИГЛАВз</v>
          </cell>
        </row>
        <row r="44">
          <cell r="B44">
            <v>44135</v>
          </cell>
          <cell r="C44">
            <v>38520.969486470494</v>
          </cell>
          <cell r="D44">
            <v>43325.921484853599</v>
          </cell>
          <cell r="E44">
            <v>979.46347552132102</v>
          </cell>
          <cell r="F44">
            <v>212.69648699999999</v>
          </cell>
          <cell r="G44">
            <v>219.04380900000001</v>
          </cell>
          <cell r="H44">
            <v>99.783758000000006</v>
          </cell>
        </row>
        <row r="45">
          <cell r="B45">
            <v>44145</v>
          </cell>
          <cell r="C45">
            <v>39542.221583539802</v>
          </cell>
          <cell r="D45">
            <v>44497.280802194298</v>
          </cell>
          <cell r="E45">
            <v>999.10189431569506</v>
          </cell>
          <cell r="F45">
            <v>217.38097500000001</v>
          </cell>
          <cell r="G45">
            <v>224.06142800000001</v>
          </cell>
          <cell r="H45">
            <v>100.791061</v>
          </cell>
        </row>
        <row r="46">
          <cell r="B46">
            <v>44155</v>
          </cell>
          <cell r="C46">
            <v>39823.344146620497</v>
          </cell>
          <cell r="D46">
            <v>44900.953159081495</v>
          </cell>
          <cell r="E46">
            <v>1073.5815053276201</v>
          </cell>
          <cell r="F46">
            <v>218.31992199999999</v>
          </cell>
          <cell r="G46">
            <v>225.45095900000001</v>
          </cell>
          <cell r="H46">
            <v>101.196513</v>
          </cell>
        </row>
        <row r="47">
          <cell r="B47">
            <v>44165</v>
          </cell>
          <cell r="C47">
            <v>39740.231579018997</v>
          </cell>
          <cell r="D47">
            <v>44803.3354794978</v>
          </cell>
          <cell r="E47">
            <v>1067.2333420699101</v>
          </cell>
          <cell r="F47">
            <v>218.73075299999999</v>
          </cell>
          <cell r="G47">
            <v>225.818355</v>
          </cell>
          <cell r="H47">
            <v>101.241434</v>
          </cell>
        </row>
        <row r="75">
          <cell r="C75" t="str">
            <v>САВАз</v>
          </cell>
          <cell r="D75" t="str">
            <v>КБПз</v>
          </cell>
          <cell r="E75" t="str">
            <v>ТРИГЛАВз</v>
          </cell>
        </row>
        <row r="76">
          <cell r="B76">
            <v>44135</v>
          </cell>
          <cell r="C76">
            <v>212.69648699999999</v>
          </cell>
          <cell r="D76">
            <v>219.04380900000001</v>
          </cell>
          <cell r="E76">
            <v>99.783758000000006</v>
          </cell>
        </row>
        <row r="77">
          <cell r="B77">
            <v>44136</v>
          </cell>
          <cell r="C77">
            <v>212.70884100000001</v>
          </cell>
          <cell r="D77">
            <v>219.05640500000001</v>
          </cell>
          <cell r="E77">
            <v>99.787009999999995</v>
          </cell>
        </row>
        <row r="78">
          <cell r="B78">
            <v>44137</v>
          </cell>
          <cell r="C78">
            <v>213.34058999999999</v>
          </cell>
          <cell r="D78">
            <v>219.819311</v>
          </cell>
          <cell r="E78">
            <v>99.994146000000001</v>
          </cell>
        </row>
        <row r="79">
          <cell r="B79">
            <v>44138</v>
          </cell>
          <cell r="C79">
            <v>214.45617799999999</v>
          </cell>
          <cell r="D79">
            <v>221.23048399999999</v>
          </cell>
          <cell r="E79">
            <v>100.29539</v>
          </cell>
        </row>
        <row r="80">
          <cell r="B80">
            <v>44139</v>
          </cell>
          <cell r="C80">
            <v>215.49762999999999</v>
          </cell>
          <cell r="D80">
            <v>222.17702</v>
          </cell>
          <cell r="E80">
            <v>100.60811099999999</v>
          </cell>
        </row>
        <row r="81">
          <cell r="B81">
            <v>44140</v>
          </cell>
          <cell r="C81">
            <v>216.35034999999999</v>
          </cell>
          <cell r="D81">
            <v>223.39829800000001</v>
          </cell>
          <cell r="E81">
            <v>100.803653</v>
          </cell>
        </row>
        <row r="82">
          <cell r="B82">
            <v>44141</v>
          </cell>
          <cell r="C82">
            <v>215.75897699999999</v>
          </cell>
          <cell r="D82">
            <v>222.74962600000001</v>
          </cell>
          <cell r="E82">
            <v>100.603087</v>
          </cell>
        </row>
        <row r="83">
          <cell r="B83">
            <v>44142</v>
          </cell>
          <cell r="C83">
            <v>215.73219399999999</v>
          </cell>
          <cell r="D83">
            <v>222.68800899999999</v>
          </cell>
          <cell r="E83">
            <v>100.591213</v>
          </cell>
        </row>
        <row r="84">
          <cell r="B84">
            <v>44143</v>
          </cell>
          <cell r="C84">
            <v>215.74470500000001</v>
          </cell>
          <cell r="D84">
            <v>222.70050900000001</v>
          </cell>
          <cell r="E84">
            <v>100.59486</v>
          </cell>
        </row>
        <row r="85">
          <cell r="B85">
            <v>44144</v>
          </cell>
          <cell r="C85">
            <v>217.21325400000001</v>
          </cell>
          <cell r="D85">
            <v>223.97592599999999</v>
          </cell>
          <cell r="E85">
            <v>100.811385</v>
          </cell>
        </row>
        <row r="86">
          <cell r="B86">
            <v>44145</v>
          </cell>
          <cell r="C86">
            <v>217.38097500000001</v>
          </cell>
          <cell r="D86">
            <v>224.06142800000001</v>
          </cell>
          <cell r="E86">
            <v>100.791061</v>
          </cell>
        </row>
        <row r="87">
          <cell r="B87">
            <v>44146</v>
          </cell>
          <cell r="C87">
            <v>218.12727000000001</v>
          </cell>
          <cell r="D87">
            <v>224.962234</v>
          </cell>
          <cell r="E87">
            <v>101.044839</v>
          </cell>
        </row>
        <row r="88">
          <cell r="B88">
            <v>44147</v>
          </cell>
          <cell r="C88">
            <v>217.757215</v>
          </cell>
          <cell r="D88">
            <v>224.46598900000001</v>
          </cell>
          <cell r="E88">
            <v>101.022068</v>
          </cell>
        </row>
        <row r="89">
          <cell r="B89">
            <v>44148</v>
          </cell>
          <cell r="C89">
            <v>218.20242099999999</v>
          </cell>
          <cell r="D89">
            <v>225.21160599999999</v>
          </cell>
          <cell r="E89">
            <v>101.10615300000001</v>
          </cell>
        </row>
        <row r="90">
          <cell r="B90">
            <v>44149</v>
          </cell>
          <cell r="C90">
            <v>218.13631000000001</v>
          </cell>
          <cell r="D90">
            <v>225.10033100000001</v>
          </cell>
          <cell r="E90">
            <v>101.08137600000001</v>
          </cell>
        </row>
        <row r="91">
          <cell r="B91">
            <v>44150</v>
          </cell>
          <cell r="C91">
            <v>218.14871199999999</v>
          </cell>
          <cell r="D91">
            <v>225.112787</v>
          </cell>
          <cell r="E91">
            <v>101.084946</v>
          </cell>
        </row>
        <row r="92">
          <cell r="B92">
            <v>44151</v>
          </cell>
          <cell r="C92">
            <v>218.77011300000001</v>
          </cell>
          <cell r="D92">
            <v>225.97494900000001</v>
          </cell>
          <cell r="E92">
            <v>101.251931</v>
          </cell>
        </row>
        <row r="93">
          <cell r="B93">
            <v>44152</v>
          </cell>
          <cell r="C93">
            <v>218.51725500000001</v>
          </cell>
          <cell r="D93">
            <v>225.736028</v>
          </cell>
          <cell r="E93">
            <v>101.191472</v>
          </cell>
        </row>
        <row r="94">
          <cell r="B94">
            <v>44153</v>
          </cell>
          <cell r="C94">
            <v>218.02717899999999</v>
          </cell>
          <cell r="D94">
            <v>224.96016599999999</v>
          </cell>
          <cell r="E94">
            <v>101.09104000000001</v>
          </cell>
        </row>
        <row r="95">
          <cell r="B95">
            <v>44154</v>
          </cell>
          <cell r="C95">
            <v>218.23631599999999</v>
          </cell>
          <cell r="D95">
            <v>225.32928200000001</v>
          </cell>
          <cell r="E95">
            <v>101.136236</v>
          </cell>
        </row>
        <row r="96">
          <cell r="B96">
            <v>44155</v>
          </cell>
          <cell r="C96">
            <v>218.31992199999999</v>
          </cell>
          <cell r="D96">
            <v>225.45095900000001</v>
          </cell>
          <cell r="E96">
            <v>101.196513</v>
          </cell>
        </row>
        <row r="97">
          <cell r="B97">
            <v>44156</v>
          </cell>
          <cell r="C97">
            <v>218.22993600000001</v>
          </cell>
          <cell r="D97">
            <v>225.304543</v>
          </cell>
          <cell r="E97">
            <v>101.16577100000001</v>
          </cell>
        </row>
        <row r="98">
          <cell r="B98">
            <v>44157</v>
          </cell>
          <cell r="C98">
            <v>218.242591</v>
          </cell>
          <cell r="D98">
            <v>225.31720100000001</v>
          </cell>
          <cell r="E98">
            <v>101.16972800000001</v>
          </cell>
        </row>
        <row r="99">
          <cell r="B99">
            <v>44158</v>
          </cell>
          <cell r="C99">
            <v>218.37233800000001</v>
          </cell>
          <cell r="D99">
            <v>225.63629499999999</v>
          </cell>
          <cell r="E99">
            <v>101.16275899999999</v>
          </cell>
        </row>
        <row r="100">
          <cell r="B100">
            <v>44159</v>
          </cell>
          <cell r="C100">
            <v>219.11647500000001</v>
          </cell>
          <cell r="D100">
            <v>226.489554</v>
          </cell>
          <cell r="E100">
            <v>101.262749</v>
          </cell>
        </row>
        <row r="101">
          <cell r="B101">
            <v>44160</v>
          </cell>
          <cell r="C101">
            <v>219.197407</v>
          </cell>
          <cell r="D101">
            <v>226.578687</v>
          </cell>
          <cell r="E101">
            <v>101.289405</v>
          </cell>
        </row>
        <row r="102">
          <cell r="B102">
            <v>44161</v>
          </cell>
          <cell r="C102">
            <v>219.127206</v>
          </cell>
          <cell r="D102">
            <v>226.46007800000001</v>
          </cell>
          <cell r="E102">
            <v>101.29119799999999</v>
          </cell>
        </row>
        <row r="103">
          <cell r="B103">
            <v>44162</v>
          </cell>
          <cell r="C103">
            <v>219.299317</v>
          </cell>
          <cell r="D103">
            <v>226.75905299999999</v>
          </cell>
          <cell r="E103">
            <v>101.38377800000001</v>
          </cell>
        </row>
        <row r="104">
          <cell r="B104">
            <v>44163</v>
          </cell>
          <cell r="C104">
            <v>219.23441199999999</v>
          </cell>
          <cell r="D104">
            <v>226.653953</v>
          </cell>
          <cell r="E104">
            <v>101.358503</v>
          </cell>
        </row>
        <row r="105">
          <cell r="B105">
            <v>44164</v>
          </cell>
          <cell r="C105">
            <v>219.24711500000001</v>
          </cell>
          <cell r="D105">
            <v>226.66665</v>
          </cell>
          <cell r="E105">
            <v>101.36245</v>
          </cell>
        </row>
        <row r="106">
          <cell r="B106">
            <v>44165</v>
          </cell>
          <cell r="C106">
            <v>218.73075299999999</v>
          </cell>
          <cell r="D106">
            <v>225.818355</v>
          </cell>
          <cell r="E106">
            <v>101.241434</v>
          </cell>
        </row>
        <row r="107">
          <cell r="B107"/>
          <cell r="C107"/>
          <cell r="D107"/>
          <cell r="E107"/>
        </row>
      </sheetData>
      <sheetData sheetId="1">
        <row r="6">
          <cell r="C6">
            <v>24453187555.419998</v>
          </cell>
          <cell r="D6">
            <v>0.61161788595368483</v>
          </cell>
          <cell r="E6">
            <v>28629069924.860001</v>
          </cell>
          <cell r="F6">
            <v>0.63610270576622097</v>
          </cell>
          <cell r="G6">
            <v>569855265.63</v>
          </cell>
          <cell r="H6">
            <v>0.52323239128021626</v>
          </cell>
        </row>
        <row r="7">
          <cell r="C7">
            <v>1470985510.6600001</v>
          </cell>
          <cell r="D7">
            <v>3.6791974308435643E-2</v>
          </cell>
          <cell r="E7">
            <v>780243253.27999997</v>
          </cell>
          <cell r="F7">
            <v>1.7336045001457513E-2</v>
          </cell>
          <cell r="G7">
            <v>11027026.68</v>
          </cell>
          <cell r="H7">
            <v>1.0124847284000246E-2</v>
          </cell>
        </row>
        <row r="8">
          <cell r="C8">
            <v>22981860095.889999</v>
          </cell>
          <cell r="D8">
            <v>0.57481735889340457</v>
          </cell>
          <cell r="E8">
            <v>27848826671.580002</v>
          </cell>
          <cell r="F8">
            <v>0.6187666607647635</v>
          </cell>
          <cell r="G8">
            <v>513358286.25</v>
          </cell>
          <cell r="H8">
            <v>0.47135772870528087</v>
          </cell>
        </row>
        <row r="9">
          <cell r="C9">
            <v>341948.87</v>
          </cell>
          <cell r="D9">
            <v>8.5527518447097305E-6</v>
          </cell>
          <cell r="E9">
            <v>0</v>
          </cell>
          <cell r="F9">
            <v>0</v>
          </cell>
          <cell r="G9">
            <v>18842357.829999998</v>
          </cell>
          <cell r="H9">
            <v>1.7300764842190106E-2</v>
          </cell>
        </row>
        <row r="10">
          <cell r="C10">
            <v>0</v>
          </cell>
          <cell r="D10">
            <v>0</v>
          </cell>
          <cell r="E10">
            <v>0</v>
          </cell>
          <cell r="F10">
            <v>0</v>
          </cell>
          <cell r="G10">
            <v>26627594.870000001</v>
          </cell>
          <cell r="H10">
            <v>2.4449050448745121E-2</v>
          </cell>
        </row>
        <row r="11">
          <cell r="C11">
            <v>9706812399.9599991</v>
          </cell>
          <cell r="D11">
            <v>0.24278471123477952</v>
          </cell>
          <cell r="E11">
            <v>13360804602.24</v>
          </cell>
          <cell r="F11">
            <v>0.29686063784135319</v>
          </cell>
          <cell r="G11">
            <v>255703480.15000001</v>
          </cell>
          <cell r="H11">
            <v>0.23478302552779701</v>
          </cell>
        </row>
        <row r="12">
          <cell r="C12">
            <v>4073918341.6399999</v>
          </cell>
          <cell r="D12">
            <v>0.10189597237639157</v>
          </cell>
          <cell r="E12">
            <v>0</v>
          </cell>
          <cell r="F12">
            <v>0</v>
          </cell>
          <cell r="G12">
            <v>10796251.75</v>
          </cell>
          <cell r="H12">
            <v>9.9129532720392769E-3</v>
          </cell>
        </row>
        <row r="13">
          <cell r="C13">
            <v>0</v>
          </cell>
          <cell r="D13">
            <v>0</v>
          </cell>
          <cell r="E13">
            <v>0</v>
          </cell>
          <cell r="F13">
            <v>0</v>
          </cell>
          <cell r="G13">
            <v>0</v>
          </cell>
          <cell r="H13">
            <v>0</v>
          </cell>
        </row>
        <row r="14">
          <cell r="C14">
            <v>5632894058.3199997</v>
          </cell>
          <cell r="D14">
            <v>0.14088873885838796</v>
          </cell>
          <cell r="E14">
            <v>13360804602.24</v>
          </cell>
          <cell r="F14">
            <v>0.29686063784135319</v>
          </cell>
          <cell r="G14">
            <v>244907228.40000001</v>
          </cell>
          <cell r="H14">
            <v>0.22487007225575772</v>
          </cell>
        </row>
        <row r="15">
          <cell r="C15">
            <v>0</v>
          </cell>
          <cell r="D15">
            <v>0</v>
          </cell>
          <cell r="E15">
            <v>0</v>
          </cell>
          <cell r="F15">
            <v>0</v>
          </cell>
          <cell r="G15">
            <v>0</v>
          </cell>
          <cell r="H15">
            <v>0</v>
          </cell>
        </row>
        <row r="16">
          <cell r="C16">
            <v>34159999955.379997</v>
          </cell>
          <cell r="D16">
            <v>0.85440259718846434</v>
          </cell>
          <cell r="E16">
            <v>41989874527.099998</v>
          </cell>
          <cell r="F16">
            <v>0.93296334360757416</v>
          </cell>
          <cell r="G16">
            <v>825558745.77999997</v>
          </cell>
          <cell r="H16">
            <v>0.75801541680801332</v>
          </cell>
        </row>
        <row r="17">
          <cell r="C17">
            <v>5647250622.9499998</v>
          </cell>
          <cell r="D17">
            <v>0.14124782217579424</v>
          </cell>
          <cell r="E17">
            <v>2897809834.9499998</v>
          </cell>
          <cell r="F17">
            <v>6.4385768788354197E-2</v>
          </cell>
          <cell r="G17">
            <v>152303743.30000001</v>
          </cell>
          <cell r="H17">
            <v>0.1398429682310405</v>
          </cell>
        </row>
        <row r="18">
          <cell r="C18">
            <v>166817928.28999999</v>
          </cell>
          <cell r="D18">
            <v>4.1724142674106597E-3</v>
          </cell>
          <cell r="E18">
            <v>119024684.42</v>
          </cell>
          <cell r="F18">
            <v>2.6445820283804698E-3</v>
          </cell>
          <cell r="G18">
            <v>111101271.5</v>
          </cell>
          <cell r="H18">
            <v>0.10201148864870153</v>
          </cell>
        </row>
        <row r="19">
          <cell r="C19">
            <v>7083315.4699999997</v>
          </cell>
          <cell r="D19">
            <v>1.7716636833074918E-4</v>
          </cell>
          <cell r="E19">
            <v>283795</v>
          </cell>
          <cell r="F19">
            <v>6.3055756913069701E-6</v>
          </cell>
          <cell r="G19">
            <v>141721.28</v>
          </cell>
          <cell r="H19">
            <v>1.3012631224476538E-4</v>
          </cell>
        </row>
        <row r="20">
          <cell r="C20">
            <v>39981151822.089996</v>
          </cell>
          <cell r="D20">
            <v>1</v>
          </cell>
          <cell r="E20">
            <v>45006992841.469994</v>
          </cell>
          <cell r="F20">
            <v>1.0000000000000002</v>
          </cell>
          <cell r="G20">
            <v>1089105481.8599999</v>
          </cell>
          <cell r="H20">
            <v>1.0000000000000002</v>
          </cell>
        </row>
        <row r="21">
          <cell r="C21">
            <v>240920327.12</v>
          </cell>
          <cell r="D21">
            <v>6.0258475841831315E-3</v>
          </cell>
          <cell r="E21">
            <v>203657350.22999999</v>
          </cell>
          <cell r="F21">
            <v>4.5250157224978518E-3</v>
          </cell>
          <cell r="G21">
            <v>21872141.890000001</v>
          </cell>
          <cell r="H21">
            <v>2.0082666237843411E-2</v>
          </cell>
        </row>
        <row r="22">
          <cell r="C22">
            <v>39740231579.018997</v>
          </cell>
          <cell r="D22">
            <v>0.9939741545180325</v>
          </cell>
          <cell r="E22">
            <v>44803335479.497803</v>
          </cell>
          <cell r="F22">
            <v>0.99547498401660517</v>
          </cell>
          <cell r="G22">
            <v>1067234642.5661401</v>
          </cell>
          <cell r="H22">
            <v>0.97991852978601457</v>
          </cell>
        </row>
        <row r="26">
          <cell r="D26" t="str">
            <v>САВАз</v>
          </cell>
          <cell r="F26" t="str">
            <v>КБПз</v>
          </cell>
          <cell r="H26" t="str">
            <v>ТРИГЛАВз</v>
          </cell>
        </row>
        <row r="27">
          <cell r="B27" t="str">
            <v xml:space="preserve">Акции од домашни издавачи </v>
          </cell>
          <cell r="D27">
            <v>3.6791974308435643E-2</v>
          </cell>
          <cell r="F27">
            <v>1.7336045001457513E-2</v>
          </cell>
          <cell r="H27">
            <v>1.0124847284000246E-2</v>
          </cell>
        </row>
        <row r="28">
          <cell r="B28" t="str">
            <v xml:space="preserve">Обврзници од домашни издавачи </v>
          </cell>
          <cell r="D28">
            <v>0.57481735889340457</v>
          </cell>
          <cell r="F28">
            <v>0.6187666607647635</v>
          </cell>
          <cell r="H28">
            <v>0.47135772870528087</v>
          </cell>
        </row>
        <row r="29">
          <cell r="B29" t="str">
            <v xml:space="preserve">Инвестициски фондови од домашни издавачи </v>
          </cell>
          <cell r="D29">
            <v>8.5527518447097305E-6</v>
          </cell>
          <cell r="F29">
            <v>0</v>
          </cell>
          <cell r="H29">
            <v>1.7300764842190106E-2</v>
          </cell>
        </row>
        <row r="30">
          <cell r="B30" t="str">
            <v xml:space="preserve">Краткорочни хартии од домашни издавачи </v>
          </cell>
          <cell r="D30">
            <v>0</v>
          </cell>
          <cell r="F30">
            <v>0</v>
          </cell>
          <cell r="H30">
            <v>2.4449050448745121E-2</v>
          </cell>
        </row>
        <row r="31">
          <cell r="B31" t="str">
            <v xml:space="preserve">Акции од странски издавачи </v>
          </cell>
          <cell r="D31">
            <v>0.10189597237639157</v>
          </cell>
          <cell r="F31">
            <v>0</v>
          </cell>
          <cell r="H31">
            <v>9.9129532720392769E-3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0.14088873885838796</v>
          </cell>
          <cell r="F33">
            <v>0.29686063784135319</v>
          </cell>
          <cell r="H33">
            <v>0.22487007225575772</v>
          </cell>
        </row>
        <row r="34">
          <cell r="B34" t="str">
            <v xml:space="preserve">Депозити </v>
          </cell>
          <cell r="D34">
            <v>0.14124782217579424</v>
          </cell>
          <cell r="F34">
            <v>6.4385768788354197E-2</v>
          </cell>
          <cell r="H34">
            <v>0.1398429682310405</v>
          </cell>
        </row>
        <row r="35">
          <cell r="B35" t="str">
            <v xml:space="preserve">Парични средства </v>
          </cell>
          <cell r="D35">
            <v>4.1724142674106597E-3</v>
          </cell>
          <cell r="F35">
            <v>2.6445820283804698E-3</v>
          </cell>
          <cell r="H35">
            <v>0.10201148864870153</v>
          </cell>
        </row>
        <row r="36">
          <cell r="B36" t="str">
            <v>Побарувања</v>
          </cell>
          <cell r="D36">
            <v>1.7716636833074918E-4</v>
          </cell>
          <cell r="F36">
            <v>6.3055756913069701E-6</v>
          </cell>
          <cell r="H36">
            <v>1.3012631224476538E-4</v>
          </cell>
        </row>
      </sheetData>
      <sheetData sheetId="2">
        <row r="5">
          <cell r="B5">
            <v>44135</v>
          </cell>
        </row>
        <row r="6">
          <cell r="C6">
            <v>7411</v>
          </cell>
          <cell r="D6">
            <v>3543</v>
          </cell>
          <cell r="E6">
            <v>10954</v>
          </cell>
        </row>
        <row r="7">
          <cell r="C7">
            <v>3399</v>
          </cell>
          <cell r="D7">
            <v>11352</v>
          </cell>
          <cell r="E7">
            <v>14751</v>
          </cell>
        </row>
        <row r="8">
          <cell r="C8">
            <v>10810</v>
          </cell>
          <cell r="D8">
            <v>14895</v>
          </cell>
          <cell r="E8">
            <v>25705</v>
          </cell>
        </row>
        <row r="9">
          <cell r="B9">
            <v>44165</v>
          </cell>
        </row>
        <row r="10">
          <cell r="C10">
            <v>7441</v>
          </cell>
          <cell r="D10">
            <v>3561</v>
          </cell>
          <cell r="E10">
            <v>11002</v>
          </cell>
        </row>
        <row r="11">
          <cell r="C11">
            <v>3417</v>
          </cell>
          <cell r="D11">
            <v>11354</v>
          </cell>
          <cell r="E11">
            <v>14771</v>
          </cell>
        </row>
        <row r="12">
          <cell r="C12">
            <v>10858</v>
          </cell>
          <cell r="D12">
            <v>14915</v>
          </cell>
          <cell r="E12">
            <v>25773</v>
          </cell>
        </row>
        <row r="23">
          <cell r="C23" t="str">
            <v xml:space="preserve">Со доброволна индивидуална сметка </v>
          </cell>
          <cell r="D23" t="str">
            <v>Во пензиска шема со професионална сметка</v>
          </cell>
        </row>
        <row r="24">
          <cell r="B24" t="str">
            <v>САВАд</v>
          </cell>
          <cell r="C24">
            <v>0.67633157607707695</v>
          </cell>
          <cell r="D24">
            <v>0.32366842392292311</v>
          </cell>
        </row>
        <row r="25">
          <cell r="B25" t="str">
            <v>КБПд</v>
          </cell>
          <cell r="C25">
            <v>0.23133166339448921</v>
          </cell>
          <cell r="D25">
            <v>0.76866833660551082</v>
          </cell>
        </row>
        <row r="26">
          <cell r="B26" t="str">
            <v>Вкупно</v>
          </cell>
          <cell r="C26">
            <v>0.42129360183137393</v>
          </cell>
          <cell r="D26">
            <v>0.57870639816862612</v>
          </cell>
        </row>
        <row r="30">
          <cell r="B30">
            <v>44135</v>
          </cell>
        </row>
        <row r="31">
          <cell r="C31">
            <v>1200</v>
          </cell>
        </row>
        <row r="32">
          <cell r="C32">
            <v>2862</v>
          </cell>
        </row>
        <row r="33">
          <cell r="C33">
            <v>4062</v>
          </cell>
        </row>
        <row r="34">
          <cell r="B34">
            <v>44165</v>
          </cell>
        </row>
        <row r="35">
          <cell r="C35">
            <v>1198</v>
          </cell>
        </row>
        <row r="36">
          <cell r="C36">
            <v>2865</v>
          </cell>
        </row>
        <row r="37">
          <cell r="C37">
            <v>4063</v>
          </cell>
        </row>
        <row r="42">
          <cell r="C42" t="str">
            <v>САВАд</v>
          </cell>
          <cell r="D42" t="str">
            <v>КБПд</v>
          </cell>
        </row>
        <row r="43">
          <cell r="B43">
            <v>44135</v>
          </cell>
          <cell r="C43">
            <v>1062.25129176319</v>
          </cell>
          <cell r="D43">
            <v>1060.7894043357101</v>
          </cell>
          <cell r="E43">
            <v>183.77021099999999</v>
          </cell>
          <cell r="F43">
            <v>180.98677900000001</v>
          </cell>
        </row>
        <row r="44">
          <cell r="B44">
            <v>44145</v>
          </cell>
          <cell r="C44">
            <v>1088.20867972665</v>
          </cell>
          <cell r="D44">
            <v>1089.73325893522</v>
          </cell>
          <cell r="E44">
            <v>188.075985</v>
          </cell>
          <cell r="F44">
            <v>185.064143</v>
          </cell>
        </row>
        <row r="45">
          <cell r="B45">
            <v>44155</v>
          </cell>
          <cell r="C45">
            <v>1096.65825280486</v>
          </cell>
          <cell r="D45">
            <v>1101.3788060494699</v>
          </cell>
          <cell r="E45">
            <v>188.98956899999999</v>
          </cell>
          <cell r="F45">
            <v>186.25405900000001</v>
          </cell>
        </row>
        <row r="46">
          <cell r="B46">
            <v>44165</v>
          </cell>
          <cell r="C46">
            <v>1100.8736328740999</v>
          </cell>
          <cell r="D46">
            <v>1105.8896647403301</v>
          </cell>
          <cell r="E46">
            <v>189.32804100000001</v>
          </cell>
          <cell r="F46">
            <v>186.50055800000001</v>
          </cell>
        </row>
        <row r="72">
          <cell r="C72" t="str">
            <v>САВАд</v>
          </cell>
          <cell r="D72" t="str">
            <v>КБПд</v>
          </cell>
        </row>
        <row r="73">
          <cell r="B73">
            <v>44135</v>
          </cell>
          <cell r="C73">
            <v>183.77021099999999</v>
          </cell>
          <cell r="D73">
            <v>180.98677900000001</v>
          </cell>
        </row>
        <row r="74">
          <cell r="B74">
            <v>44136</v>
          </cell>
          <cell r="C74">
            <v>183.77468400000001</v>
          </cell>
          <cell r="D74">
            <v>180.99378200000001</v>
          </cell>
        </row>
        <row r="75">
          <cell r="B75">
            <v>44137</v>
          </cell>
          <cell r="C75">
            <v>184.38368399999999</v>
          </cell>
          <cell r="D75">
            <v>181.624743</v>
          </cell>
        </row>
        <row r="76">
          <cell r="B76">
            <v>44138</v>
          </cell>
          <cell r="C76">
            <v>185.54221200000001</v>
          </cell>
          <cell r="D76">
            <v>182.76875100000001</v>
          </cell>
        </row>
        <row r="77">
          <cell r="B77">
            <v>44139</v>
          </cell>
          <cell r="C77">
            <v>186.46916100000001</v>
          </cell>
          <cell r="D77">
            <v>183.53151</v>
          </cell>
        </row>
        <row r="78">
          <cell r="B78">
            <v>44140</v>
          </cell>
          <cell r="C78">
            <v>187.26008400000001</v>
          </cell>
          <cell r="D78">
            <v>184.56182699999999</v>
          </cell>
        </row>
        <row r="79">
          <cell r="B79">
            <v>44141</v>
          </cell>
          <cell r="C79">
            <v>186.66178199999999</v>
          </cell>
          <cell r="D79">
            <v>184.015321</v>
          </cell>
        </row>
        <row r="80">
          <cell r="B80">
            <v>44142</v>
          </cell>
          <cell r="C80">
            <v>186.63087400000001</v>
          </cell>
          <cell r="D80">
            <v>183.958834</v>
          </cell>
        </row>
        <row r="81">
          <cell r="B81">
            <v>44143</v>
          </cell>
          <cell r="C81">
            <v>186.635222</v>
          </cell>
          <cell r="D81">
            <v>183.96571800000001</v>
          </cell>
        </row>
        <row r="82">
          <cell r="B82">
            <v>44144</v>
          </cell>
          <cell r="C82">
            <v>187.85548199999999</v>
          </cell>
          <cell r="D82">
            <v>184.985525</v>
          </cell>
        </row>
        <row r="83">
          <cell r="B83">
            <v>44145</v>
          </cell>
          <cell r="C83">
            <v>188.075985</v>
          </cell>
          <cell r="D83">
            <v>185.064143</v>
          </cell>
        </row>
        <row r="84">
          <cell r="B84">
            <v>44146</v>
          </cell>
          <cell r="C84">
            <v>188.789897</v>
          </cell>
          <cell r="D84">
            <v>185.82400000000001</v>
          </cell>
        </row>
        <row r="85">
          <cell r="B85">
            <v>44147</v>
          </cell>
          <cell r="C85">
            <v>188.47280599999999</v>
          </cell>
          <cell r="D85">
            <v>185.42263600000001</v>
          </cell>
        </row>
        <row r="86">
          <cell r="B86">
            <v>44148</v>
          </cell>
          <cell r="C86">
            <v>188.886066</v>
          </cell>
          <cell r="D86">
            <v>186.05692999999999</v>
          </cell>
        </row>
        <row r="87">
          <cell r="B87">
            <v>44149</v>
          </cell>
          <cell r="C87">
            <v>188.81820300000001</v>
          </cell>
          <cell r="D87">
            <v>185.95812599999999</v>
          </cell>
        </row>
        <row r="88">
          <cell r="B88">
            <v>44150</v>
          </cell>
          <cell r="C88">
            <v>188.82245399999999</v>
          </cell>
          <cell r="D88">
            <v>185.96494000000001</v>
          </cell>
        </row>
        <row r="89">
          <cell r="B89">
            <v>44151</v>
          </cell>
          <cell r="C89">
            <v>189.28240400000001</v>
          </cell>
          <cell r="D89">
            <v>186.670805</v>
          </cell>
        </row>
        <row r="90">
          <cell r="B90">
            <v>44152</v>
          </cell>
          <cell r="C90">
            <v>189.074532</v>
          </cell>
          <cell r="D90">
            <v>186.46868799999999</v>
          </cell>
        </row>
        <row r="91">
          <cell r="B91">
            <v>44153</v>
          </cell>
          <cell r="C91">
            <v>188.607632</v>
          </cell>
          <cell r="D91">
            <v>185.804474</v>
          </cell>
        </row>
        <row r="92">
          <cell r="B92">
            <v>44154</v>
          </cell>
          <cell r="C92">
            <v>188.91914</v>
          </cell>
          <cell r="D92">
            <v>186.14286000000001</v>
          </cell>
        </row>
        <row r="93">
          <cell r="B93">
            <v>44155</v>
          </cell>
          <cell r="C93">
            <v>188.98956899999999</v>
          </cell>
          <cell r="D93">
            <v>186.25405900000001</v>
          </cell>
        </row>
        <row r="94">
          <cell r="B94">
            <v>44156</v>
          </cell>
          <cell r="C94">
            <v>188.89898400000001</v>
          </cell>
          <cell r="D94">
            <v>186.12513000000001</v>
          </cell>
        </row>
        <row r="95">
          <cell r="B95">
            <v>44157</v>
          </cell>
          <cell r="C95">
            <v>188.90307000000001</v>
          </cell>
          <cell r="D95">
            <v>186.13192699999999</v>
          </cell>
        </row>
        <row r="96">
          <cell r="B96">
            <v>44158</v>
          </cell>
          <cell r="C96">
            <v>189.00115099999999</v>
          </cell>
          <cell r="D96">
            <v>186.389803</v>
          </cell>
        </row>
        <row r="97">
          <cell r="B97">
            <v>44159</v>
          </cell>
          <cell r="C97">
            <v>189.69733299999999</v>
          </cell>
          <cell r="D97">
            <v>187.10717199999999</v>
          </cell>
        </row>
        <row r="98">
          <cell r="B98">
            <v>44160</v>
          </cell>
          <cell r="C98">
            <v>189.76681099999999</v>
          </cell>
          <cell r="D98">
            <v>187.17787200000001</v>
          </cell>
        </row>
        <row r="99">
          <cell r="B99">
            <v>44161</v>
          </cell>
          <cell r="C99">
            <v>189.73141899999999</v>
          </cell>
          <cell r="D99">
            <v>187.073576</v>
          </cell>
        </row>
        <row r="100">
          <cell r="B100">
            <v>44162</v>
          </cell>
          <cell r="C100">
            <v>189.84771699999999</v>
          </cell>
          <cell r="D100">
            <v>187.320663</v>
          </cell>
        </row>
        <row r="101">
          <cell r="B101">
            <v>44163</v>
          </cell>
          <cell r="C101">
            <v>189.78083000000001</v>
          </cell>
          <cell r="D101">
            <v>187.227304</v>
          </cell>
        </row>
        <row r="102">
          <cell r="B102">
            <v>44164</v>
          </cell>
          <cell r="C102">
            <v>189.78486599999999</v>
          </cell>
          <cell r="D102">
            <v>187.23406199999999</v>
          </cell>
        </row>
        <row r="103">
          <cell r="B103">
            <v>44165</v>
          </cell>
          <cell r="C103">
            <v>189.32804100000001</v>
          </cell>
          <cell r="D103">
            <v>186.50055800000001</v>
          </cell>
        </row>
        <row r="104">
          <cell r="B104"/>
        </row>
      </sheetData>
      <sheetData sheetId="3">
        <row r="5">
          <cell r="C5">
            <v>646351291.15999997</v>
          </cell>
          <cell r="D5">
            <v>0.58545656188947981</v>
          </cell>
          <cell r="E5">
            <v>612901211.93999994</v>
          </cell>
          <cell r="F5">
            <v>0.55344038993121603</v>
          </cell>
        </row>
        <row r="6">
          <cell r="C6">
            <v>141261607.24000001</v>
          </cell>
          <cell r="D6">
            <v>0.12795291977105372</v>
          </cell>
          <cell r="E6">
            <v>35460848.68</v>
          </cell>
          <cell r="F6">
            <v>3.2020602241315657E-2</v>
          </cell>
        </row>
        <row r="7">
          <cell r="C7">
            <v>504958443.51999998</v>
          </cell>
          <cell r="D7">
            <v>0.45738476627735353</v>
          </cell>
          <cell r="E7">
            <v>577440363.25999999</v>
          </cell>
          <cell r="F7">
            <v>0.52141978768990038</v>
          </cell>
        </row>
        <row r="8">
          <cell r="C8">
            <v>131240.4</v>
          </cell>
          <cell r="D8">
            <v>1.188758410725909E-4</v>
          </cell>
          <cell r="E8">
            <v>0</v>
          </cell>
          <cell r="F8">
            <v>0</v>
          </cell>
        </row>
        <row r="9">
          <cell r="C9">
            <v>0</v>
          </cell>
          <cell r="D9">
            <v>0</v>
          </cell>
          <cell r="E9">
            <v>0</v>
          </cell>
          <cell r="F9">
            <v>0</v>
          </cell>
        </row>
        <row r="10">
          <cell r="C10">
            <v>288958590.22000003</v>
          </cell>
          <cell r="D10">
            <v>0.26173491887827716</v>
          </cell>
          <cell r="E10">
            <v>330475822.23000002</v>
          </cell>
          <cell r="F10">
            <v>0.298414596601769</v>
          </cell>
        </row>
        <row r="11">
          <cell r="C11">
            <v>128735738.73</v>
          </cell>
          <cell r="D11">
            <v>0.11660715159074543</v>
          </cell>
          <cell r="E11">
            <v>0</v>
          </cell>
          <cell r="F11">
            <v>0</v>
          </cell>
        </row>
        <row r="12">
          <cell r="C12">
            <v>0</v>
          </cell>
          <cell r="D12">
            <v>0</v>
          </cell>
          <cell r="E12">
            <v>0</v>
          </cell>
          <cell r="F12">
            <v>0</v>
          </cell>
        </row>
        <row r="13">
          <cell r="C13">
            <v>160222851.49000001</v>
          </cell>
          <cell r="D13">
            <v>0.14512776728753171</v>
          </cell>
          <cell r="E13">
            <v>330475822.23000002</v>
          </cell>
          <cell r="F13">
            <v>0.298414596601769</v>
          </cell>
        </row>
        <row r="14">
          <cell r="C14">
            <v>0</v>
          </cell>
          <cell r="D14">
            <v>0</v>
          </cell>
          <cell r="E14">
            <v>0</v>
          </cell>
          <cell r="F14">
            <v>0</v>
          </cell>
        </row>
        <row r="15">
          <cell r="C15">
            <v>935309881.38</v>
          </cell>
          <cell r="D15">
            <v>0.84719148076775697</v>
          </cell>
          <cell r="E15">
            <v>943377034.16999996</v>
          </cell>
          <cell r="F15">
            <v>0.85185498653298497</v>
          </cell>
        </row>
        <row r="16">
          <cell r="C16">
            <v>160079998.88999999</v>
          </cell>
          <cell r="D16">
            <v>0.14499837326728787</v>
          </cell>
          <cell r="E16">
            <v>155030922.28999999</v>
          </cell>
          <cell r="F16">
            <v>0.13999054400951827</v>
          </cell>
        </row>
        <row r="17">
          <cell r="C17">
            <v>8328921.9400000004</v>
          </cell>
          <cell r="D17">
            <v>7.5442287652693497E-3</v>
          </cell>
          <cell r="E17">
            <v>7819281.6699999999</v>
          </cell>
          <cell r="F17">
            <v>7.0606913677476162E-3</v>
          </cell>
        </row>
        <row r="18">
          <cell r="C18">
            <v>293575.88</v>
          </cell>
          <cell r="D18">
            <v>2.6591719968566097E-4</v>
          </cell>
          <cell r="E18">
            <v>1211292</v>
          </cell>
          <cell r="F18">
            <v>1.0937780897489712E-3</v>
          </cell>
        </row>
        <row r="19">
          <cell r="C19">
            <v>1104012378.0900002</v>
          </cell>
          <cell r="D19">
            <v>0.99999999999999989</v>
          </cell>
          <cell r="E19">
            <v>1107438530.1300001</v>
          </cell>
          <cell r="F19">
            <v>0.99999999999999978</v>
          </cell>
        </row>
        <row r="20">
          <cell r="C20">
            <v>3138744.81</v>
          </cell>
          <cell r="D20">
            <v>2.8430340748807495E-3</v>
          </cell>
          <cell r="E20">
            <v>1548865.26</v>
          </cell>
          <cell r="F20">
            <v>1.3986015637528718E-3</v>
          </cell>
        </row>
        <row r="21">
          <cell r="C21">
            <v>1100873632.8741</v>
          </cell>
          <cell r="D21">
            <v>0.99715696555746014</v>
          </cell>
          <cell r="E21">
            <v>1105889664.74033</v>
          </cell>
          <cell r="F21">
            <v>0.99860139831915695</v>
          </cell>
        </row>
        <row r="25">
          <cell r="D25" t="str">
            <v>САВАд</v>
          </cell>
          <cell r="F25" t="str">
            <v>КБПд</v>
          </cell>
        </row>
        <row r="26">
          <cell r="B26" t="str">
            <v xml:space="preserve">Акции од домашни издавачи </v>
          </cell>
          <cell r="D26">
            <v>0.12795291977105372</v>
          </cell>
          <cell r="F26">
            <v>3.2020602241315657E-2</v>
          </cell>
        </row>
        <row r="27">
          <cell r="B27" t="str">
            <v xml:space="preserve">Обврзници од домашни издавачи </v>
          </cell>
          <cell r="D27">
            <v>0.45738476627735353</v>
          </cell>
          <cell r="F27">
            <v>0.52141978768990038</v>
          </cell>
        </row>
        <row r="28">
          <cell r="B28" t="str">
            <v xml:space="preserve">Инвестициски фондови од домашни издавачи  </v>
          </cell>
          <cell r="D28">
            <v>1.188758410725909E-4</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0.11660715159074543</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0.14512776728753171</v>
          </cell>
          <cell r="F32">
            <v>0.298414596601769</v>
          </cell>
        </row>
        <row r="33">
          <cell r="B33" t="str">
            <v>Депозити</v>
          </cell>
          <cell r="D33">
            <v>0.14499837326728787</v>
          </cell>
          <cell r="F33">
            <v>0.13999054400951827</v>
          </cell>
        </row>
        <row r="34">
          <cell r="B34" t="str">
            <v>Парични средства</v>
          </cell>
          <cell r="D34">
            <v>7.5442287652693497E-3</v>
          </cell>
          <cell r="F34">
            <v>7.0606913677476162E-3</v>
          </cell>
        </row>
        <row r="35">
          <cell r="B35" t="str">
            <v>Побарувања</v>
          </cell>
          <cell r="D35">
            <v>2.6591719968566097E-4</v>
          </cell>
          <cell r="F35">
            <v>1.0937780897489712E-3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topLeftCell="A7" workbookViewId="0">
      <selection activeCell="K22" sqref="K22"/>
    </sheetView>
  </sheetViews>
  <sheetFormatPr defaultRowHeight="12.75" x14ac:dyDescent="0.2"/>
  <cols>
    <col min="9" max="9" width="11.28515625" customWidth="1"/>
  </cols>
  <sheetData>
    <row r="3" spans="4:7" ht="15" x14ac:dyDescent="0.25">
      <c r="D3" s="64"/>
      <c r="E3" s="10"/>
      <c r="F3" s="10"/>
      <c r="G3" s="10"/>
    </row>
    <row r="4" spans="4:7" ht="15" x14ac:dyDescent="0.25">
      <c r="D4" s="64"/>
      <c r="E4" s="10"/>
      <c r="F4" s="10"/>
      <c r="G4" s="10"/>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63" t="s">
        <v>62</v>
      </c>
    </row>
    <row r="3" spans="1:6" x14ac:dyDescent="0.2">
      <c r="A3" s="3"/>
    </row>
    <row r="4" spans="1:6" x14ac:dyDescent="0.2">
      <c r="A4" s="74" t="s">
        <v>6</v>
      </c>
    </row>
    <row r="5" spans="1:6" x14ac:dyDescent="0.2">
      <c r="A5" s="75" t="s">
        <v>166</v>
      </c>
    </row>
    <row r="7" spans="1:6" x14ac:dyDescent="0.2">
      <c r="A7" s="34" t="s">
        <v>90</v>
      </c>
    </row>
    <row r="8" spans="1:6" x14ac:dyDescent="0.2">
      <c r="A8" s="6"/>
    </row>
    <row r="9" spans="1:6" ht="15" x14ac:dyDescent="0.3">
      <c r="A9" s="6" t="s">
        <v>19</v>
      </c>
      <c r="B9" s="12"/>
      <c r="C9" s="12"/>
      <c r="D9" s="12"/>
      <c r="E9" s="1"/>
    </row>
    <row r="10" spans="1:6" ht="15" x14ac:dyDescent="0.3">
      <c r="A10" s="37" t="s">
        <v>91</v>
      </c>
      <c r="B10" s="12"/>
      <c r="C10" s="12"/>
      <c r="D10" s="12"/>
      <c r="E10" s="1"/>
    </row>
    <row r="11" spans="1:6" x14ac:dyDescent="0.2">
      <c r="A11" s="6"/>
    </row>
    <row r="12" spans="1:6" ht="15" x14ac:dyDescent="0.3">
      <c r="A12" s="6" t="s">
        <v>55</v>
      </c>
      <c r="B12" s="1"/>
      <c r="C12" s="1"/>
      <c r="D12" s="1"/>
      <c r="E12" s="1"/>
      <c r="F12" s="1"/>
    </row>
    <row r="13" spans="1:6" ht="15" x14ac:dyDescent="0.3">
      <c r="A13" s="37" t="s">
        <v>92</v>
      </c>
      <c r="B13" s="1"/>
      <c r="C13" s="1"/>
      <c r="D13" s="1"/>
      <c r="E13" s="1"/>
      <c r="F13" s="1"/>
    </row>
    <row r="14" spans="1:6" x14ac:dyDescent="0.2">
      <c r="A14" s="6"/>
    </row>
    <row r="15" spans="1:6" x14ac:dyDescent="0.2">
      <c r="A15" s="6" t="s">
        <v>20</v>
      </c>
      <c r="B15" s="12"/>
      <c r="C15" s="12"/>
      <c r="D15" s="12"/>
      <c r="E15" s="12"/>
    </row>
    <row r="16" spans="1:6" x14ac:dyDescent="0.2">
      <c r="A16" s="37" t="s">
        <v>93</v>
      </c>
      <c r="B16" s="12"/>
      <c r="C16" s="12"/>
      <c r="D16" s="12"/>
      <c r="E16" s="12"/>
    </row>
    <row r="17" spans="1:1" x14ac:dyDescent="0.2">
      <c r="A17" s="6"/>
    </row>
    <row r="18" spans="1:1" x14ac:dyDescent="0.2">
      <c r="A18" s="6" t="s">
        <v>21</v>
      </c>
    </row>
    <row r="19" spans="1:1" x14ac:dyDescent="0.2">
      <c r="A19" s="37" t="s">
        <v>94</v>
      </c>
    </row>
    <row r="20" spans="1:1" x14ac:dyDescent="0.2">
      <c r="A20" s="6"/>
    </row>
    <row r="21" spans="1:1" x14ac:dyDescent="0.2">
      <c r="A21" s="6" t="s">
        <v>22</v>
      </c>
    </row>
    <row r="22" spans="1:1" x14ac:dyDescent="0.2">
      <c r="A22" s="37" t="s">
        <v>95</v>
      </c>
    </row>
    <row r="23" spans="1:1" x14ac:dyDescent="0.2">
      <c r="A23" s="6"/>
    </row>
    <row r="24" spans="1:1" x14ac:dyDescent="0.2">
      <c r="A24" s="6" t="s">
        <v>23</v>
      </c>
    </row>
    <row r="25" spans="1:1" x14ac:dyDescent="0.2">
      <c r="A25" s="37" t="s">
        <v>96</v>
      </c>
    </row>
    <row r="26" spans="1:1" x14ac:dyDescent="0.2">
      <c r="A26" s="6"/>
    </row>
    <row r="27" spans="1:1" x14ac:dyDescent="0.2">
      <c r="A27" s="6" t="s">
        <v>24</v>
      </c>
    </row>
    <row r="28" spans="1:1" x14ac:dyDescent="0.2">
      <c r="A28" s="37" t="s">
        <v>97</v>
      </c>
    </row>
    <row r="30" spans="1:1" x14ac:dyDescent="0.2">
      <c r="A30" s="34" t="s">
        <v>183</v>
      </c>
    </row>
    <row r="32" spans="1:1" x14ac:dyDescent="0.2">
      <c r="A32" s="6" t="s">
        <v>33</v>
      </c>
    </row>
    <row r="33" spans="1:1" x14ac:dyDescent="0.2">
      <c r="A33" s="37" t="s">
        <v>103</v>
      </c>
    </row>
    <row r="34" spans="1:1" x14ac:dyDescent="0.2">
      <c r="A34" s="6"/>
    </row>
    <row r="35" spans="1:1" x14ac:dyDescent="0.2">
      <c r="A35" s="6" t="s">
        <v>34</v>
      </c>
    </row>
    <row r="36" spans="1:1" x14ac:dyDescent="0.2">
      <c r="A36" s="37" t="s">
        <v>104</v>
      </c>
    </row>
    <row r="37" spans="1:1" x14ac:dyDescent="0.2">
      <c r="A37" s="6"/>
    </row>
    <row r="38" spans="1:1" x14ac:dyDescent="0.2">
      <c r="A38" s="6" t="s">
        <v>35</v>
      </c>
    </row>
    <row r="39" spans="1:1" x14ac:dyDescent="0.2">
      <c r="A39" s="37" t="s">
        <v>105</v>
      </c>
    </row>
    <row r="40" spans="1:1" x14ac:dyDescent="0.2">
      <c r="A40" s="6"/>
    </row>
    <row r="41" spans="1:1" x14ac:dyDescent="0.2">
      <c r="A41" s="6" t="s">
        <v>56</v>
      </c>
    </row>
    <row r="42" spans="1:1" x14ac:dyDescent="0.2">
      <c r="A42" s="37" t="s">
        <v>106</v>
      </c>
    </row>
    <row r="43" spans="1:1" x14ac:dyDescent="0.2">
      <c r="A43" s="6"/>
    </row>
    <row r="44" spans="1:1" x14ac:dyDescent="0.2">
      <c r="A44" s="6" t="s">
        <v>37</v>
      </c>
    </row>
    <row r="45" spans="1:1" x14ac:dyDescent="0.2">
      <c r="A45" s="37" t="s">
        <v>107</v>
      </c>
    </row>
    <row r="46" spans="1:1" x14ac:dyDescent="0.2">
      <c r="A46" s="6"/>
    </row>
    <row r="47" spans="1:1" x14ac:dyDescent="0.2">
      <c r="A47" s="6" t="s">
        <v>38</v>
      </c>
    </row>
    <row r="48" spans="1:1" x14ac:dyDescent="0.2">
      <c r="A48" s="37" t="s">
        <v>108</v>
      </c>
    </row>
    <row r="49" spans="1:2" x14ac:dyDescent="0.2">
      <c r="A49" s="37"/>
    </row>
    <row r="50" spans="1:2" x14ac:dyDescent="0.2">
      <c r="A50" s="6" t="s">
        <v>39</v>
      </c>
    </row>
    <row r="51" spans="1:2" x14ac:dyDescent="0.2">
      <c r="A51" s="37" t="s">
        <v>109</v>
      </c>
    </row>
    <row r="52" spans="1:2" x14ac:dyDescent="0.2">
      <c r="A52" s="6"/>
    </row>
    <row r="53" spans="1:2" x14ac:dyDescent="0.2">
      <c r="A53" s="6" t="s">
        <v>42</v>
      </c>
    </row>
    <row r="54" spans="1:2" x14ac:dyDescent="0.2">
      <c r="A54" s="37" t="s">
        <v>110</v>
      </c>
    </row>
    <row r="55" spans="1:2" x14ac:dyDescent="0.2">
      <c r="A55" s="6"/>
    </row>
    <row r="56" spans="1:2" x14ac:dyDescent="0.2">
      <c r="A56" s="84" t="s">
        <v>53</v>
      </c>
      <c r="B56" s="6"/>
    </row>
    <row r="57" spans="1:2" x14ac:dyDescent="0.2">
      <c r="A57" s="85" t="s">
        <v>79</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C27" sqref="C27:H29"/>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7" t="s">
        <v>167</v>
      </c>
      <c r="C2" s="97"/>
      <c r="D2" s="97"/>
      <c r="E2" s="97"/>
      <c r="F2" s="97"/>
      <c r="G2" s="97"/>
      <c r="H2" s="97"/>
    </row>
    <row r="4" spans="2:8" x14ac:dyDescent="0.2">
      <c r="B4" s="6" t="s">
        <v>7</v>
      </c>
      <c r="C4" s="6" t="s">
        <v>12</v>
      </c>
      <c r="D4" s="6" t="s">
        <v>11</v>
      </c>
      <c r="E4" s="6" t="s">
        <v>13</v>
      </c>
      <c r="F4" s="6"/>
    </row>
    <row r="5" spans="2:8" x14ac:dyDescent="0.2">
      <c r="B5" s="6"/>
      <c r="C5" s="37" t="s">
        <v>98</v>
      </c>
      <c r="D5" s="37" t="s">
        <v>11</v>
      </c>
      <c r="E5" s="37" t="s">
        <v>115</v>
      </c>
      <c r="F5" s="6"/>
    </row>
    <row r="6" spans="2:8" x14ac:dyDescent="0.2">
      <c r="B6" s="6" t="s">
        <v>8</v>
      </c>
      <c r="C6" s="6" t="s">
        <v>14</v>
      </c>
      <c r="D6" s="6" t="s">
        <v>11</v>
      </c>
      <c r="E6" s="6" t="s">
        <v>15</v>
      </c>
      <c r="F6" s="6"/>
    </row>
    <row r="7" spans="2:8" x14ac:dyDescent="0.2">
      <c r="B7" s="6"/>
      <c r="C7" s="37" t="s">
        <v>43</v>
      </c>
      <c r="D7" s="37" t="s">
        <v>11</v>
      </c>
      <c r="E7" s="37" t="s">
        <v>102</v>
      </c>
      <c r="F7" s="6"/>
    </row>
    <row r="8" spans="2:8" x14ac:dyDescent="0.2">
      <c r="B8" s="6" t="s">
        <v>9</v>
      </c>
      <c r="C8" s="6" t="s">
        <v>2</v>
      </c>
      <c r="D8" s="6" t="s">
        <v>11</v>
      </c>
      <c r="E8" s="6" t="s">
        <v>49</v>
      </c>
      <c r="F8" s="6"/>
    </row>
    <row r="9" spans="2:8" x14ac:dyDescent="0.2">
      <c r="B9" s="6"/>
      <c r="C9" s="37" t="s">
        <v>44</v>
      </c>
      <c r="D9" s="37" t="s">
        <v>11</v>
      </c>
      <c r="E9" s="37" t="s">
        <v>114</v>
      </c>
      <c r="F9" s="37"/>
    </row>
    <row r="10" spans="2:8" x14ac:dyDescent="0.2">
      <c r="B10" s="6" t="s">
        <v>16</v>
      </c>
      <c r="C10" s="6" t="s">
        <v>10</v>
      </c>
      <c r="D10" s="6" t="s">
        <v>11</v>
      </c>
      <c r="E10" s="6" t="s">
        <v>50</v>
      </c>
      <c r="F10" s="6"/>
    </row>
    <row r="11" spans="2:8" x14ac:dyDescent="0.2">
      <c r="B11" s="6"/>
      <c r="C11" s="37" t="s">
        <v>45</v>
      </c>
      <c r="D11" s="37" t="s">
        <v>11</v>
      </c>
      <c r="E11" s="37" t="s">
        <v>113</v>
      </c>
      <c r="F11" s="37"/>
    </row>
    <row r="12" spans="2:8" x14ac:dyDescent="0.2">
      <c r="B12" s="6" t="s">
        <v>17</v>
      </c>
      <c r="C12" s="6" t="s">
        <v>3</v>
      </c>
      <c r="D12" s="6" t="s">
        <v>11</v>
      </c>
      <c r="E12" s="6" t="s">
        <v>59</v>
      </c>
      <c r="F12" s="6"/>
    </row>
    <row r="13" spans="2:8" x14ac:dyDescent="0.2">
      <c r="B13" s="6"/>
      <c r="C13" s="37" t="s">
        <v>46</v>
      </c>
      <c r="D13" s="37" t="s">
        <v>11</v>
      </c>
      <c r="E13" s="37" t="s">
        <v>120</v>
      </c>
      <c r="F13" s="37"/>
      <c r="G13" s="38"/>
      <c r="H13" s="38"/>
    </row>
    <row r="14" spans="2:8" x14ac:dyDescent="0.2">
      <c r="B14" s="6" t="s">
        <v>31</v>
      </c>
      <c r="C14" s="6" t="s">
        <v>18</v>
      </c>
      <c r="D14" s="6" t="s">
        <v>11</v>
      </c>
      <c r="E14" s="6" t="s">
        <v>51</v>
      </c>
      <c r="F14" s="6"/>
    </row>
    <row r="15" spans="2:8" x14ac:dyDescent="0.2">
      <c r="B15" s="6"/>
      <c r="C15" s="37" t="s">
        <v>47</v>
      </c>
      <c r="D15" s="37" t="s">
        <v>11</v>
      </c>
      <c r="E15" s="37" t="s">
        <v>111</v>
      </c>
      <c r="F15" s="37"/>
    </row>
    <row r="16" spans="2:8" x14ac:dyDescent="0.2">
      <c r="B16" s="6" t="s">
        <v>32</v>
      </c>
      <c r="C16" s="6" t="s">
        <v>1</v>
      </c>
      <c r="D16" s="6" t="s">
        <v>11</v>
      </c>
      <c r="E16" s="6" t="s">
        <v>52</v>
      </c>
      <c r="F16" s="6"/>
    </row>
    <row r="17" spans="2:8" x14ac:dyDescent="0.2">
      <c r="B17" s="6"/>
      <c r="C17" s="37" t="s">
        <v>48</v>
      </c>
      <c r="D17" s="37" t="s">
        <v>11</v>
      </c>
      <c r="E17" s="37" t="s">
        <v>112</v>
      </c>
      <c r="F17" s="37"/>
    </row>
    <row r="18" spans="2:8" x14ac:dyDescent="0.2">
      <c r="C18" s="62"/>
      <c r="D18" s="62"/>
      <c r="E18" s="62"/>
      <c r="F18" s="62"/>
    </row>
    <row r="19" spans="2:8" x14ac:dyDescent="0.2">
      <c r="B19" s="101" t="s">
        <v>81</v>
      </c>
      <c r="C19" s="102"/>
      <c r="D19" s="102"/>
      <c r="E19" s="102"/>
      <c r="F19" s="102"/>
      <c r="G19" s="102"/>
      <c r="H19" s="102"/>
    </row>
    <row r="20" spans="2:8" s="70" customFormat="1" x14ac:dyDescent="0.2">
      <c r="C20" s="71"/>
      <c r="D20" s="71"/>
      <c r="E20" s="71"/>
      <c r="F20" s="71"/>
    </row>
    <row r="21" spans="2:8" x14ac:dyDescent="0.2">
      <c r="C21" s="6" t="s">
        <v>82</v>
      </c>
      <c r="D21" s="6"/>
      <c r="E21" s="6"/>
      <c r="F21" s="37"/>
      <c r="G21" s="6"/>
      <c r="H21" s="6"/>
    </row>
    <row r="22" spans="2:8" x14ac:dyDescent="0.2">
      <c r="C22" s="6" t="s">
        <v>83</v>
      </c>
      <c r="D22" s="37"/>
      <c r="E22" s="37"/>
      <c r="F22" s="37"/>
      <c r="G22" s="6"/>
      <c r="H22" s="6"/>
    </row>
    <row r="23" spans="2:8" x14ac:dyDescent="0.2">
      <c r="C23" s="6" t="s">
        <v>84</v>
      </c>
      <c r="D23" s="37"/>
      <c r="E23" s="37"/>
      <c r="F23" s="37"/>
      <c r="G23" s="6"/>
      <c r="H23" s="6"/>
    </row>
    <row r="24" spans="2:8" x14ac:dyDescent="0.2">
      <c r="C24" s="6" t="s">
        <v>85</v>
      </c>
      <c r="D24" s="37"/>
      <c r="E24" s="37"/>
      <c r="F24" s="37"/>
      <c r="G24" s="6"/>
      <c r="H24" s="6"/>
    </row>
    <row r="25" spans="2:8" x14ac:dyDescent="0.2">
      <c r="C25" s="6" t="s">
        <v>86</v>
      </c>
      <c r="D25" s="37"/>
      <c r="E25" s="37"/>
      <c r="F25" s="37"/>
      <c r="G25" s="6"/>
      <c r="H25" s="6"/>
    </row>
    <row r="26" spans="2:8" x14ac:dyDescent="0.2">
      <c r="C26" s="37"/>
      <c r="D26" s="37"/>
      <c r="E26" s="37"/>
      <c r="F26" s="37"/>
      <c r="G26" s="6"/>
      <c r="H26" s="6"/>
    </row>
    <row r="27" spans="2:8" x14ac:dyDescent="0.2">
      <c r="C27" s="98" t="s">
        <v>60</v>
      </c>
      <c r="D27" s="98"/>
      <c r="E27" s="98"/>
      <c r="F27" s="98"/>
      <c r="G27" s="98"/>
      <c r="H27" s="98"/>
    </row>
    <row r="28" spans="2:8" x14ac:dyDescent="0.2">
      <c r="C28" s="98"/>
      <c r="D28" s="98"/>
      <c r="E28" s="98"/>
      <c r="F28" s="98"/>
      <c r="G28" s="98"/>
      <c r="H28" s="98"/>
    </row>
    <row r="29" spans="2:8" ht="21" customHeight="1" x14ac:dyDescent="0.2">
      <c r="C29" s="98"/>
      <c r="D29" s="98"/>
      <c r="E29" s="98"/>
      <c r="F29" s="98"/>
      <c r="G29" s="98"/>
      <c r="H29" s="98"/>
    </row>
    <row r="30" spans="2:8" ht="5.45" customHeight="1" x14ac:dyDescent="0.2"/>
    <row r="31" spans="2:8" ht="12.75" customHeight="1" x14ac:dyDescent="0.2">
      <c r="C31" s="99" t="s">
        <v>116</v>
      </c>
      <c r="D31" s="99"/>
      <c r="E31" s="99"/>
      <c r="F31" s="99"/>
      <c r="G31" s="99"/>
      <c r="H31" s="99"/>
    </row>
    <row r="32" spans="2:8" x14ac:dyDescent="0.2">
      <c r="C32" s="99"/>
      <c r="D32" s="99"/>
      <c r="E32" s="99"/>
      <c r="F32" s="99"/>
      <c r="G32" s="99"/>
      <c r="H32" s="99"/>
    </row>
    <row r="33" spans="2:13" ht="23.45" customHeight="1" x14ac:dyDescent="0.2">
      <c r="C33" s="99"/>
      <c r="D33" s="99"/>
      <c r="E33" s="99"/>
      <c r="F33" s="99"/>
      <c r="G33" s="99"/>
      <c r="H33" s="99"/>
    </row>
    <row r="34" spans="2:13" x14ac:dyDescent="0.2">
      <c r="C34" s="73"/>
      <c r="D34" s="73"/>
      <c r="E34" s="73"/>
      <c r="F34" s="73"/>
      <c r="G34" s="73"/>
      <c r="H34" s="73"/>
    </row>
    <row r="35" spans="2:13" x14ac:dyDescent="0.2">
      <c r="B35" s="86"/>
      <c r="C35" s="98" t="s">
        <v>61</v>
      </c>
      <c r="D35" s="98"/>
      <c r="E35" s="98"/>
      <c r="F35" s="98"/>
      <c r="G35" s="98"/>
      <c r="H35" s="98"/>
    </row>
    <row r="36" spans="2:13" x14ac:dyDescent="0.2">
      <c r="C36" s="98"/>
      <c r="D36" s="98"/>
      <c r="E36" s="98"/>
      <c r="F36" s="98"/>
      <c r="G36" s="98"/>
      <c r="H36" s="98"/>
    </row>
    <row r="37" spans="2:13" ht="13.15" customHeight="1" x14ac:dyDescent="0.2">
      <c r="C37" s="100" t="s">
        <v>87</v>
      </c>
      <c r="D37" s="100"/>
      <c r="E37" s="100"/>
      <c r="F37" s="100"/>
      <c r="G37" s="100"/>
      <c r="H37" s="100"/>
    </row>
    <row r="38" spans="2:13" ht="10.9" customHeight="1" x14ac:dyDescent="0.2">
      <c r="C38" s="100"/>
      <c r="D38" s="100"/>
      <c r="E38" s="100"/>
      <c r="F38" s="100"/>
      <c r="G38" s="100"/>
      <c r="H38" s="100"/>
    </row>
    <row r="39" spans="2:13" x14ac:dyDescent="0.2">
      <c r="C39" s="6"/>
      <c r="D39" s="76"/>
      <c r="E39" s="76"/>
      <c r="F39" s="76"/>
      <c r="G39" s="6"/>
      <c r="H39" s="6"/>
    </row>
    <row r="40" spans="2:13" ht="11.45" customHeight="1" x14ac:dyDescent="0.2"/>
    <row r="41" spans="2:13" x14ac:dyDescent="0.2">
      <c r="C41" s="6"/>
      <c r="D41" s="6"/>
      <c r="E41" s="6"/>
      <c r="F41" s="6"/>
      <c r="G41" s="6"/>
      <c r="H41" s="6"/>
    </row>
    <row r="42" spans="2:13" ht="11.45" customHeight="1" x14ac:dyDescent="0.2">
      <c r="C42" s="77"/>
      <c r="D42" s="6"/>
      <c r="E42" s="6"/>
      <c r="F42" s="6"/>
      <c r="G42" s="6"/>
      <c r="H42" s="6"/>
    </row>
    <row r="43" spans="2:13" ht="4.1500000000000004" hidden="1" customHeight="1" x14ac:dyDescent="0.2">
      <c r="C43" s="77"/>
      <c r="D43" s="6"/>
      <c r="E43" s="6"/>
      <c r="F43" s="6"/>
      <c r="G43" s="6"/>
      <c r="H43" s="6"/>
    </row>
    <row r="44" spans="2:13" ht="10.15" customHeight="1" x14ac:dyDescent="0.2">
      <c r="C44" s="78"/>
      <c r="D44" s="6"/>
      <c r="E44" s="6"/>
      <c r="F44" s="6"/>
      <c r="G44" s="6"/>
      <c r="H44" s="6"/>
      <c r="I44" s="68"/>
      <c r="J44" s="68"/>
      <c r="K44" s="68"/>
      <c r="L44" s="68"/>
      <c r="M44" s="68"/>
    </row>
    <row r="45" spans="2:13" x14ac:dyDescent="0.2">
      <c r="I45" s="68"/>
      <c r="J45" s="68"/>
      <c r="K45" s="68"/>
      <c r="L45" s="68"/>
      <c r="M45" s="68"/>
    </row>
    <row r="46" spans="2:13" x14ac:dyDescent="0.2">
      <c r="I46" s="72"/>
      <c r="J46" s="68"/>
      <c r="K46" s="68"/>
      <c r="L46" s="68"/>
      <c r="M46" s="68"/>
    </row>
    <row r="47" spans="2:13" ht="12.75" customHeight="1" x14ac:dyDescent="0.2">
      <c r="B47" s="96" t="s">
        <v>121</v>
      </c>
      <c r="C47" s="96"/>
      <c r="D47" s="96"/>
      <c r="E47" s="96"/>
      <c r="F47" s="96"/>
      <c r="G47" s="96"/>
      <c r="H47" s="96"/>
      <c r="I47" s="69"/>
      <c r="J47" s="69"/>
      <c r="K47" s="69"/>
      <c r="L47" s="69"/>
      <c r="M47" s="69"/>
    </row>
    <row r="49" spans="2:10" x14ac:dyDescent="0.2">
      <c r="B49" s="103" t="s">
        <v>54</v>
      </c>
      <c r="C49" s="103"/>
      <c r="D49" s="103"/>
      <c r="E49" s="103"/>
      <c r="F49" s="103"/>
      <c r="G49" s="103"/>
      <c r="H49" s="103"/>
    </row>
    <row r="50" spans="2:10" x14ac:dyDescent="0.2">
      <c r="B50" s="104" t="s">
        <v>57</v>
      </c>
      <c r="C50" s="104"/>
      <c r="D50" s="104"/>
      <c r="E50" s="104"/>
      <c r="F50" s="104"/>
      <c r="G50" s="104"/>
      <c r="H50" s="104"/>
    </row>
    <row r="51" spans="2:10" x14ac:dyDescent="0.2">
      <c r="B51" s="106" t="s">
        <v>58</v>
      </c>
      <c r="C51" s="107"/>
      <c r="D51" s="107"/>
      <c r="E51" s="107"/>
      <c r="F51" s="107"/>
      <c r="G51" s="107"/>
      <c r="H51" s="107"/>
      <c r="J51" s="2"/>
    </row>
    <row r="52" spans="2:10" x14ac:dyDescent="0.2">
      <c r="B52" s="83"/>
      <c r="C52" s="83"/>
      <c r="D52" s="83"/>
      <c r="E52" s="83"/>
      <c r="F52" s="83"/>
      <c r="G52" s="83"/>
      <c r="H52" s="83"/>
      <c r="J52" s="2"/>
    </row>
    <row r="53" spans="2:10" x14ac:dyDescent="0.2">
      <c r="B53" s="108" t="s">
        <v>122</v>
      </c>
      <c r="C53" s="108"/>
      <c r="D53" s="108"/>
      <c r="E53" s="108"/>
      <c r="F53" s="108"/>
      <c r="G53" s="108"/>
      <c r="H53" s="108"/>
    </row>
    <row r="54" spans="2:10" x14ac:dyDescent="0.2">
      <c r="B54" s="105" t="s">
        <v>80</v>
      </c>
      <c r="C54" s="105"/>
      <c r="D54" s="105"/>
      <c r="E54" s="105"/>
      <c r="F54" s="105"/>
      <c r="G54" s="105"/>
      <c r="H54" s="105"/>
    </row>
    <row r="55" spans="2:10" x14ac:dyDescent="0.2">
      <c r="B55" s="95" t="s">
        <v>63</v>
      </c>
      <c r="C55" s="95"/>
      <c r="D55" s="95"/>
      <c r="E55" s="95"/>
      <c r="F55" s="95"/>
      <c r="G55" s="95"/>
      <c r="H55" s="95"/>
    </row>
    <row r="57" spans="2:10" x14ac:dyDescent="0.2">
      <c r="B57" s="11" t="s">
        <v>123</v>
      </c>
    </row>
    <row r="77" spans="6:6" x14ac:dyDescent="0.2">
      <c r="F77" s="11"/>
    </row>
  </sheetData>
  <mergeCells count="13">
    <mergeCell ref="B55:H55"/>
    <mergeCell ref="B47:H47"/>
    <mergeCell ref="B2:H2"/>
    <mergeCell ref="C27:H29"/>
    <mergeCell ref="C31:H33"/>
    <mergeCell ref="C37:H38"/>
    <mergeCell ref="B19:H19"/>
    <mergeCell ref="B49:H49"/>
    <mergeCell ref="B50:H50"/>
    <mergeCell ref="B54:H54"/>
    <mergeCell ref="B51:H51"/>
    <mergeCell ref="B53:H53"/>
    <mergeCell ref="C35:H36"/>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B19" sqref="B19"/>
    </sheetView>
  </sheetViews>
  <sheetFormatPr defaultColWidth="9.140625" defaultRowHeight="12" x14ac:dyDescent="0.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x14ac:dyDescent="0.2">
      <c r="B1" s="4"/>
      <c r="C1" s="4"/>
      <c r="D1" s="4"/>
      <c r="E1" s="4"/>
      <c r="F1" s="4"/>
      <c r="G1" s="4"/>
      <c r="H1" s="4"/>
    </row>
    <row r="2" spans="2:8" ht="12.75" x14ac:dyDescent="0.2">
      <c r="B2" s="109" t="s">
        <v>117</v>
      </c>
      <c r="C2" s="109"/>
      <c r="D2" s="109"/>
      <c r="E2" s="109"/>
      <c r="F2" s="109"/>
      <c r="G2" s="109"/>
      <c r="H2" s="109"/>
    </row>
    <row r="4" spans="2:8" x14ac:dyDescent="0.2">
      <c r="B4" s="12" t="s">
        <v>19</v>
      </c>
    </row>
    <row r="5" spans="2:8" x14ac:dyDescent="0.2">
      <c r="B5" s="62" t="s">
        <v>99</v>
      </c>
    </row>
    <row r="6" spans="2:8" x14ac:dyDescent="0.2">
      <c r="B6" s="24"/>
    </row>
    <row r="7" spans="2:8" ht="12.75" thickBot="1" x14ac:dyDescent="0.25">
      <c r="B7" s="110" t="s">
        <v>118</v>
      </c>
      <c r="C7" s="110" t="s">
        <v>74</v>
      </c>
      <c r="D7" s="111" t="s">
        <v>170</v>
      </c>
      <c r="E7" s="111"/>
      <c r="F7" s="111"/>
      <c r="G7" s="111"/>
      <c r="H7" s="110" t="s">
        <v>77</v>
      </c>
    </row>
    <row r="8" spans="2:8" ht="37.5" customHeight="1" thickTop="1" thickBot="1" x14ac:dyDescent="0.25">
      <c r="B8" s="111"/>
      <c r="C8" s="111"/>
      <c r="D8" s="88" t="s">
        <v>75</v>
      </c>
      <c r="E8" s="89" t="s">
        <v>168</v>
      </c>
      <c r="F8" s="91" t="s">
        <v>169</v>
      </c>
      <c r="G8" s="88" t="s">
        <v>76</v>
      </c>
      <c r="H8" s="111"/>
    </row>
    <row r="9" spans="2:8" ht="12.75" thickTop="1" x14ac:dyDescent="0.2">
      <c r="B9" s="13">
        <f>'[1]1 zpf '!B5</f>
        <v>44135</v>
      </c>
      <c r="C9" s="14"/>
      <c r="D9" s="14"/>
      <c r="E9" s="14"/>
      <c r="F9" s="14"/>
      <c r="G9" s="14"/>
      <c r="H9" s="14"/>
    </row>
    <row r="10" spans="2:8" x14ac:dyDescent="0.2">
      <c r="B10" s="15" t="s">
        <v>27</v>
      </c>
      <c r="C10" s="16">
        <f>'[1]1 zpf '!C6</f>
        <v>28807</v>
      </c>
      <c r="D10" s="16">
        <f>'[1]1 zpf '!D6</f>
        <v>80211</v>
      </c>
      <c r="E10" s="16">
        <f>'[1]1 zpf '!E6</f>
        <v>123885</v>
      </c>
      <c r="F10" s="16">
        <f>'[1]1 zpf '!F6</f>
        <v>13043</v>
      </c>
      <c r="G10" s="16">
        <f>'[1]1 zpf '!G6</f>
        <v>217139</v>
      </c>
      <c r="H10" s="16">
        <f>'[1]1 zpf '!H6</f>
        <v>245946</v>
      </c>
    </row>
    <row r="11" spans="2:8" x14ac:dyDescent="0.2">
      <c r="B11" s="15" t="s">
        <v>28</v>
      </c>
      <c r="C11" s="16">
        <f>'[1]1 zpf '!C7</f>
        <v>33530</v>
      </c>
      <c r="D11" s="16">
        <f>'[1]1 zpf '!D7</f>
        <v>88821</v>
      </c>
      <c r="E11" s="16">
        <f>'[1]1 zpf '!E7</f>
        <v>128449</v>
      </c>
      <c r="F11" s="16">
        <f>'[1]1 zpf '!F7</f>
        <v>13417</v>
      </c>
      <c r="G11" s="16">
        <f>'[1]1 zpf '!G7</f>
        <v>230687</v>
      </c>
      <c r="H11" s="16">
        <f>'[1]1 zpf '!H7</f>
        <v>264217</v>
      </c>
    </row>
    <row r="12" spans="2:8" x14ac:dyDescent="0.2">
      <c r="B12" s="15" t="s">
        <v>29</v>
      </c>
      <c r="C12" s="16">
        <f>'[1]1 zpf '!C8</f>
        <v>348</v>
      </c>
      <c r="D12" s="16">
        <f>'[1]1 zpf '!D8</f>
        <v>2771</v>
      </c>
      <c r="E12" s="16">
        <f>'[1]1 zpf '!E8</f>
        <v>9553</v>
      </c>
      <c r="F12" s="16">
        <f>'[1]1 zpf '!F8</f>
        <v>3361</v>
      </c>
      <c r="G12" s="16">
        <f>'[1]1 zpf '!G8</f>
        <v>15685</v>
      </c>
      <c r="H12" s="16">
        <f>'[1]1 zpf '!H8</f>
        <v>16033</v>
      </c>
    </row>
    <row r="13" spans="2:8" x14ac:dyDescent="0.2">
      <c r="B13" s="17" t="s">
        <v>78</v>
      </c>
      <c r="C13" s="18">
        <f>'[1]1 zpf '!C9</f>
        <v>62685</v>
      </c>
      <c r="D13" s="18">
        <f>'[1]1 zpf '!D9</f>
        <v>171803</v>
      </c>
      <c r="E13" s="18">
        <f>'[1]1 zpf '!E9</f>
        <v>261887</v>
      </c>
      <c r="F13" s="18">
        <f>'[1]1 zpf '!F9</f>
        <v>29821</v>
      </c>
      <c r="G13" s="18">
        <f>'[1]1 zpf '!G9</f>
        <v>463511</v>
      </c>
      <c r="H13" s="18">
        <f>'[1]1 zpf '!H9</f>
        <v>526196</v>
      </c>
    </row>
    <row r="14" spans="2:8" x14ac:dyDescent="0.2">
      <c r="B14" s="19">
        <f>'[1]1 zpf '!B10</f>
        <v>44165</v>
      </c>
      <c r="C14" s="20"/>
      <c r="D14" s="20"/>
      <c r="E14" s="20"/>
      <c r="F14" s="20"/>
      <c r="G14" s="20"/>
      <c r="H14" s="20"/>
    </row>
    <row r="15" spans="2:8" x14ac:dyDescent="0.2">
      <c r="B15" s="22" t="s">
        <v>27</v>
      </c>
      <c r="C15" s="23">
        <f>'[1]1 zpf '!C11</f>
        <v>28798</v>
      </c>
      <c r="D15" s="23">
        <f>'[1]1 zpf '!D11</f>
        <v>80172</v>
      </c>
      <c r="E15" s="23">
        <f>'[1]1 zpf '!E11</f>
        <v>124349</v>
      </c>
      <c r="F15" s="23">
        <f>'[1]1 zpf '!F11</f>
        <v>13035</v>
      </c>
      <c r="G15" s="23">
        <f>'[1]1 zpf '!G11</f>
        <v>217556</v>
      </c>
      <c r="H15" s="23">
        <f>'[1]1 zpf '!H11</f>
        <v>246354</v>
      </c>
    </row>
    <row r="16" spans="2:8" x14ac:dyDescent="0.2">
      <c r="B16" s="22" t="s">
        <v>30</v>
      </c>
      <c r="C16" s="23">
        <f>'[1]1 zpf '!C12</f>
        <v>33502</v>
      </c>
      <c r="D16" s="23">
        <f>'[1]1 zpf '!D12</f>
        <v>88794</v>
      </c>
      <c r="E16" s="23">
        <f>'[1]1 zpf '!E12</f>
        <v>128890</v>
      </c>
      <c r="F16" s="23">
        <f>'[1]1 zpf '!F12</f>
        <v>13424</v>
      </c>
      <c r="G16" s="23">
        <f>'[1]1 zpf '!G12</f>
        <v>231108</v>
      </c>
      <c r="H16" s="23">
        <f>'[1]1 zpf '!H12</f>
        <v>264610</v>
      </c>
    </row>
    <row r="17" spans="2:9" x14ac:dyDescent="0.2">
      <c r="B17" s="22" t="s">
        <v>29</v>
      </c>
      <c r="C17" s="23">
        <f>'[1]1 zpf '!C13</f>
        <v>376</v>
      </c>
      <c r="D17" s="23">
        <f>'[1]1 zpf '!D13</f>
        <v>3052</v>
      </c>
      <c r="E17" s="23">
        <f>'[1]1 zpf '!E13</f>
        <v>9843</v>
      </c>
      <c r="F17" s="23">
        <f>'[1]1 zpf '!F13</f>
        <v>3448</v>
      </c>
      <c r="G17" s="23">
        <f>'[1]1 zpf '!G13</f>
        <v>16343</v>
      </c>
      <c r="H17" s="23">
        <f>'[1]1 zpf '!H13</f>
        <v>16719</v>
      </c>
      <c r="I17" s="25"/>
    </row>
    <row r="18" spans="2:9" x14ac:dyDescent="0.2">
      <c r="B18" s="17" t="s">
        <v>78</v>
      </c>
      <c r="C18" s="18">
        <f>'[1]1 zpf '!C14</f>
        <v>62676</v>
      </c>
      <c r="D18" s="18">
        <f>'[1]1 zpf '!D14</f>
        <v>172018</v>
      </c>
      <c r="E18" s="18">
        <f>'[1]1 zpf '!E14</f>
        <v>263082</v>
      </c>
      <c r="F18" s="18">
        <f>'[1]1 zpf '!F14</f>
        <v>29907</v>
      </c>
      <c r="G18" s="18">
        <f>'[1]1 zpf '!G14</f>
        <v>465007</v>
      </c>
      <c r="H18" s="18">
        <f>'[1]1 zpf '!H14</f>
        <v>527683</v>
      </c>
    </row>
    <row r="19" spans="2:9" x14ac:dyDescent="0.2">
      <c r="B19" s="26"/>
      <c r="C19" s="27"/>
      <c r="D19" s="27"/>
      <c r="E19" s="27"/>
      <c r="F19" s="27"/>
      <c r="G19" s="27"/>
      <c r="H19" s="27"/>
    </row>
    <row r="20" spans="2:9" ht="18.75" customHeight="1" x14ac:dyDescent="0.2">
      <c r="B20" s="112" t="s">
        <v>5</v>
      </c>
      <c r="C20" s="112"/>
      <c r="D20" s="112"/>
      <c r="E20" s="112"/>
      <c r="F20" s="112"/>
      <c r="G20" s="112"/>
      <c r="H20" s="112"/>
    </row>
    <row r="21" spans="2:9" x14ac:dyDescent="0.2">
      <c r="B21" s="112"/>
      <c r="C21" s="112"/>
      <c r="D21" s="112"/>
      <c r="E21" s="112"/>
      <c r="F21" s="112"/>
      <c r="G21" s="112"/>
      <c r="H21" s="112"/>
    </row>
    <row r="22" spans="2:9" ht="21" customHeight="1" x14ac:dyDescent="0.2">
      <c r="B22" s="112"/>
      <c r="C22" s="112"/>
      <c r="D22" s="112"/>
      <c r="E22" s="112"/>
      <c r="F22" s="112"/>
      <c r="G22" s="112"/>
      <c r="H22" s="112"/>
    </row>
    <row r="23" spans="2:9" x14ac:dyDescent="0.2">
      <c r="B23" s="30"/>
      <c r="C23" s="31"/>
      <c r="D23" s="31"/>
      <c r="E23" s="31"/>
      <c r="F23" s="31"/>
      <c r="G23" s="31"/>
      <c r="H23" s="31"/>
    </row>
    <row r="24" spans="2:9" x14ac:dyDescent="0.2">
      <c r="B24" s="113" t="s">
        <v>124</v>
      </c>
      <c r="C24" s="113"/>
      <c r="D24" s="113"/>
      <c r="E24" s="113"/>
      <c r="F24" s="113"/>
      <c r="G24" s="113"/>
      <c r="H24" s="113"/>
    </row>
    <row r="25" spans="2:9" x14ac:dyDescent="0.2">
      <c r="B25" s="113"/>
      <c r="C25" s="113"/>
      <c r="D25" s="113"/>
      <c r="E25" s="113"/>
      <c r="F25" s="113"/>
      <c r="G25" s="113"/>
      <c r="H25" s="113"/>
    </row>
    <row r="26" spans="2:9" ht="13.9" customHeight="1" x14ac:dyDescent="0.2">
      <c r="B26" s="113"/>
      <c r="C26" s="113"/>
      <c r="D26" s="113"/>
      <c r="E26" s="113"/>
      <c r="F26" s="113"/>
      <c r="G26" s="113"/>
      <c r="H26" s="113"/>
    </row>
    <row r="27" spans="2:9" x14ac:dyDescent="0.2">
      <c r="B27" s="30"/>
      <c r="C27" s="31"/>
      <c r="D27" s="31"/>
      <c r="E27" s="31"/>
      <c r="F27" s="31"/>
      <c r="G27" s="31"/>
      <c r="H27" s="31"/>
    </row>
    <row r="28" spans="2:9" x14ac:dyDescent="0.2">
      <c r="B28" s="65"/>
      <c r="C28" s="65"/>
      <c r="D28" s="65"/>
      <c r="E28" s="65"/>
      <c r="F28" s="65"/>
      <c r="G28" s="65"/>
      <c r="H28" s="65"/>
    </row>
    <row r="29" spans="2:9" ht="15.75" customHeight="1" x14ac:dyDescent="0.2">
      <c r="B29" s="12" t="s">
        <v>55</v>
      </c>
      <c r="G29" s="65"/>
      <c r="H29" s="65"/>
    </row>
    <row r="30" spans="2:9" x14ac:dyDescent="0.2">
      <c r="B30" s="62" t="s">
        <v>92</v>
      </c>
      <c r="G30" s="32"/>
      <c r="H30" s="32"/>
    </row>
    <row r="31" spans="2:9" ht="10.5" customHeight="1" x14ac:dyDescent="0.2">
      <c r="G31" s="87"/>
      <c r="H31" s="87"/>
    </row>
    <row r="32" spans="2:9" x14ac:dyDescent="0.2">
      <c r="G32" s="27"/>
      <c r="H32" s="27"/>
    </row>
    <row r="57" spans="2:2" x14ac:dyDescent="0.2">
      <c r="B57" s="28" t="s">
        <v>88</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15" workbookViewId="0">
      <selection activeCell="P52" sqref="P52"/>
    </sheetView>
  </sheetViews>
  <sheetFormatPr defaultColWidth="9.140625" defaultRowHeight="12" x14ac:dyDescent="0.2"/>
  <cols>
    <col min="1" max="1" width="1.7109375" style="12" customWidth="1"/>
    <col min="2" max="2" width="13.4257812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9" t="s">
        <v>171</v>
      </c>
      <c r="C2" s="109"/>
      <c r="D2" s="109"/>
      <c r="E2" s="109"/>
      <c r="F2" s="109"/>
      <c r="G2" s="109"/>
      <c r="H2" s="109"/>
    </row>
    <row r="4" spans="2:8" x14ac:dyDescent="0.2">
      <c r="B4" s="6" t="s">
        <v>20</v>
      </c>
    </row>
    <row r="5" spans="2:8" x14ac:dyDescent="0.2">
      <c r="B5" s="37" t="s">
        <v>100</v>
      </c>
    </row>
    <row r="6" spans="2:8" ht="26.25" customHeight="1" thickBot="1" x14ac:dyDescent="0.25">
      <c r="B6" s="114" t="s">
        <v>67</v>
      </c>
      <c r="C6" s="115" t="s">
        <v>148</v>
      </c>
      <c r="D6" s="115"/>
      <c r="E6" s="115"/>
      <c r="F6" s="116" t="s">
        <v>119</v>
      </c>
      <c r="G6" s="115"/>
      <c r="H6" s="115"/>
    </row>
    <row r="7" spans="2:8" ht="33.75" customHeight="1" thickTop="1" thickBot="1" x14ac:dyDescent="0.25">
      <c r="B7" s="115"/>
      <c r="C7" s="33" t="s">
        <v>64</v>
      </c>
      <c r="D7" s="33" t="s">
        <v>65</v>
      </c>
      <c r="E7" s="33" t="s">
        <v>66</v>
      </c>
      <c r="F7" s="35" t="s">
        <v>64</v>
      </c>
      <c r="G7" s="36" t="s">
        <v>65</v>
      </c>
      <c r="H7" s="36" t="s">
        <v>66</v>
      </c>
    </row>
    <row r="8" spans="2:8" ht="12.75" thickTop="1" x14ac:dyDescent="0.2">
      <c r="B8" s="94">
        <f>'[1]1 zpf '!B44</f>
        <v>44135</v>
      </c>
      <c r="C8" s="7">
        <f>'[1]1 zpf '!C44</f>
        <v>38520.969486470494</v>
      </c>
      <c r="D8" s="7">
        <f>'[1]1 zpf '!D44</f>
        <v>43325.921484853599</v>
      </c>
      <c r="E8" s="7">
        <f>'[1]1 zpf '!E44</f>
        <v>979.46347552132102</v>
      </c>
      <c r="F8" s="8">
        <f>'[1]1 zpf '!F44</f>
        <v>212.69648699999999</v>
      </c>
      <c r="G8" s="9">
        <f>'[1]1 zpf '!G44</f>
        <v>219.04380900000001</v>
      </c>
      <c r="H8" s="9">
        <f>'[1]1 zpf '!H44</f>
        <v>99.783758000000006</v>
      </c>
    </row>
    <row r="9" spans="2:8" x14ac:dyDescent="0.2">
      <c r="B9" s="94">
        <f>'[1]1 zpf '!B45</f>
        <v>44145</v>
      </c>
      <c r="C9" s="7">
        <f>'[1]1 zpf '!C45</f>
        <v>39542.221583539802</v>
      </c>
      <c r="D9" s="7">
        <f>'[1]1 zpf '!D45</f>
        <v>44497.280802194298</v>
      </c>
      <c r="E9" s="7">
        <f>'[1]1 zpf '!E45</f>
        <v>999.10189431569506</v>
      </c>
      <c r="F9" s="8">
        <f>'[1]1 zpf '!F45</f>
        <v>217.38097500000001</v>
      </c>
      <c r="G9" s="9">
        <f>'[1]1 zpf '!G45</f>
        <v>224.06142800000001</v>
      </c>
      <c r="H9" s="9">
        <f>'[1]1 zpf '!H45</f>
        <v>100.791061</v>
      </c>
    </row>
    <row r="10" spans="2:8" x14ac:dyDescent="0.2">
      <c r="B10" s="94">
        <f>'[1]1 zpf '!B46</f>
        <v>44155</v>
      </c>
      <c r="C10" s="7">
        <f>'[1]1 zpf '!C46</f>
        <v>39823.344146620497</v>
      </c>
      <c r="D10" s="7">
        <f>'[1]1 zpf '!D46</f>
        <v>44900.953159081495</v>
      </c>
      <c r="E10" s="7">
        <f>'[1]1 zpf '!E46</f>
        <v>1073.5815053276201</v>
      </c>
      <c r="F10" s="8">
        <f>'[1]1 zpf '!F46</f>
        <v>218.31992199999999</v>
      </c>
      <c r="G10" s="9">
        <f>'[1]1 zpf '!G46</f>
        <v>225.45095900000001</v>
      </c>
      <c r="H10" s="9">
        <f>'[1]1 zpf '!H46</f>
        <v>101.196513</v>
      </c>
    </row>
    <row r="11" spans="2:8" x14ac:dyDescent="0.2">
      <c r="B11" s="94">
        <f>'[1]1 zpf '!B47</f>
        <v>44165</v>
      </c>
      <c r="C11" s="7">
        <f>'[1]1 zpf '!C47</f>
        <v>39740.231579018997</v>
      </c>
      <c r="D11" s="7">
        <f>'[1]1 zpf '!D47</f>
        <v>44803.3354794978</v>
      </c>
      <c r="E11" s="7">
        <f>'[1]1 zpf '!E47</f>
        <v>1067.2333420699101</v>
      </c>
      <c r="F11" s="8">
        <f>'[1]1 zpf '!F47</f>
        <v>218.73075299999999</v>
      </c>
      <c r="G11" s="9">
        <f>'[1]1 zpf '!G47</f>
        <v>225.818355</v>
      </c>
      <c r="H11" s="9">
        <f>'[1]1 zpf '!H47</f>
        <v>101.241434</v>
      </c>
    </row>
    <row r="12" spans="2:8" x14ac:dyDescent="0.2">
      <c r="B12" s="5"/>
    </row>
    <row r="13" spans="2:8" ht="12.75" x14ac:dyDescent="0.2">
      <c r="B13" s="2" t="s">
        <v>21</v>
      </c>
    </row>
    <row r="14" spans="2:8" ht="12.75" x14ac:dyDescent="0.2">
      <c r="B14" s="38" t="s">
        <v>94</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7" t="s">
        <v>101</v>
      </c>
      <c r="C36" s="6"/>
      <c r="D36" s="6"/>
      <c r="E36" s="6"/>
      <c r="F36" s="6"/>
    </row>
    <row r="38" spans="2:6" x14ac:dyDescent="0.2">
      <c r="C38" s="6"/>
      <c r="D38" s="6"/>
    </row>
    <row r="39" spans="2:6" x14ac:dyDescent="0.2">
      <c r="C39" s="6"/>
      <c r="D39" s="6"/>
    </row>
    <row r="59" spans="2:2" x14ac:dyDescent="0.2">
      <c r="B59" s="28" t="s">
        <v>180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6" workbookViewId="0">
      <selection activeCell="D12" sqref="D12"/>
    </sheetView>
  </sheetViews>
  <sheetFormatPr defaultColWidth="9.140625" defaultRowHeight="12" x14ac:dyDescent="0.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x14ac:dyDescent="0.2">
      <c r="B1" s="4"/>
      <c r="C1" s="4"/>
      <c r="D1" s="4"/>
      <c r="E1" s="4"/>
      <c r="F1" s="4"/>
      <c r="G1" s="4"/>
      <c r="H1" s="4"/>
      <c r="I1" s="4"/>
      <c r="J1" s="4"/>
      <c r="K1" s="4"/>
    </row>
    <row r="2" spans="2:14" ht="12.75" x14ac:dyDescent="0.2">
      <c r="B2" s="109" t="s">
        <v>90</v>
      </c>
      <c r="C2" s="109"/>
      <c r="D2" s="109"/>
      <c r="E2" s="109"/>
      <c r="F2" s="109"/>
      <c r="G2" s="109"/>
      <c r="H2" s="109"/>
      <c r="I2" s="29"/>
      <c r="J2" s="29"/>
      <c r="K2" s="29"/>
    </row>
    <row r="4" spans="2:14" x14ac:dyDescent="0.2">
      <c r="B4" s="6" t="s">
        <v>23</v>
      </c>
      <c r="G4" s="118">
        <f>'[1]1 zpf '!B33</f>
        <v>44165</v>
      </c>
      <c r="H4" s="118"/>
    </row>
    <row r="5" spans="2:14" ht="12.75" customHeight="1" x14ac:dyDescent="0.2">
      <c r="B5" s="37" t="s">
        <v>125</v>
      </c>
      <c r="E5" s="119" t="s">
        <v>126</v>
      </c>
      <c r="F5" s="119"/>
      <c r="G5" s="119"/>
      <c r="H5" s="119"/>
      <c r="J5" s="46"/>
    </row>
    <row r="6" spans="2:14" ht="24.75" customHeight="1" thickBot="1" x14ac:dyDescent="0.25">
      <c r="B6" s="47" t="s">
        <v>127</v>
      </c>
      <c r="C6" s="117" t="s">
        <v>64</v>
      </c>
      <c r="D6" s="117"/>
      <c r="E6" s="117" t="s">
        <v>65</v>
      </c>
      <c r="F6" s="117"/>
      <c r="G6" s="117" t="s">
        <v>66</v>
      </c>
      <c r="H6" s="117"/>
    </row>
    <row r="7" spans="2:14" ht="10.5" customHeight="1" thickTop="1" x14ac:dyDescent="0.2">
      <c r="B7" s="40"/>
      <c r="C7" s="58" t="s">
        <v>25</v>
      </c>
      <c r="D7" s="59" t="s">
        <v>0</v>
      </c>
      <c r="E7" s="58" t="s">
        <v>25</v>
      </c>
      <c r="F7" s="59" t="s">
        <v>0</v>
      </c>
      <c r="G7" s="58" t="s">
        <v>25</v>
      </c>
      <c r="H7" s="59" t="s">
        <v>0</v>
      </c>
    </row>
    <row r="8" spans="2:14" ht="8.25" customHeight="1" x14ac:dyDescent="0.2">
      <c r="B8" s="40"/>
      <c r="C8" s="60" t="s">
        <v>128</v>
      </c>
      <c r="D8" s="61" t="s">
        <v>26</v>
      </c>
      <c r="E8" s="60" t="s">
        <v>128</v>
      </c>
      <c r="F8" s="61" t="s">
        <v>26</v>
      </c>
      <c r="G8" s="60" t="s">
        <v>128</v>
      </c>
      <c r="H8" s="61" t="s">
        <v>26</v>
      </c>
    </row>
    <row r="9" spans="2:14" x14ac:dyDescent="0.2">
      <c r="B9" s="45" t="s">
        <v>172</v>
      </c>
      <c r="C9" s="56">
        <f>'[1]2 zpf inv'!C6/10^6</f>
        <v>24453.187555419998</v>
      </c>
      <c r="D9" s="57">
        <f>'[1]2 zpf inv'!D6</f>
        <v>0.61161788595368483</v>
      </c>
      <c r="E9" s="56">
        <f>'[1]2 zpf inv'!E6/10^6</f>
        <v>28629.069924859999</v>
      </c>
      <c r="F9" s="57">
        <f>'[1]2 zpf inv'!F6</f>
        <v>0.63610270576622097</v>
      </c>
      <c r="G9" s="56">
        <f>'[1]2 zpf inv'!G6/10^6</f>
        <v>569.85526562999996</v>
      </c>
      <c r="H9" s="57">
        <f>'[1]2 zpf inv'!H6</f>
        <v>0.52323239128021626</v>
      </c>
      <c r="J9" s="53"/>
      <c r="K9" s="54"/>
      <c r="L9" s="53"/>
      <c r="M9" s="54"/>
      <c r="N9" s="53"/>
    </row>
    <row r="10" spans="2:14" ht="21.75" customHeight="1" x14ac:dyDescent="0.2">
      <c r="B10" s="41" t="s">
        <v>138</v>
      </c>
      <c r="C10" s="50">
        <f>'[1]2 zpf inv'!C7/10^6</f>
        <v>1470.98551066</v>
      </c>
      <c r="D10" s="52">
        <f>'[1]2 zpf inv'!D7</f>
        <v>3.6791974308435643E-2</v>
      </c>
      <c r="E10" s="50">
        <f>'[1]2 zpf inv'!E7/10^6</f>
        <v>780.24325327999998</v>
      </c>
      <c r="F10" s="52">
        <f>'[1]2 zpf inv'!F7</f>
        <v>1.7336045001457513E-2</v>
      </c>
      <c r="G10" s="50">
        <f>'[1]2 zpf inv'!G7/10^6</f>
        <v>11.027026680000001</v>
      </c>
      <c r="H10" s="52">
        <f>'[1]2 zpf inv'!H7</f>
        <v>1.0124847284000246E-2</v>
      </c>
      <c r="J10" s="53"/>
      <c r="K10" s="54"/>
      <c r="L10" s="53"/>
      <c r="M10" s="54"/>
      <c r="N10" s="53"/>
    </row>
    <row r="11" spans="2:14" ht="21" customHeight="1" x14ac:dyDescent="0.2">
      <c r="B11" s="41" t="s">
        <v>136</v>
      </c>
      <c r="C11" s="50">
        <f>'[1]2 zpf inv'!C8/10^6</f>
        <v>22981.860095889999</v>
      </c>
      <c r="D11" s="52">
        <f>'[1]2 zpf inv'!D8</f>
        <v>0.57481735889340457</v>
      </c>
      <c r="E11" s="50">
        <f>'[1]2 zpf inv'!E8/10^6</f>
        <v>27848.826671580002</v>
      </c>
      <c r="F11" s="52">
        <f>'[1]2 zpf inv'!F8</f>
        <v>0.6187666607647635</v>
      </c>
      <c r="G11" s="50">
        <f>'[1]2 zpf inv'!G8/10^6</f>
        <v>513.35828624999999</v>
      </c>
      <c r="H11" s="52">
        <f>'[1]2 zpf inv'!H8</f>
        <v>0.47135772870528087</v>
      </c>
      <c r="J11" s="53"/>
      <c r="K11" s="54"/>
      <c r="L11" s="53"/>
      <c r="M11" s="54"/>
      <c r="N11" s="53"/>
    </row>
    <row r="12" spans="2:14" ht="21.75" customHeight="1" x14ac:dyDescent="0.2">
      <c r="B12" s="41" t="s">
        <v>137</v>
      </c>
      <c r="C12" s="122">
        <f>'[1]2 zpf inv'!C9/10^6</f>
        <v>0.34194887000000002</v>
      </c>
      <c r="D12" s="123">
        <f>'[1]2 zpf inv'!D9</f>
        <v>8.5527518447097305E-6</v>
      </c>
      <c r="E12" s="50">
        <f>'[1]2 zpf inv'!E9/10^6</f>
        <v>0</v>
      </c>
      <c r="F12" s="52">
        <f>'[1]2 zpf inv'!F9</f>
        <v>0</v>
      </c>
      <c r="G12" s="50">
        <f>'[1]2 zpf inv'!G9/10^6</f>
        <v>18.842357829999997</v>
      </c>
      <c r="H12" s="52">
        <f>'[1]2 zpf inv'!H9</f>
        <v>1.7300764842190106E-2</v>
      </c>
      <c r="J12" s="53"/>
      <c r="K12" s="54"/>
      <c r="L12" s="53"/>
      <c r="M12" s="54"/>
      <c r="N12" s="53"/>
    </row>
    <row r="13" spans="2:14" ht="33.75" x14ac:dyDescent="0.2">
      <c r="B13" s="41" t="s">
        <v>174</v>
      </c>
      <c r="C13" s="50">
        <f>'[1]2 zpf inv'!C10/10^6</f>
        <v>0</v>
      </c>
      <c r="D13" s="52">
        <f>'[1]2 zpf inv'!D10</f>
        <v>0</v>
      </c>
      <c r="E13" s="50">
        <f>'[1]2 zpf inv'!E10/10^6</f>
        <v>0</v>
      </c>
      <c r="F13" s="52">
        <f>'[1]2 zpf inv'!F10</f>
        <v>0</v>
      </c>
      <c r="G13" s="50">
        <f>'[1]2 zpf inv'!G10/10^6</f>
        <v>26.627594869999999</v>
      </c>
      <c r="H13" s="52">
        <f>'[1]2 zpf inv'!H10</f>
        <v>2.4449050448745121E-2</v>
      </c>
      <c r="J13" s="53"/>
      <c r="K13" s="54"/>
      <c r="L13" s="53"/>
      <c r="M13" s="54"/>
      <c r="N13" s="53"/>
    </row>
    <row r="14" spans="2:14" x14ac:dyDescent="0.2">
      <c r="B14" s="45" t="s">
        <v>130</v>
      </c>
      <c r="C14" s="56">
        <f>'[1]2 zpf inv'!C11/10^6</f>
        <v>9706.8123999599993</v>
      </c>
      <c r="D14" s="57">
        <f>'[1]2 zpf inv'!D11</f>
        <v>0.24278471123477952</v>
      </c>
      <c r="E14" s="56">
        <f>'[1]2 zpf inv'!E11/10^6</f>
        <v>13360.804602239999</v>
      </c>
      <c r="F14" s="57">
        <f>'[1]2 zpf inv'!F11</f>
        <v>0.29686063784135319</v>
      </c>
      <c r="G14" s="56">
        <f>'[1]2 zpf inv'!G11/10^6</f>
        <v>255.70348015000002</v>
      </c>
      <c r="H14" s="57">
        <f>'[1]2 zpf inv'!H11</f>
        <v>0.23478302552779701</v>
      </c>
      <c r="J14" s="53"/>
      <c r="K14" s="54"/>
      <c r="L14" s="53"/>
      <c r="M14" s="54"/>
      <c r="N14" s="53"/>
    </row>
    <row r="15" spans="2:14" ht="21.75" customHeight="1" x14ac:dyDescent="0.2">
      <c r="B15" s="41" t="s">
        <v>129</v>
      </c>
      <c r="C15" s="50">
        <f>'[1]2 zpf inv'!C12/10^6</f>
        <v>4073.9183416399997</v>
      </c>
      <c r="D15" s="52">
        <f>'[1]2 zpf inv'!D12</f>
        <v>0.10189597237639157</v>
      </c>
      <c r="E15" s="50">
        <f>'[1]2 zpf inv'!E12/10^6</f>
        <v>0</v>
      </c>
      <c r="F15" s="52">
        <f>'[1]2 zpf inv'!F12</f>
        <v>0</v>
      </c>
      <c r="G15" s="50">
        <f>'[1]2 zpf inv'!G12/10^6</f>
        <v>10.79625175</v>
      </c>
      <c r="H15" s="52">
        <f>'[1]2 zpf inv'!H12</f>
        <v>9.9129532720392769E-3</v>
      </c>
      <c r="J15" s="53"/>
      <c r="K15" s="54"/>
      <c r="L15" s="53"/>
      <c r="M15" s="54"/>
      <c r="N15" s="53"/>
    </row>
    <row r="16" spans="2:14" ht="21" customHeight="1" x14ac:dyDescent="0.2">
      <c r="B16" s="41" t="s">
        <v>139</v>
      </c>
      <c r="C16" s="50">
        <f>'[1]2 zpf inv'!C13/10^6</f>
        <v>0</v>
      </c>
      <c r="D16" s="52">
        <f>'[1]2 zpf inv'!D13</f>
        <v>0</v>
      </c>
      <c r="E16" s="50">
        <f>'[1]2 zpf inv'!E13/10^6</f>
        <v>0</v>
      </c>
      <c r="F16" s="52">
        <f>'[1]2 zpf inv'!F13</f>
        <v>0</v>
      </c>
      <c r="G16" s="50">
        <f>'[1]2 zpf inv'!G13/10^6</f>
        <v>0</v>
      </c>
      <c r="H16" s="52">
        <f>'[1]2 zpf inv'!H13</f>
        <v>0</v>
      </c>
      <c r="J16" s="53"/>
      <c r="K16" s="54"/>
      <c r="L16" s="53"/>
      <c r="M16" s="54"/>
      <c r="N16" s="53"/>
    </row>
    <row r="17" spans="2:14" ht="21.75" customHeight="1" x14ac:dyDescent="0.2">
      <c r="B17" s="41" t="s">
        <v>140</v>
      </c>
      <c r="C17" s="50">
        <f>'[1]2 zpf inv'!C14/10^6</f>
        <v>5632.8940583200001</v>
      </c>
      <c r="D17" s="52">
        <f>'[1]2 zpf inv'!D14</f>
        <v>0.14088873885838796</v>
      </c>
      <c r="E17" s="50">
        <f>'[1]2 zpf inv'!E14/10^6</f>
        <v>13360.804602239999</v>
      </c>
      <c r="F17" s="52">
        <f>'[1]2 zpf inv'!F14</f>
        <v>0.29686063784135319</v>
      </c>
      <c r="G17" s="50">
        <f>'[1]2 zpf inv'!G14/10^6</f>
        <v>244.90722840000001</v>
      </c>
      <c r="H17" s="52">
        <f>'[1]2 zpf inv'!H14</f>
        <v>0.22487007225575772</v>
      </c>
      <c r="J17" s="53"/>
      <c r="K17" s="54"/>
      <c r="L17" s="53"/>
      <c r="M17" s="54"/>
      <c r="N17" s="53"/>
    </row>
    <row r="18" spans="2:14" ht="33.75" x14ac:dyDescent="0.2">
      <c r="B18" s="41" t="s">
        <v>175</v>
      </c>
      <c r="C18" s="50">
        <f>'[1]2 zpf inv'!C15/10^6</f>
        <v>0</v>
      </c>
      <c r="D18" s="52">
        <f>'[1]2 zpf inv'!D15</f>
        <v>0</v>
      </c>
      <c r="E18" s="50">
        <f>'[1]2 zpf inv'!E15/10^6</f>
        <v>0</v>
      </c>
      <c r="F18" s="52">
        <f>'[1]2 zpf inv'!F15</f>
        <v>0</v>
      </c>
      <c r="G18" s="50">
        <f>'[1]2 zpf inv'!G15/10^6</f>
        <v>0</v>
      </c>
      <c r="H18" s="52">
        <f>'[1]2 zpf inv'!H15</f>
        <v>0</v>
      </c>
      <c r="J18" s="53"/>
      <c r="K18" s="54"/>
      <c r="L18" s="53"/>
      <c r="M18" s="54"/>
      <c r="N18" s="53"/>
    </row>
    <row r="19" spans="2:14" ht="33.75" x14ac:dyDescent="0.2">
      <c r="B19" s="82" t="s">
        <v>173</v>
      </c>
      <c r="C19" s="80">
        <f>'[1]2 zpf inv'!C16/10^6</f>
        <v>34159.999955380001</v>
      </c>
      <c r="D19" s="81">
        <f>'[1]2 zpf inv'!D16</f>
        <v>0.85440259718846434</v>
      </c>
      <c r="E19" s="80">
        <f>'[1]2 zpf inv'!E16/10^6</f>
        <v>41989.874527100001</v>
      </c>
      <c r="F19" s="81">
        <f>'[1]2 zpf inv'!F16</f>
        <v>0.93296334360757416</v>
      </c>
      <c r="G19" s="80">
        <f>'[1]2 zpf inv'!G16/10^6</f>
        <v>825.55874577999998</v>
      </c>
      <c r="H19" s="81">
        <f>'[1]2 zpf inv'!H16</f>
        <v>0.75801541680801332</v>
      </c>
      <c r="J19" s="53"/>
      <c r="K19" s="54"/>
      <c r="L19" s="53"/>
      <c r="M19" s="54"/>
      <c r="N19" s="53"/>
    </row>
    <row r="20" spans="2:14" x14ac:dyDescent="0.2">
      <c r="B20" s="39" t="s">
        <v>133</v>
      </c>
      <c r="C20" s="50">
        <f>'[1]2 zpf inv'!C17/10^6</f>
        <v>5647.2506229499995</v>
      </c>
      <c r="D20" s="52">
        <f>'[1]2 zpf inv'!D17</f>
        <v>0.14124782217579424</v>
      </c>
      <c r="E20" s="50">
        <f>'[1]2 zpf inv'!E17/10^6</f>
        <v>2897.8098349499996</v>
      </c>
      <c r="F20" s="52">
        <f>'[1]2 zpf inv'!F17</f>
        <v>6.4385768788354197E-2</v>
      </c>
      <c r="G20" s="50">
        <f>'[1]2 zpf inv'!G17/10^6</f>
        <v>152.30374330000001</v>
      </c>
      <c r="H20" s="52">
        <f>'[1]2 zpf inv'!H17</f>
        <v>0.1398429682310405</v>
      </c>
      <c r="J20" s="53"/>
      <c r="K20" s="54"/>
      <c r="L20" s="53"/>
      <c r="M20" s="54"/>
      <c r="N20" s="53"/>
    </row>
    <row r="21" spans="2:14" ht="11.25" customHeight="1" x14ac:dyDescent="0.2">
      <c r="B21" s="44" t="s">
        <v>134</v>
      </c>
      <c r="C21" s="50">
        <f>'[1]2 zpf inv'!C18/10^6</f>
        <v>166.81792829</v>
      </c>
      <c r="D21" s="52">
        <f>'[1]2 zpf inv'!D18</f>
        <v>4.1724142674106597E-3</v>
      </c>
      <c r="E21" s="50">
        <f>'[1]2 zpf inv'!E18/10^6</f>
        <v>119.02468442</v>
      </c>
      <c r="F21" s="52">
        <f>'[1]2 zpf inv'!F18</f>
        <v>2.6445820283804698E-3</v>
      </c>
      <c r="G21" s="50">
        <f>'[1]2 zpf inv'!G18/10^6</f>
        <v>111.1012715</v>
      </c>
      <c r="H21" s="52">
        <f>'[1]2 zpf inv'!H18</f>
        <v>0.10201148864870153</v>
      </c>
      <c r="J21" s="53"/>
      <c r="K21" s="54"/>
      <c r="L21" s="53"/>
      <c r="M21" s="54"/>
      <c r="N21" s="53"/>
    </row>
    <row r="22" spans="2:14" x14ac:dyDescent="0.2">
      <c r="B22" s="44" t="s">
        <v>135</v>
      </c>
      <c r="C22" s="50">
        <f>'[1]2 zpf inv'!C19/10^6</f>
        <v>7.0833154699999996</v>
      </c>
      <c r="D22" s="52">
        <f>'[1]2 zpf inv'!D19</f>
        <v>1.7716636833074918E-4</v>
      </c>
      <c r="E22" s="50">
        <f>'[1]2 zpf inv'!E19/10^6</f>
        <v>0.28379500000000002</v>
      </c>
      <c r="F22" s="52">
        <f>'[1]2 zpf inv'!F19</f>
        <v>6.3055756913069701E-6</v>
      </c>
      <c r="G22" s="50">
        <f>'[1]2 zpf inv'!G19/10^6</f>
        <v>0.14172128000000001</v>
      </c>
      <c r="H22" s="52">
        <f>'[1]2 zpf inv'!H19</f>
        <v>1.3012631224476538E-4</v>
      </c>
      <c r="J22" s="53"/>
      <c r="K22" s="54"/>
      <c r="L22" s="53"/>
      <c r="M22" s="54"/>
      <c r="N22" s="53"/>
    </row>
    <row r="23" spans="2:14" x14ac:dyDescent="0.2">
      <c r="B23" s="43" t="s">
        <v>131</v>
      </c>
      <c r="C23" s="49">
        <f>'[1]2 zpf inv'!C20/10^6</f>
        <v>39981.151822089996</v>
      </c>
      <c r="D23" s="51">
        <f>'[1]2 zpf inv'!D20</f>
        <v>1</v>
      </c>
      <c r="E23" s="49">
        <f>'[1]2 zpf inv'!E20/10^6</f>
        <v>45006.992841469997</v>
      </c>
      <c r="F23" s="51">
        <f>'[1]2 zpf inv'!F20</f>
        <v>1.0000000000000002</v>
      </c>
      <c r="G23" s="49">
        <f>'[1]2 zpf inv'!G20/10^6</f>
        <v>1089.1054818599998</v>
      </c>
      <c r="H23" s="51">
        <f>'[1]2 zpf inv'!H20</f>
        <v>1.0000000000000002</v>
      </c>
      <c r="J23" s="53"/>
      <c r="K23" s="54"/>
      <c r="L23" s="53"/>
      <c r="M23" s="54"/>
      <c r="N23" s="53"/>
    </row>
    <row r="24" spans="2:14" x14ac:dyDescent="0.2">
      <c r="B24" s="42" t="s">
        <v>132</v>
      </c>
      <c r="C24" s="50">
        <f>'[1]2 zpf inv'!C21/10^6</f>
        <v>240.92032712</v>
      </c>
      <c r="D24" s="52">
        <f>'[1]2 zpf inv'!D21</f>
        <v>6.0258475841831315E-3</v>
      </c>
      <c r="E24" s="50">
        <f>'[1]2 zpf inv'!E21/10^6</f>
        <v>203.65735022999999</v>
      </c>
      <c r="F24" s="52">
        <f>'[1]2 zpf inv'!F21</f>
        <v>4.5250157224978518E-3</v>
      </c>
      <c r="G24" s="50">
        <f>'[1]2 zpf inv'!G21/10^6</f>
        <v>21.872141890000002</v>
      </c>
      <c r="H24" s="52">
        <f>'[1]2 zpf inv'!H21</f>
        <v>2.0082666237843411E-2</v>
      </c>
      <c r="J24" s="53"/>
      <c r="K24" s="54"/>
      <c r="L24" s="53"/>
      <c r="M24" s="54"/>
      <c r="N24" s="53"/>
    </row>
    <row r="25" spans="2:14" x14ac:dyDescent="0.2">
      <c r="B25" s="55" t="s">
        <v>141</v>
      </c>
      <c r="C25" s="56">
        <f>'[1]2 zpf inv'!C22/10^6</f>
        <v>39740.231579018997</v>
      </c>
      <c r="D25" s="57">
        <f>'[1]2 zpf inv'!D22</f>
        <v>0.9939741545180325</v>
      </c>
      <c r="E25" s="56">
        <f>'[1]2 zpf inv'!E22/10^6</f>
        <v>44803.3354794978</v>
      </c>
      <c r="F25" s="57">
        <f>'[1]2 zpf inv'!F22</f>
        <v>0.99547498401660517</v>
      </c>
      <c r="G25" s="56">
        <f>'[1]2 zpf inv'!G22/10^6</f>
        <v>1067.2346425661401</v>
      </c>
      <c r="H25" s="57">
        <f>'[1]2 zpf inv'!H22</f>
        <v>0.97991852978601457</v>
      </c>
      <c r="J25" s="53"/>
      <c r="K25" s="54"/>
      <c r="L25" s="53"/>
      <c r="M25" s="54"/>
      <c r="N25" s="53"/>
    </row>
    <row r="26" spans="2:14" x14ac:dyDescent="0.2">
      <c r="B26" s="5"/>
      <c r="J26" s="54"/>
      <c r="K26" s="54"/>
      <c r="L26" s="54"/>
      <c r="M26" s="54"/>
      <c r="N26" s="53"/>
    </row>
    <row r="27" spans="2:14" x14ac:dyDescent="0.2">
      <c r="B27" s="6" t="s">
        <v>24</v>
      </c>
      <c r="E27" s="27"/>
      <c r="F27" s="27"/>
      <c r="G27" s="27"/>
      <c r="H27" s="27"/>
      <c r="I27" s="27"/>
      <c r="J27" s="27"/>
      <c r="K27" s="27"/>
    </row>
    <row r="28" spans="2:14" x14ac:dyDescent="0.2">
      <c r="B28" s="37" t="s">
        <v>97</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8" t="s">
        <v>181</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B2" sqref="B2:F2"/>
    </sheetView>
  </sheetViews>
  <sheetFormatPr defaultColWidth="9.140625" defaultRowHeight="12" x14ac:dyDescent="0.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x14ac:dyDescent="0.2">
      <c r="B1" s="4"/>
      <c r="C1" s="4"/>
      <c r="D1" s="4"/>
      <c r="E1" s="4"/>
      <c r="F1" s="4"/>
      <c r="G1" s="4"/>
    </row>
    <row r="2" spans="2:7" ht="12.75" x14ac:dyDescent="0.2">
      <c r="B2" s="109" t="s">
        <v>183</v>
      </c>
      <c r="C2" s="109"/>
      <c r="D2" s="109"/>
      <c r="E2" s="109"/>
      <c r="F2" s="109"/>
      <c r="G2" s="29"/>
    </row>
    <row r="4" spans="2:7" x14ac:dyDescent="0.2">
      <c r="B4" s="12" t="s">
        <v>33</v>
      </c>
    </row>
    <row r="5" spans="2:7" x14ac:dyDescent="0.2">
      <c r="B5" s="62" t="s">
        <v>103</v>
      </c>
    </row>
    <row r="6" spans="2:7" x14ac:dyDescent="0.2">
      <c r="B6" s="24"/>
    </row>
    <row r="7" spans="2:7" ht="25.5" customHeight="1" x14ac:dyDescent="0.2">
      <c r="B7" s="110" t="s">
        <v>142</v>
      </c>
      <c r="C7" s="110" t="s">
        <v>143</v>
      </c>
      <c r="D7" s="110" t="s">
        <v>144</v>
      </c>
      <c r="E7" s="110" t="s">
        <v>145</v>
      </c>
    </row>
    <row r="8" spans="2:7" ht="25.5" customHeight="1" thickBot="1" x14ac:dyDescent="0.25">
      <c r="B8" s="111"/>
      <c r="C8" s="111"/>
      <c r="D8" s="111"/>
      <c r="E8" s="111"/>
    </row>
    <row r="9" spans="2:7" ht="12.75" thickTop="1" x14ac:dyDescent="0.2">
      <c r="B9" s="13">
        <f>'[1]3 dpf'!B5</f>
        <v>44135</v>
      </c>
      <c r="C9" s="14"/>
      <c r="D9" s="14"/>
      <c r="E9" s="14"/>
    </row>
    <row r="10" spans="2:7" x14ac:dyDescent="0.2">
      <c r="B10" s="15" t="s">
        <v>69</v>
      </c>
      <c r="C10" s="16">
        <f>'[1]3 dpf'!C6</f>
        <v>7411</v>
      </c>
      <c r="D10" s="16">
        <f>'[1]3 dpf'!D6</f>
        <v>3543</v>
      </c>
      <c r="E10" s="16">
        <f>'[1]3 dpf'!E6</f>
        <v>10954</v>
      </c>
    </row>
    <row r="11" spans="2:7" x14ac:dyDescent="0.2">
      <c r="B11" s="15" t="s">
        <v>70</v>
      </c>
      <c r="C11" s="16">
        <f>'[1]3 dpf'!C7</f>
        <v>3399</v>
      </c>
      <c r="D11" s="16">
        <f>'[1]3 dpf'!D7</f>
        <v>11352</v>
      </c>
      <c r="E11" s="16">
        <f>'[1]3 dpf'!E7</f>
        <v>14751</v>
      </c>
    </row>
    <row r="12" spans="2:7" x14ac:dyDescent="0.2">
      <c r="B12" s="17" t="s">
        <v>4</v>
      </c>
      <c r="C12" s="18">
        <f>'[1]3 dpf'!C8</f>
        <v>10810</v>
      </c>
      <c r="D12" s="18">
        <f>'[1]3 dpf'!D8</f>
        <v>14895</v>
      </c>
      <c r="E12" s="18">
        <f>'[1]3 dpf'!E8</f>
        <v>25705</v>
      </c>
    </row>
    <row r="13" spans="2:7" x14ac:dyDescent="0.2">
      <c r="B13" s="19">
        <f>'[1]3 dpf'!B9</f>
        <v>44165</v>
      </c>
      <c r="C13" s="20"/>
      <c r="D13" s="20"/>
      <c r="E13" s="20"/>
      <c r="G13" s="21"/>
    </row>
    <row r="14" spans="2:7" x14ac:dyDescent="0.2">
      <c r="B14" s="22" t="s">
        <v>71</v>
      </c>
      <c r="C14" s="23">
        <f>'[1]3 dpf'!C10</f>
        <v>7441</v>
      </c>
      <c r="D14" s="23">
        <f>'[1]3 dpf'!D10</f>
        <v>3561</v>
      </c>
      <c r="E14" s="23">
        <f>'[1]3 dpf'!E10</f>
        <v>11002</v>
      </c>
    </row>
    <row r="15" spans="2:7" x14ac:dyDescent="0.2">
      <c r="B15" s="22" t="s">
        <v>70</v>
      </c>
      <c r="C15" s="23">
        <f>'[1]3 dpf'!C11</f>
        <v>3417</v>
      </c>
      <c r="D15" s="23">
        <f>'[1]3 dpf'!D11</f>
        <v>11354</v>
      </c>
      <c r="E15" s="23">
        <f>'[1]3 dpf'!E11</f>
        <v>14771</v>
      </c>
    </row>
    <row r="16" spans="2:7" x14ac:dyDescent="0.2">
      <c r="B16" s="17" t="s">
        <v>4</v>
      </c>
      <c r="C16" s="18">
        <f>'[1]3 dpf'!C12</f>
        <v>10858</v>
      </c>
      <c r="D16" s="18">
        <f>'[1]3 dpf'!D12</f>
        <v>14915</v>
      </c>
      <c r="E16" s="18">
        <f>'[1]3 dpf'!E12</f>
        <v>25773</v>
      </c>
    </row>
    <row r="17" spans="2:7" x14ac:dyDescent="0.2">
      <c r="B17" s="26"/>
      <c r="C17" s="27"/>
      <c r="D17" s="27"/>
      <c r="E17" s="27"/>
      <c r="F17" s="27"/>
      <c r="G17" s="27"/>
    </row>
    <row r="18" spans="2:7" x14ac:dyDescent="0.2">
      <c r="B18" s="12" t="s">
        <v>34</v>
      </c>
      <c r="C18" s="65"/>
      <c r="D18" s="65"/>
      <c r="E18" s="65"/>
      <c r="F18" s="65"/>
      <c r="G18" s="65"/>
    </row>
    <row r="19" spans="2:7" x14ac:dyDescent="0.2">
      <c r="B19" s="62" t="s">
        <v>89</v>
      </c>
      <c r="C19" s="65"/>
      <c r="D19" s="65"/>
      <c r="E19" s="65"/>
      <c r="F19" s="65"/>
      <c r="G19" s="65"/>
    </row>
    <row r="20" spans="2:7" x14ac:dyDescent="0.2">
      <c r="B20" s="65"/>
      <c r="C20" s="65"/>
      <c r="D20" s="65"/>
      <c r="E20" s="65"/>
      <c r="F20" s="65"/>
      <c r="G20" s="65"/>
    </row>
    <row r="21" spans="2:7" ht="16.5" customHeight="1" x14ac:dyDescent="0.2">
      <c r="B21" s="110" t="s">
        <v>142</v>
      </c>
      <c r="C21" s="110" t="s">
        <v>146</v>
      </c>
      <c r="D21" s="31"/>
      <c r="E21" s="31"/>
      <c r="F21" s="31"/>
      <c r="G21" s="31"/>
    </row>
    <row r="22" spans="2:7" ht="20.25" customHeight="1" thickBot="1" x14ac:dyDescent="0.25">
      <c r="B22" s="111"/>
      <c r="C22" s="111"/>
      <c r="D22" s="66"/>
      <c r="E22" s="66"/>
      <c r="F22" s="66"/>
      <c r="G22" s="66"/>
    </row>
    <row r="23" spans="2:7" ht="12.75" thickTop="1" x14ac:dyDescent="0.2">
      <c r="B23" s="13">
        <f>'[1]3 dpf'!B30</f>
        <v>44135</v>
      </c>
      <c r="C23" s="14"/>
      <c r="D23" s="66"/>
      <c r="E23" s="66"/>
      <c r="F23" s="66"/>
      <c r="G23" s="66"/>
    </row>
    <row r="24" spans="2:7" x14ac:dyDescent="0.2">
      <c r="B24" s="15" t="s">
        <v>71</v>
      </c>
      <c r="C24" s="16">
        <f>'[1]3 dpf'!C31</f>
        <v>1200</v>
      </c>
      <c r="D24" s="66"/>
      <c r="E24" s="66"/>
      <c r="F24" s="66"/>
      <c r="G24" s="66"/>
    </row>
    <row r="25" spans="2:7" x14ac:dyDescent="0.2">
      <c r="B25" s="15" t="s">
        <v>70</v>
      </c>
      <c r="C25" s="16">
        <f>'[1]3 dpf'!C32</f>
        <v>2862</v>
      </c>
      <c r="D25" s="31"/>
      <c r="E25" s="31"/>
      <c r="F25" s="31"/>
      <c r="G25" s="31"/>
    </row>
    <row r="26" spans="2:7" x14ac:dyDescent="0.2">
      <c r="B26" s="17" t="s">
        <v>4</v>
      </c>
      <c r="C26" s="18">
        <f>'[1]3 dpf'!C33</f>
        <v>4062</v>
      </c>
      <c r="D26" s="65"/>
      <c r="E26" s="65"/>
      <c r="F26" s="65"/>
      <c r="G26" s="65"/>
    </row>
    <row r="27" spans="2:7" x14ac:dyDescent="0.2">
      <c r="B27" s="19">
        <f>'[1]3 dpf'!B34</f>
        <v>44165</v>
      </c>
      <c r="C27" s="20"/>
      <c r="D27" s="65"/>
      <c r="E27" s="65"/>
      <c r="F27" s="65"/>
      <c r="G27" s="65"/>
    </row>
    <row r="28" spans="2:7" x14ac:dyDescent="0.2">
      <c r="B28" s="22" t="s">
        <v>69</v>
      </c>
      <c r="C28" s="23">
        <f>'[1]3 dpf'!C35</f>
        <v>1198</v>
      </c>
      <c r="D28" s="32"/>
      <c r="E28" s="32"/>
      <c r="F28" s="32"/>
      <c r="G28" s="32"/>
    </row>
    <row r="29" spans="2:7" ht="13.5" customHeight="1" x14ac:dyDescent="0.2">
      <c r="B29" s="22" t="s">
        <v>70</v>
      </c>
      <c r="C29" s="23">
        <f>'[1]3 dpf'!C36</f>
        <v>2865</v>
      </c>
      <c r="D29" s="66"/>
      <c r="E29" s="66"/>
      <c r="F29" s="66"/>
      <c r="G29" s="66"/>
    </row>
    <row r="30" spans="2:7" x14ac:dyDescent="0.2">
      <c r="B30" s="17" t="s">
        <v>4</v>
      </c>
      <c r="C30" s="18">
        <f>'[1]3 dpf'!C37</f>
        <v>4063</v>
      </c>
      <c r="D30" s="27"/>
      <c r="E30" s="27"/>
      <c r="F30" s="27"/>
      <c r="G30" s="27"/>
    </row>
    <row r="31" spans="2:7" s="67" customFormat="1" x14ac:dyDescent="0.2">
      <c r="B31" s="26"/>
      <c r="C31" s="27"/>
      <c r="D31" s="27"/>
      <c r="E31" s="27"/>
      <c r="F31" s="27"/>
      <c r="G31" s="27"/>
    </row>
    <row r="32" spans="2:7" x14ac:dyDescent="0.2">
      <c r="B32" s="12" t="s">
        <v>35</v>
      </c>
    </row>
    <row r="33" spans="2:2" x14ac:dyDescent="0.2">
      <c r="B33" s="62" t="s">
        <v>105</v>
      </c>
    </row>
    <row r="58" spans="2:2" x14ac:dyDescent="0.2">
      <c r="B58" s="28" t="s">
        <v>182</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7"/>
  <sheetViews>
    <sheetView showGridLines="0" topLeftCell="A12" workbookViewId="0">
      <selection activeCell="K21" sqref="K21"/>
    </sheetView>
  </sheetViews>
  <sheetFormatPr defaultColWidth="9.140625" defaultRowHeight="12" x14ac:dyDescent="0.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9" t="s">
        <v>184</v>
      </c>
      <c r="C2" s="109"/>
      <c r="D2" s="109"/>
      <c r="E2" s="109"/>
      <c r="F2" s="109"/>
      <c r="G2" s="109"/>
      <c r="H2" s="109"/>
    </row>
    <row r="4" spans="2:8" x14ac:dyDescent="0.2">
      <c r="B4" s="6" t="s">
        <v>36</v>
      </c>
    </row>
    <row r="5" spans="2:8" x14ac:dyDescent="0.2">
      <c r="B5" s="37" t="s">
        <v>106</v>
      </c>
    </row>
    <row r="6" spans="2:8" ht="35.25" customHeight="1" thickBot="1" x14ac:dyDescent="0.25">
      <c r="B6" s="114" t="s">
        <v>147</v>
      </c>
      <c r="C6" s="115" t="s">
        <v>148</v>
      </c>
      <c r="D6" s="120"/>
      <c r="E6" s="116" t="s">
        <v>149</v>
      </c>
      <c r="F6" s="115"/>
    </row>
    <row r="7" spans="2:8" ht="33.75" customHeight="1" thickTop="1" thickBot="1" x14ac:dyDescent="0.25">
      <c r="B7" s="115"/>
      <c r="C7" s="48" t="s">
        <v>72</v>
      </c>
      <c r="D7" s="48" t="s">
        <v>73</v>
      </c>
      <c r="E7" s="35" t="s">
        <v>72</v>
      </c>
      <c r="F7" s="48" t="s">
        <v>73</v>
      </c>
    </row>
    <row r="8" spans="2:8" ht="12.75" thickTop="1" x14ac:dyDescent="0.2">
      <c r="B8" s="94">
        <f>'[1]3 dpf'!B43</f>
        <v>44135</v>
      </c>
      <c r="C8" s="7">
        <f>'[1]3 dpf'!C43</f>
        <v>1062.25129176319</v>
      </c>
      <c r="D8" s="7">
        <f>'[1]3 dpf'!D43</f>
        <v>1060.7894043357101</v>
      </c>
      <c r="E8" s="8">
        <f>'[1]3 dpf'!E43</f>
        <v>183.77021099999999</v>
      </c>
      <c r="F8" s="9">
        <f>'[1]3 dpf'!F43</f>
        <v>180.98677900000001</v>
      </c>
    </row>
    <row r="9" spans="2:8" x14ac:dyDescent="0.2">
      <c r="B9" s="94">
        <f>'[1]3 dpf'!B44</f>
        <v>44145</v>
      </c>
      <c r="C9" s="7">
        <f>'[1]3 dpf'!C44</f>
        <v>1088.20867972665</v>
      </c>
      <c r="D9" s="7">
        <f>'[1]3 dpf'!D44</f>
        <v>1089.73325893522</v>
      </c>
      <c r="E9" s="8">
        <f>'[1]3 dpf'!E44</f>
        <v>188.075985</v>
      </c>
      <c r="F9" s="9">
        <f>'[1]3 dpf'!F44</f>
        <v>185.064143</v>
      </c>
    </row>
    <row r="10" spans="2:8" x14ac:dyDescent="0.2">
      <c r="B10" s="94">
        <f>'[1]3 dpf'!B45</f>
        <v>44155</v>
      </c>
      <c r="C10" s="7">
        <f>'[1]3 dpf'!C45</f>
        <v>1096.65825280486</v>
      </c>
      <c r="D10" s="7">
        <f>'[1]3 dpf'!D45</f>
        <v>1101.3788060494699</v>
      </c>
      <c r="E10" s="8">
        <f>'[1]3 dpf'!E45</f>
        <v>188.98956899999999</v>
      </c>
      <c r="F10" s="9">
        <f>'[1]3 dpf'!F45</f>
        <v>186.25405900000001</v>
      </c>
    </row>
    <row r="11" spans="2:8" x14ac:dyDescent="0.2">
      <c r="B11" s="94">
        <f>'[1]3 dpf'!B46</f>
        <v>44165</v>
      </c>
      <c r="C11" s="7">
        <f>'[1]3 dpf'!C46</f>
        <v>1100.8736328740999</v>
      </c>
      <c r="D11" s="7">
        <f>'[1]3 dpf'!D46</f>
        <v>1105.8896647403301</v>
      </c>
      <c r="E11" s="8">
        <f>'[1]3 dpf'!E46</f>
        <v>189.32804100000001</v>
      </c>
      <c r="F11" s="9">
        <f>'[1]3 dpf'!F46</f>
        <v>186.50055800000001</v>
      </c>
    </row>
    <row r="12" spans="2:8" x14ac:dyDescent="0.2">
      <c r="B12" s="5"/>
    </row>
    <row r="13" spans="2:8" ht="12.75" x14ac:dyDescent="0.2">
      <c r="B13" s="2" t="s">
        <v>37</v>
      </c>
    </row>
    <row r="14" spans="2:8" ht="12.75" x14ac:dyDescent="0.2">
      <c r="B14" s="38" t="s">
        <v>150</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38</v>
      </c>
      <c r="C35" s="6"/>
      <c r="D35" s="6"/>
      <c r="E35" s="6"/>
      <c r="F35" s="6"/>
    </row>
    <row r="36" spans="2:6" x14ac:dyDescent="0.2">
      <c r="B36" s="37" t="s">
        <v>151</v>
      </c>
      <c r="C36" s="6"/>
      <c r="D36" s="6"/>
      <c r="E36" s="6"/>
      <c r="F36" s="6"/>
    </row>
    <row r="38" spans="2:6" x14ac:dyDescent="0.2">
      <c r="C38" s="6"/>
      <c r="D38" s="6"/>
    </row>
    <row r="39" spans="2:6" x14ac:dyDescent="0.2">
      <c r="C39" s="6"/>
      <c r="D39" s="6"/>
    </row>
    <row r="57" spans="2:2" x14ac:dyDescent="0.2">
      <c r="B57" s="28" t="s">
        <v>182</v>
      </c>
    </row>
  </sheetData>
  <mergeCells count="4">
    <mergeCell ref="B2:H2"/>
    <mergeCell ref="B6:B7"/>
    <mergeCell ref="E6:F6"/>
    <mergeCell ref="C6:D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2"/>
  <sheetViews>
    <sheetView showGridLines="0" workbookViewId="0">
      <selection activeCell="K14" sqref="K14"/>
    </sheetView>
  </sheetViews>
  <sheetFormatPr defaultColWidth="9.140625" defaultRowHeight="12" x14ac:dyDescent="0.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x14ac:dyDescent="0.2">
      <c r="B1" s="4"/>
      <c r="C1" s="4"/>
      <c r="D1" s="4"/>
      <c r="E1" s="4"/>
      <c r="F1" s="4"/>
      <c r="G1" s="4"/>
      <c r="H1" s="4"/>
      <c r="I1" s="4"/>
      <c r="J1" s="4"/>
      <c r="K1" s="4"/>
    </row>
    <row r="2" spans="2:12" ht="12.75" x14ac:dyDescent="0.2">
      <c r="B2" s="93" t="s">
        <v>184</v>
      </c>
      <c r="C2" s="93"/>
      <c r="D2" s="93"/>
      <c r="E2" s="93"/>
      <c r="F2" s="93"/>
      <c r="G2" s="93"/>
      <c r="H2" s="92"/>
      <c r="I2" s="29"/>
      <c r="J2" s="29"/>
      <c r="K2" s="29"/>
    </row>
    <row r="4" spans="2:12" x14ac:dyDescent="0.2">
      <c r="B4" s="6" t="s">
        <v>39</v>
      </c>
      <c r="G4" s="121">
        <f>'[1]1 zpf '!B33</f>
        <v>44165</v>
      </c>
      <c r="H4" s="121"/>
    </row>
    <row r="5" spans="2:12" ht="12.75" customHeight="1" x14ac:dyDescent="0.2">
      <c r="B5" s="37" t="s">
        <v>164</v>
      </c>
      <c r="E5" s="119" t="s">
        <v>165</v>
      </c>
      <c r="F5" s="119"/>
      <c r="G5" s="119"/>
      <c r="H5" s="119"/>
      <c r="J5" s="46"/>
    </row>
    <row r="6" spans="2:12" ht="24.75" customHeight="1" thickBot="1" x14ac:dyDescent="0.25">
      <c r="B6" s="47" t="s">
        <v>163</v>
      </c>
      <c r="C6" s="117" t="s">
        <v>40</v>
      </c>
      <c r="D6" s="117"/>
      <c r="E6" s="117" t="s">
        <v>41</v>
      </c>
      <c r="F6" s="117"/>
    </row>
    <row r="7" spans="2:12" ht="10.5" customHeight="1" thickTop="1" x14ac:dyDescent="0.2">
      <c r="B7" s="40"/>
      <c r="C7" s="58" t="s">
        <v>25</v>
      </c>
      <c r="D7" s="59" t="s">
        <v>0</v>
      </c>
      <c r="E7" s="58" t="s">
        <v>25</v>
      </c>
      <c r="F7" s="59" t="s">
        <v>0</v>
      </c>
    </row>
    <row r="8" spans="2:12" ht="8.25" customHeight="1" x14ac:dyDescent="0.2">
      <c r="B8" s="40"/>
      <c r="C8" s="60" t="s">
        <v>128</v>
      </c>
      <c r="D8" s="61" t="s">
        <v>162</v>
      </c>
      <c r="E8" s="60" t="s">
        <v>128</v>
      </c>
      <c r="F8" s="61" t="s">
        <v>162</v>
      </c>
    </row>
    <row r="9" spans="2:12" x14ac:dyDescent="0.2">
      <c r="B9" s="45" t="s">
        <v>178</v>
      </c>
      <c r="C9" s="56">
        <f>'[1]4 dpf inv'!C5/10^6</f>
        <v>646.35129115999996</v>
      </c>
      <c r="D9" s="57">
        <f>'[1]4 dpf inv'!D5</f>
        <v>0.58545656188947981</v>
      </c>
      <c r="E9" s="56">
        <f>'[1]4 dpf inv'!E5/10^6</f>
        <v>612.90121193999994</v>
      </c>
      <c r="F9" s="57">
        <f>'[1]4 dpf inv'!F5</f>
        <v>0.55344038993121603</v>
      </c>
      <c r="H9" s="53"/>
      <c r="I9" s="54"/>
      <c r="J9" s="53"/>
      <c r="K9" s="54"/>
      <c r="L9" s="53"/>
    </row>
    <row r="10" spans="2:12" ht="23.25" customHeight="1" x14ac:dyDescent="0.2">
      <c r="B10" s="41" t="s">
        <v>138</v>
      </c>
      <c r="C10" s="50">
        <f>'[1]4 dpf inv'!C6/10^6</f>
        <v>141.26160724000002</v>
      </c>
      <c r="D10" s="52">
        <f>'[1]4 dpf inv'!D6</f>
        <v>0.12795291977105372</v>
      </c>
      <c r="E10" s="50">
        <f>'[1]4 dpf inv'!E6/10^6</f>
        <v>35.460848679999998</v>
      </c>
      <c r="F10" s="52">
        <f>'[1]4 dpf inv'!F6</f>
        <v>3.2020602241315657E-2</v>
      </c>
      <c r="H10" s="53"/>
      <c r="I10" s="54"/>
      <c r="J10" s="53"/>
      <c r="K10" s="54"/>
      <c r="L10" s="53"/>
    </row>
    <row r="11" spans="2:12" ht="21" customHeight="1" x14ac:dyDescent="0.2">
      <c r="B11" s="41" t="s">
        <v>161</v>
      </c>
      <c r="C11" s="50">
        <f>'[1]4 dpf inv'!C7/10^6</f>
        <v>504.95844352</v>
      </c>
      <c r="D11" s="52">
        <f>'[1]4 dpf inv'!D7</f>
        <v>0.45738476627735353</v>
      </c>
      <c r="E11" s="50">
        <f>'[1]4 dpf inv'!E7/10^6</f>
        <v>577.44036326000003</v>
      </c>
      <c r="F11" s="52">
        <f>'[1]4 dpf inv'!F7</f>
        <v>0.52141978768990038</v>
      </c>
      <c r="H11" s="53"/>
      <c r="I11" s="54"/>
      <c r="J11" s="53"/>
      <c r="K11" s="54"/>
      <c r="L11" s="53"/>
    </row>
    <row r="12" spans="2:12" ht="21.75" customHeight="1" x14ac:dyDescent="0.2">
      <c r="B12" s="41" t="s">
        <v>160</v>
      </c>
      <c r="C12" s="122">
        <f>'[1]4 dpf inv'!C8/10^6</f>
        <v>0.13124040000000001</v>
      </c>
      <c r="D12" s="52">
        <f>'[1]4 dpf inv'!D8</f>
        <v>1.188758410725909E-4</v>
      </c>
      <c r="E12" s="50">
        <f>'[1]4 dpf inv'!E8/10^6</f>
        <v>0</v>
      </c>
      <c r="F12" s="52">
        <f>'[1]4 dpf inv'!F8</f>
        <v>0</v>
      </c>
      <c r="H12" s="53"/>
      <c r="I12" s="54"/>
      <c r="J12" s="53"/>
      <c r="K12" s="54"/>
      <c r="L12" s="53"/>
    </row>
    <row r="13" spans="2:12" ht="33.75" x14ac:dyDescent="0.2">
      <c r="B13" s="41" t="s">
        <v>177</v>
      </c>
      <c r="C13" s="50">
        <f>'[1]4 dpf inv'!C9/10^6</f>
        <v>0</v>
      </c>
      <c r="D13" s="52">
        <f>'[1]4 dpf inv'!D9</f>
        <v>0</v>
      </c>
      <c r="E13" s="50">
        <f>'[1]4 dpf inv'!E9/10^6</f>
        <v>0</v>
      </c>
      <c r="F13" s="52">
        <f>'[1]4 dpf inv'!F9</f>
        <v>0</v>
      </c>
      <c r="H13" s="53"/>
      <c r="I13" s="54"/>
      <c r="J13" s="53"/>
      <c r="K13" s="54"/>
      <c r="L13" s="53"/>
    </row>
    <row r="14" spans="2:12" x14ac:dyDescent="0.2">
      <c r="B14" s="45" t="s">
        <v>179</v>
      </c>
      <c r="C14" s="56">
        <f>'[1]4 dpf inv'!C10/10^6</f>
        <v>288.95859022000002</v>
      </c>
      <c r="D14" s="57">
        <f>'[1]4 dpf inv'!D10</f>
        <v>0.26173491887827716</v>
      </c>
      <c r="E14" s="56">
        <f>'[1]4 dpf inv'!E10/10^6</f>
        <v>330.47582223000001</v>
      </c>
      <c r="F14" s="57">
        <f>'[1]4 dpf inv'!F10</f>
        <v>0.298414596601769</v>
      </c>
      <c r="H14" s="53"/>
      <c r="I14" s="54"/>
      <c r="J14" s="53"/>
      <c r="K14" s="54"/>
      <c r="L14" s="53"/>
    </row>
    <row r="15" spans="2:12" ht="21.75" customHeight="1" x14ac:dyDescent="0.2">
      <c r="B15" s="41" t="s">
        <v>159</v>
      </c>
      <c r="C15" s="50">
        <f>'[1]4 dpf inv'!C11/10^6</f>
        <v>128.73573873000001</v>
      </c>
      <c r="D15" s="52">
        <f>'[1]4 dpf inv'!D11</f>
        <v>0.11660715159074543</v>
      </c>
      <c r="E15" s="50">
        <f>'[1]4 dpf inv'!E11/10^6</f>
        <v>0</v>
      </c>
      <c r="F15" s="52">
        <f>'[1]4 dpf inv'!F11</f>
        <v>0</v>
      </c>
      <c r="H15" s="53"/>
      <c r="I15" s="54"/>
      <c r="J15" s="41"/>
      <c r="K15" s="41"/>
      <c r="L15" s="41"/>
    </row>
    <row r="16" spans="2:12" ht="21" customHeight="1" x14ac:dyDescent="0.2">
      <c r="B16" s="41" t="s">
        <v>158</v>
      </c>
      <c r="C16" s="50">
        <f>'[1]4 dpf inv'!C12/10^6</f>
        <v>0</v>
      </c>
      <c r="D16" s="52">
        <f>'[1]4 dpf inv'!D12</f>
        <v>0</v>
      </c>
      <c r="E16" s="50">
        <f>'[1]4 dpf inv'!E12/10^6</f>
        <v>0</v>
      </c>
      <c r="F16" s="52">
        <f>'[1]4 dpf inv'!F12</f>
        <v>0</v>
      </c>
      <c r="H16" s="53"/>
      <c r="I16" s="54"/>
      <c r="J16" s="90"/>
      <c r="K16" s="90"/>
      <c r="L16" s="90"/>
    </row>
    <row r="17" spans="2:14" ht="21.75" customHeight="1" x14ac:dyDescent="0.2">
      <c r="B17" s="41" t="s">
        <v>157</v>
      </c>
      <c r="C17" s="50">
        <f>'[1]4 dpf inv'!C13/10^6</f>
        <v>160.22285149000001</v>
      </c>
      <c r="D17" s="52">
        <f>'[1]4 dpf inv'!D13</f>
        <v>0.14512776728753171</v>
      </c>
      <c r="E17" s="50">
        <f>'[1]4 dpf inv'!E13/10^6</f>
        <v>330.47582223000001</v>
      </c>
      <c r="F17" s="52">
        <f>'[1]4 dpf inv'!F13</f>
        <v>0.298414596601769</v>
      </c>
      <c r="H17" s="53"/>
      <c r="I17" s="54"/>
      <c r="J17" s="41"/>
      <c r="K17" s="41"/>
      <c r="L17" s="41"/>
    </row>
    <row r="18" spans="2:14" ht="33.75" x14ac:dyDescent="0.2">
      <c r="B18" s="41" t="s">
        <v>176</v>
      </c>
      <c r="C18" s="50">
        <f>'[1]4 dpf inv'!C14/10^6</f>
        <v>0</v>
      </c>
      <c r="D18" s="52">
        <f>'[1]4 dpf inv'!D14</f>
        <v>0</v>
      </c>
      <c r="E18" s="50">
        <f>'[1]4 dpf inv'!E14/10^6</f>
        <v>0</v>
      </c>
      <c r="F18" s="52">
        <f>'[1]4 dpf inv'!F14</f>
        <v>0</v>
      </c>
      <c r="H18" s="53"/>
      <c r="I18" s="54"/>
      <c r="J18" s="41"/>
      <c r="K18" s="41"/>
      <c r="L18" s="41"/>
    </row>
    <row r="19" spans="2:14" ht="33.75" x14ac:dyDescent="0.2">
      <c r="B19" s="82" t="s">
        <v>156</v>
      </c>
      <c r="C19" s="80">
        <f>'[1]4 dpf inv'!C15/10^6</f>
        <v>935.30988137999998</v>
      </c>
      <c r="D19" s="81">
        <f>'[1]4 dpf inv'!D15</f>
        <v>0.84719148076775697</v>
      </c>
      <c r="E19" s="80">
        <f>'[1]4 dpf inv'!E15/10^6</f>
        <v>943.37703417</v>
      </c>
      <c r="F19" s="81">
        <f>'[1]4 dpf inv'!F15</f>
        <v>0.85185498653298497</v>
      </c>
      <c r="H19" s="53"/>
      <c r="I19" s="54"/>
      <c r="J19" s="53"/>
      <c r="K19" s="54"/>
      <c r="L19" s="53"/>
    </row>
    <row r="20" spans="2:14" x14ac:dyDescent="0.2">
      <c r="B20" s="39" t="s">
        <v>155</v>
      </c>
      <c r="C20" s="50">
        <f>'[1]4 dpf inv'!C16/10^6</f>
        <v>160.07999888999998</v>
      </c>
      <c r="D20" s="52">
        <f>'[1]4 dpf inv'!D16</f>
        <v>0.14499837326728787</v>
      </c>
      <c r="E20" s="50">
        <f>'[1]4 dpf inv'!E16/10^6</f>
        <v>155.03092228999998</v>
      </c>
      <c r="F20" s="52">
        <f>'[1]4 dpf inv'!F16</f>
        <v>0.13999054400951827</v>
      </c>
      <c r="H20" s="53"/>
      <c r="I20" s="54"/>
      <c r="J20" s="53"/>
      <c r="K20" s="54"/>
      <c r="L20" s="53"/>
    </row>
    <row r="21" spans="2:14" ht="11.25" customHeight="1" x14ac:dyDescent="0.2">
      <c r="B21" s="44" t="s">
        <v>154</v>
      </c>
      <c r="C21" s="50">
        <f>'[1]4 dpf inv'!C17/10^6</f>
        <v>8.3289219400000007</v>
      </c>
      <c r="D21" s="52">
        <f>'[1]4 dpf inv'!D17</f>
        <v>7.5442287652693497E-3</v>
      </c>
      <c r="E21" s="50">
        <f>'[1]4 dpf inv'!E17/10^6</f>
        <v>7.8192816699999996</v>
      </c>
      <c r="F21" s="52">
        <f>'[1]4 dpf inv'!F17</f>
        <v>7.0606913677476162E-3</v>
      </c>
      <c r="H21" s="53"/>
      <c r="I21" s="54"/>
      <c r="J21" s="53"/>
      <c r="K21" s="54"/>
      <c r="L21" s="53"/>
    </row>
    <row r="22" spans="2:14" x14ac:dyDescent="0.2">
      <c r="B22" s="44" t="s">
        <v>153</v>
      </c>
      <c r="C22" s="50">
        <f>'[1]4 dpf inv'!C18/10^6</f>
        <v>0.29357588000000001</v>
      </c>
      <c r="D22" s="52">
        <f>'[1]4 dpf inv'!D18</f>
        <v>2.6591719968566097E-4</v>
      </c>
      <c r="E22" s="50">
        <f>'[1]4 dpf inv'!E18/10^6</f>
        <v>1.211292</v>
      </c>
      <c r="F22" s="52">
        <f>'[1]4 dpf inv'!F18</f>
        <v>1.0937780897489712E-3</v>
      </c>
      <c r="H22" s="53"/>
      <c r="I22" s="54"/>
      <c r="J22" s="53"/>
      <c r="K22" s="54"/>
      <c r="L22" s="53"/>
    </row>
    <row r="23" spans="2:14" x14ac:dyDescent="0.2">
      <c r="B23" s="43" t="s">
        <v>68</v>
      </c>
      <c r="C23" s="79">
        <f>'[1]4 dpf inv'!C19/10^6</f>
        <v>1104.0123780900001</v>
      </c>
      <c r="D23" s="51">
        <f>'[1]4 dpf inv'!D19</f>
        <v>0.99999999999999989</v>
      </c>
      <c r="E23" s="79">
        <f>'[1]4 dpf inv'!E19/10^6</f>
        <v>1107.4385301300001</v>
      </c>
      <c r="F23" s="51">
        <f>'[1]4 dpf inv'!F19</f>
        <v>0.99999999999999978</v>
      </c>
      <c r="H23" s="53"/>
      <c r="I23" s="54"/>
      <c r="J23" s="53"/>
      <c r="K23" s="54"/>
      <c r="L23" s="53"/>
    </row>
    <row r="24" spans="2:14" x14ac:dyDescent="0.2">
      <c r="B24" s="42" t="s">
        <v>132</v>
      </c>
      <c r="C24" s="50">
        <f>'[1]4 dpf inv'!C20/10^6</f>
        <v>3.1387448099999999</v>
      </c>
      <c r="D24" s="52">
        <f>'[1]4 dpf inv'!D20</f>
        <v>2.8430340748807495E-3</v>
      </c>
      <c r="E24" s="50">
        <f>'[1]4 dpf inv'!E20/10^6</f>
        <v>1.5488652599999999</v>
      </c>
      <c r="F24" s="52">
        <f>'[1]4 dpf inv'!F20</f>
        <v>1.3986015637528718E-3</v>
      </c>
      <c r="H24" s="53"/>
      <c r="I24" s="54"/>
      <c r="J24" s="53"/>
      <c r="K24" s="54"/>
      <c r="L24" s="53"/>
    </row>
    <row r="25" spans="2:14" x14ac:dyDescent="0.2">
      <c r="B25" s="55" t="s">
        <v>141</v>
      </c>
      <c r="C25" s="56">
        <f>'[1]4 dpf inv'!C21/10^6</f>
        <v>1100.8736328740999</v>
      </c>
      <c r="D25" s="57">
        <f>'[1]4 dpf inv'!D21</f>
        <v>0.99715696555746014</v>
      </c>
      <c r="E25" s="56">
        <f>'[1]4 dpf inv'!E21/10^6</f>
        <v>1105.8896647403301</v>
      </c>
      <c r="F25" s="57">
        <f>'[1]4 dpf inv'!F21</f>
        <v>0.99860139831915695</v>
      </c>
      <c r="H25" s="53"/>
      <c r="I25" s="54"/>
      <c r="J25" s="53"/>
      <c r="K25" s="54"/>
      <c r="L25" s="53"/>
    </row>
    <row r="26" spans="2:14" x14ac:dyDescent="0.2">
      <c r="B26" s="5"/>
      <c r="J26" s="54"/>
      <c r="K26" s="54"/>
      <c r="L26" s="54"/>
      <c r="M26" s="54"/>
      <c r="N26" s="53"/>
    </row>
    <row r="27" spans="2:14" x14ac:dyDescent="0.2">
      <c r="B27" s="6" t="s">
        <v>42</v>
      </c>
      <c r="E27" s="27"/>
      <c r="F27" s="27"/>
      <c r="G27" s="27"/>
      <c r="H27" s="27"/>
      <c r="I27" s="27"/>
      <c r="J27" s="27"/>
      <c r="K27" s="27"/>
    </row>
    <row r="28" spans="2:14" x14ac:dyDescent="0.2">
      <c r="B28" s="37" t="s">
        <v>152</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8" t="s">
        <v>181</v>
      </c>
    </row>
  </sheetData>
  <mergeCells count="4">
    <mergeCell ref="G4:H4"/>
    <mergeCell ref="C6:D6"/>
    <mergeCell ref="E6:F6"/>
    <mergeCell ref="E5:H5"/>
  </mergeCells>
  <hyperlinks>
    <hyperlink ref="B52"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2020-12-10T11:53:01Z</cp:lastPrinted>
  <dcterms:created xsi:type="dcterms:W3CDTF">2006-04-20T10:37:43Z</dcterms:created>
  <dcterms:modified xsi:type="dcterms:W3CDTF">2020-12-10T11:54:38Z</dcterms:modified>
</cp:coreProperties>
</file>