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112021\"/>
    </mc:Choice>
  </mc:AlternateContent>
  <xr:revisionPtr revIDLastSave="0" documentId="13_ncr:1_{95F24C79-3FF8-4940-8A1E-6568D1239709}" xr6:coauthVersionLast="45" xr6:coauthVersionMax="47" xr10:uidLastSave="{00000000-0000-0000-0000-000000000000}"/>
  <bookViews>
    <workbookView xWindow="-120" yWindow="-120" windowWidth="20730" windowHeight="11160" firstSheet="5" activeTab="8"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<sst xmlns="http://schemas.openxmlformats.org/spreadsheetml/2006/main" count="281" uniqueCount="194">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</sst>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3">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2"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applyAlignment="1"/>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0.11349793516909291</c:v>
                </c:pt>
                <c:pt idx="1">
                  <c:v>0.12285948077066131</c:v>
                </c:pt>
                <c:pt idx="2">
                  <c:v>3.1696879022998503E-2</c:v>
                </c:pt>
                <c:pt idx="3">
                  <c:v>0.11380041533796806</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0.31908015370633164</c:v>
                </c:pt>
                <c:pt idx="1">
                  <c:v>0.32720002975526297</c:v>
                </c:pt>
                <c:pt idx="2">
                  <c:v>0.29407466685223199</c:v>
                </c:pt>
                <c:pt idx="3">
                  <c:v>0.32175018095826746</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0.5175470765502177</c:v>
                </c:pt>
                <c:pt idx="1">
                  <c:v>0.50097448486201002</c:v>
                </c:pt>
                <c:pt idx="2">
                  <c:v>0.5283045127170245</c:v>
                </c:pt>
                <c:pt idx="3">
                  <c:v>0.50998689078142978</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4.9874834574357832E-2</c:v>
                </c:pt>
                <c:pt idx="1">
                  <c:v>4.896600461206576E-2</c:v>
                </c:pt>
                <c:pt idx="2">
                  <c:v>0.14592394140774503</c:v>
                </c:pt>
                <c:pt idx="3">
                  <c:v>5.446251292233472E-2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mk-MK"/>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mk-MK"/>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44500</c:v>
                </c:pt>
                <c:pt idx="1">
                  <c:v>44510</c:v>
                </c:pt>
                <c:pt idx="2">
                  <c:v>44520</c:v>
                </c:pt>
                <c:pt idx="3">
                  <c:v>44530</c:v>
                </c:pt>
              </c:numCache>
            </c:numRef>
          </c:cat>
          <c:val>
            <c:numRef>
              <c:f>'[1]1 zpf '!$C$44:$C$47</c:f>
              <c:numCache>
                <c:formatCode>#,##0.00</c:formatCode>
                <c:ptCount val="4"/>
                <c:pt idx="0">
                  <c:v>46731.194657820066</c:v>
                </c:pt>
                <c:pt idx="1">
                  <c:v>47136.188490217857</c:v>
                </c:pt>
                <c:pt idx="2">
                  <c:v>47623.363127789526</c:v>
                </c:pt>
                <c:pt idx="3">
                  <c:v>47154.364380623454</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44500</c:v>
                </c:pt>
                <c:pt idx="1">
                  <c:v>44510</c:v>
                </c:pt>
                <c:pt idx="2">
                  <c:v>44520</c:v>
                </c:pt>
                <c:pt idx="3">
                  <c:v>44530</c:v>
                </c:pt>
              </c:numCache>
            </c:numRef>
          </c:cat>
          <c:val>
            <c:numRef>
              <c:f>'[1]1 zpf '!$D$44:$D$47</c:f>
              <c:numCache>
                <c:formatCode>#,##0.00</c:formatCode>
                <c:ptCount val="4"/>
                <c:pt idx="0">
                  <c:v>53068.204762253903</c:v>
                </c:pt>
                <c:pt idx="1">
                  <c:v>53455.487431719179</c:v>
                </c:pt>
                <c:pt idx="2">
                  <c:v>54096.242332544403</c:v>
                </c:pt>
                <c:pt idx="3">
                  <c:v>53571.871465884229</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44500</c:v>
                </c:pt>
                <c:pt idx="1">
                  <c:v>44510</c:v>
                </c:pt>
                <c:pt idx="2">
                  <c:v>44520</c:v>
                </c:pt>
                <c:pt idx="3">
                  <c:v>44530</c:v>
                </c:pt>
              </c:numCache>
            </c:numRef>
          </c:cat>
          <c:val>
            <c:numRef>
              <c:f>'[1]1 zpf '!$E$44:$E$47</c:f>
              <c:numCache>
                <c:formatCode>#,##0.00</c:formatCode>
                <c:ptCount val="4"/>
                <c:pt idx="0">
                  <c:v>2530.4046012040139</c:v>
                </c:pt>
                <c:pt idx="1">
                  <c:v>2562.128145001032</c:v>
                </c:pt>
                <c:pt idx="2">
                  <c:v>2748.6812172956002</c:v>
                </c:pt>
                <c:pt idx="3">
                  <c:v>2729.4290940954079</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876864"/>
        <c:crosses val="autoZero"/>
        <c:auto val="0"/>
        <c:lblAlgn val="ctr"/>
        <c:lblOffset val="100"/>
        <c:noMultiLvlLbl val="0"/>
      </c:catAx>
      <c:valAx>
        <c:axId val="167876864"/>
        <c:scaling>
          <c:orientation val="minMax"/>
          <c:max val="5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'[1]1 zpf '!$C$76:$C$107</c:f>
              <c:numCache>
                <c:formatCode>0.000000</c:formatCode>
                <c:ptCount val="32"/>
                <c:pt idx="0">
                  <c:v>238.03155599999999</c:v>
                </c:pt>
                <c:pt idx="1">
                  <c:v>238.30712399999999</c:v>
                </c:pt>
                <c:pt idx="2">
                  <c:v>238.92190400000001</c:v>
                </c:pt>
                <c:pt idx="3">
                  <c:v>239.132057</c:v>
                </c:pt>
                <c:pt idx="4">
                  <c:v>239.50739999999999</c:v>
                </c:pt>
                <c:pt idx="5">
                  <c:v>239.82541799999998</c:v>
                </c:pt>
                <c:pt idx="6">
                  <c:v>240.06341300000003</c:v>
                </c:pt>
                <c:pt idx="7">
                  <c:v>240.07537200000002</c:v>
                </c:pt>
                <c:pt idx="8">
                  <c:v>240.08206000000001</c:v>
                </c:pt>
                <c:pt idx="9">
                  <c:v>239.631821</c:v>
                </c:pt>
                <c:pt idx="10">
                  <c:v>239.17772600000001</c:v>
                </c:pt>
                <c:pt idx="11">
                  <c:v>239.57650599999999</c:v>
                </c:pt>
                <c:pt idx="12">
                  <c:v>240.354298</c:v>
                </c:pt>
                <c:pt idx="13">
                  <c:v>240.41920299999998</c:v>
                </c:pt>
                <c:pt idx="14">
                  <c:v>240.43114199999999</c:v>
                </c:pt>
                <c:pt idx="15">
                  <c:v>240.51773799999998</c:v>
                </c:pt>
                <c:pt idx="16">
                  <c:v>240.65868400000002</c:v>
                </c:pt>
                <c:pt idx="17">
                  <c:v>240.928507</c:v>
                </c:pt>
                <c:pt idx="18">
                  <c:v>241.199624</c:v>
                </c:pt>
                <c:pt idx="19">
                  <c:v>240.95229300000003</c:v>
                </c:pt>
                <c:pt idx="20">
                  <c:v>241.32621699999999</c:v>
                </c:pt>
                <c:pt idx="21">
                  <c:v>241.338292</c:v>
                </c:pt>
                <c:pt idx="22">
                  <c:v>241.04148000000001</c:v>
                </c:pt>
                <c:pt idx="23">
                  <c:v>240.70563200000001</c:v>
                </c:pt>
                <c:pt idx="24">
                  <c:v>240.83087900000001</c:v>
                </c:pt>
                <c:pt idx="25">
                  <c:v>241.16097400000001</c:v>
                </c:pt>
                <c:pt idx="26">
                  <c:v>239.249967</c:v>
                </c:pt>
                <c:pt idx="27">
                  <c:v>238.95503199999999</c:v>
                </c:pt>
                <c:pt idx="28">
                  <c:v>238.967161</c:v>
                </c:pt>
                <c:pt idx="29">
                  <c:v>239.47787399999999</c:v>
                </c:pt>
                <c:pt idx="30">
                  <c:v>238.72582100000002</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'[1]1 zpf '!$D$76:$D$107</c:f>
              <c:numCache>
                <c:formatCode>0.000000</c:formatCode>
                <c:ptCount val="32"/>
                <c:pt idx="0">
                  <c:v>248.46707499999999</c:v>
                </c:pt>
                <c:pt idx="1">
                  <c:v>248.83906300000001</c:v>
                </c:pt>
                <c:pt idx="2">
                  <c:v>249.39580100000001</c:v>
                </c:pt>
                <c:pt idx="3">
                  <c:v>249.706807</c:v>
                </c:pt>
                <c:pt idx="4">
                  <c:v>250.10582300000002</c:v>
                </c:pt>
                <c:pt idx="5">
                  <c:v>250.296528</c:v>
                </c:pt>
                <c:pt idx="6">
                  <c:v>250.617334</c:v>
                </c:pt>
                <c:pt idx="7">
                  <c:v>250.63032199999998</c:v>
                </c:pt>
                <c:pt idx="8">
                  <c:v>250.73444600000002</c:v>
                </c:pt>
                <c:pt idx="9">
                  <c:v>250.01810499999999</c:v>
                </c:pt>
                <c:pt idx="10">
                  <c:v>249.419543</c:v>
                </c:pt>
                <c:pt idx="11">
                  <c:v>249.86916500000001</c:v>
                </c:pt>
                <c:pt idx="12">
                  <c:v>250.925917</c:v>
                </c:pt>
                <c:pt idx="13">
                  <c:v>251.012868</c:v>
                </c:pt>
                <c:pt idx="14">
                  <c:v>251.025823</c:v>
                </c:pt>
                <c:pt idx="15">
                  <c:v>250.993078</c:v>
                </c:pt>
                <c:pt idx="16">
                  <c:v>251.1918</c:v>
                </c:pt>
                <c:pt idx="17">
                  <c:v>251.53283000000002</c:v>
                </c:pt>
                <c:pt idx="18">
                  <c:v>251.96157500000001</c:v>
                </c:pt>
                <c:pt idx="19">
                  <c:v>251.53371999999999</c:v>
                </c:pt>
                <c:pt idx="20">
                  <c:v>252.02023299999999</c:v>
                </c:pt>
                <c:pt idx="21">
                  <c:v>252.033297</c:v>
                </c:pt>
                <c:pt idx="22">
                  <c:v>251.68228299999998</c:v>
                </c:pt>
                <c:pt idx="23">
                  <c:v>251.580546</c:v>
                </c:pt>
                <c:pt idx="24">
                  <c:v>251.66892000000001</c:v>
                </c:pt>
                <c:pt idx="25">
                  <c:v>252.07034100000001</c:v>
                </c:pt>
                <c:pt idx="26">
                  <c:v>250.028932</c:v>
                </c:pt>
                <c:pt idx="27">
                  <c:v>249.61814900000002</c:v>
                </c:pt>
                <c:pt idx="28">
                  <c:v>249.63125199999999</c:v>
                </c:pt>
                <c:pt idx="29">
                  <c:v>250.31248199999999</c:v>
                </c:pt>
                <c:pt idx="30">
                  <c:v>249.36406100000002</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'[1]1 zpf '!$E$76:$E$107</c:f>
              <c:numCache>
                <c:formatCode>0.000000</c:formatCode>
                <c:ptCount val="32"/>
                <c:pt idx="0">
                  <c:v>108.53227699999999</c:v>
                </c:pt>
                <c:pt idx="1">
                  <c:v>108.642741</c:v>
                </c:pt>
                <c:pt idx="2">
                  <c:v>108.867118</c:v>
                </c:pt>
                <c:pt idx="3">
                  <c:v>108.967454</c:v>
                </c:pt>
                <c:pt idx="4">
                  <c:v>109.083405</c:v>
                </c:pt>
                <c:pt idx="5">
                  <c:v>109.203509</c:v>
                </c:pt>
                <c:pt idx="6">
                  <c:v>109.304897</c:v>
                </c:pt>
                <c:pt idx="7">
                  <c:v>109.308983</c:v>
                </c:pt>
                <c:pt idx="8">
                  <c:v>109.344207</c:v>
                </c:pt>
                <c:pt idx="9">
                  <c:v>109.149528</c:v>
                </c:pt>
                <c:pt idx="10">
                  <c:v>109.017962</c:v>
                </c:pt>
                <c:pt idx="11">
                  <c:v>109.127638</c:v>
                </c:pt>
                <c:pt idx="12">
                  <c:v>109.46102599999999</c:v>
                </c:pt>
                <c:pt idx="13">
                  <c:v>109.488304</c:v>
                </c:pt>
                <c:pt idx="14">
                  <c:v>109.492363</c:v>
                </c:pt>
                <c:pt idx="15">
                  <c:v>109.53853100000001</c:v>
                </c:pt>
                <c:pt idx="16">
                  <c:v>109.604116</c:v>
                </c:pt>
                <c:pt idx="17">
                  <c:v>109.69158400000001</c:v>
                </c:pt>
                <c:pt idx="18">
                  <c:v>109.789081</c:v>
                </c:pt>
                <c:pt idx="19">
                  <c:v>109.61958799999999</c:v>
                </c:pt>
                <c:pt idx="20">
                  <c:v>109.766184</c:v>
                </c:pt>
                <c:pt idx="21">
                  <c:v>109.77060999999999</c:v>
                </c:pt>
                <c:pt idx="22">
                  <c:v>109.73984300000001</c:v>
                </c:pt>
                <c:pt idx="23">
                  <c:v>109.716652</c:v>
                </c:pt>
                <c:pt idx="24">
                  <c:v>109.77086200000001</c:v>
                </c:pt>
                <c:pt idx="25">
                  <c:v>109.89431900000001</c:v>
                </c:pt>
                <c:pt idx="26">
                  <c:v>109.165948</c:v>
                </c:pt>
                <c:pt idx="27">
                  <c:v>109.044307</c:v>
                </c:pt>
                <c:pt idx="28">
                  <c:v>109.048742</c:v>
                </c:pt>
                <c:pt idx="29">
                  <c:v>109.228419</c:v>
                </c:pt>
                <c:pt idx="30">
                  <c:v>108.818566</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045184"/>
        <c:crosses val="autoZero"/>
        <c:auto val="0"/>
        <c:lblOffset val="100"/>
        <c:baseTimeUnit val="days"/>
        <c:majorUnit val="10"/>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4.1638705849290691E-2</c:v>
                </c:pt>
                <c:pt idx="1">
                  <c:v>1.8234011578567997E-2</c:v>
                </c:pt>
                <c:pt idx="2">
                  <c:v>6.9675433931549076E-3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0.56410692096890835</c:v>
                </c:pt>
                <c:pt idx="1">
                  <c:v>0.64752919068716475</c:v>
                </c:pt>
                <c:pt idx="2">
                  <c:v>0.63688049732281549</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4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1.2944286889617035E-5</c:v>
                </c:pt>
                <c:pt idx="1">
                  <c:v>1.5550440973598559E-3</c:v>
                </c:pt>
                <c:pt idx="2">
                  <c:v>1.6873210597458631E-2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91E-17"/>
                  <c:y val="2.9629629629629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8.8249219801993378E-2</c:v>
                </c:pt>
                <c:pt idx="1">
                  <c:v>0</c:v>
                </c:pt>
                <c:pt idx="2">
                  <c:v>1.1005792737201104E-2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0.19704521721137552</c:v>
                </c:pt>
                <c:pt idx="1">
                  <c:v>0.29831657101358794</c:v>
                </c:pt>
                <c:pt idx="2">
                  <c:v>0.23986938685237191</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0.10742293773497411</c:v>
                </c:pt>
                <c:pt idx="1">
                  <c:v>3.357879895962796E-2</c:v>
                </c:pt>
                <c:pt idx="2">
                  <c:v>8.4162099287666325E-2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53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1.3459529580268988E-3</c:v>
                </c:pt>
                <c:pt idx="1">
                  <c:v>7.8638366369140824E-4</c:v>
                </c:pt>
                <c:pt idx="2">
                  <c:v>1.9540227339961379E-3</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1.781011885414743E-4</c:v>
                </c:pt>
                <c:pt idx="1">
                  <c:v>0</c:v>
                </c:pt>
                <c:pt idx="2">
                  <c:v>2.2874470753354646E-3</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mk-MK"/>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0.00%</c:formatCode>
                <c:ptCount val="4"/>
                <c:pt idx="0">
                  <c:v>0.66531423366730147</c:v>
                </c:pt>
                <c:pt idx="1">
                  <c:v>0.25357952704891479</c:v>
                </c:pt>
                <c:pt idx="2">
                  <c:v>0.52380952380952384</c:v>
                </c:pt>
                <c:pt idx="3">
                  <c:v>0.43452402538531276</c:v>
                </c:pt>
              </c:numCache>
            </c:numRef>
          </c:val>
          <c:extLst>
            <c:ext xmlns:c16="http://schemas.microsoft.com/office/drawing/2014/chart" uri="{C3380CC4-5D6E-409C-BE32-E72D297353CC}">
              <c16:uniqueId val="{00000003-2C51-4570-B952-262F743F1932}"/>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0.00%</c:formatCode>
                <c:ptCount val="4"/>
                <c:pt idx="0">
                  <c:v>0.33468576633269853</c:v>
                </c:pt>
                <c:pt idx="1">
                  <c:v>0.74642047295108516</c:v>
                </c:pt>
                <c:pt idx="2">
                  <c:v>0.47619047619047616</c:v>
                </c:pt>
                <c:pt idx="3">
                  <c:v>0.56547597461468724</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mk-MK"/>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dd\.mm\.yyyy;@</c:formatCode>
                <c:ptCount val="4"/>
                <c:pt idx="0">
                  <c:v>44500</c:v>
                </c:pt>
                <c:pt idx="1">
                  <c:v>44510</c:v>
                </c:pt>
                <c:pt idx="2">
                  <c:v>44520</c:v>
                </c:pt>
                <c:pt idx="3">
                  <c:v>44530</c:v>
                </c:pt>
              </c:numCache>
            </c:numRef>
          </c:cat>
          <c:val>
            <c:numRef>
              <c:f>'[1]3 dpf'!$C$49:$C$52</c:f>
              <c:numCache>
                <c:formatCode>#,##0.00</c:formatCode>
                <c:ptCount val="4"/>
                <c:pt idx="0">
                  <c:v>1354.6019309498552</c:v>
                </c:pt>
                <c:pt idx="1">
                  <c:v>1365.9628073009719</c:v>
                </c:pt>
                <c:pt idx="2">
                  <c:v>1381.7183071470261</c:v>
                </c:pt>
                <c:pt idx="3">
                  <c:v>1369.7949174765811</c:v>
                </c:pt>
              </c:numCache>
            </c:numRef>
          </c:val>
          <c:extLst>
            <c:ext xmlns:c16="http://schemas.microsoft.com/office/drawing/2014/chart" uri="{C3380CC4-5D6E-409C-BE32-E72D297353CC}">
              <c16:uniqueId val="{00000000-B9D4-47D8-894C-E3C151016F85}"/>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dd\.mm\.yyyy;@</c:formatCode>
                <c:ptCount val="4"/>
                <c:pt idx="0">
                  <c:v>44500</c:v>
                </c:pt>
                <c:pt idx="1">
                  <c:v>44510</c:v>
                </c:pt>
                <c:pt idx="2">
                  <c:v>44520</c:v>
                </c:pt>
                <c:pt idx="3">
                  <c:v>44530</c:v>
                </c:pt>
              </c:numCache>
            </c:numRef>
          </c:cat>
          <c:val>
            <c:numRef>
              <c:f>'[1]3 dpf'!$D$49:$D$52</c:f>
              <c:numCache>
                <c:formatCode>#,##0.00</c:formatCode>
                <c:ptCount val="4"/>
                <c:pt idx="0">
                  <c:v>1369.6333300892629</c:v>
                </c:pt>
                <c:pt idx="1">
                  <c:v>1379.2054649005102</c:v>
                </c:pt>
                <c:pt idx="2">
                  <c:v>1397.29467246686</c:v>
                </c:pt>
                <c:pt idx="3">
                  <c:v>1389.650311963926</c:v>
                </c:pt>
              </c:numCache>
            </c:numRef>
          </c:val>
          <c:extLst>
            <c:ext xmlns:c16="http://schemas.microsoft.com/office/drawing/2014/chart" uri="{C3380CC4-5D6E-409C-BE32-E72D297353CC}">
              <c16:uniqueId val="{00000001-B9D4-47D8-894C-E3C151016F85}"/>
            </c:ext>
          </c:extLst>
        </c:ser>
        <c:ser>
          <c:idx val="2"/>
          <c:order val="2"/>
          <c:tx>
            <c:strRef>
              <c:f>'[1]3 dpf'!$E$48</c:f>
              <c:strCache>
                <c:ptCount val="1"/>
                <c:pt idx="0">
                  <c:v>ТРИГЛАВд</c:v>
                </c:pt>
              </c:strCache>
            </c:strRef>
          </c:tx>
          <c:invertIfNegative val="0"/>
          <c:cat>
            <c:numRef>
              <c:f>'[1]3 dpf'!$B$49:$B$52</c:f>
              <c:numCache>
                <c:formatCode>dd\.mm\.yyyy;@</c:formatCode>
                <c:ptCount val="4"/>
                <c:pt idx="0">
                  <c:v>44500</c:v>
                </c:pt>
                <c:pt idx="1">
                  <c:v>44510</c:v>
                </c:pt>
                <c:pt idx="2">
                  <c:v>44520</c:v>
                </c:pt>
                <c:pt idx="3">
                  <c:v>44530</c:v>
                </c:pt>
              </c:numCache>
            </c:numRef>
          </c:cat>
          <c:val>
            <c:numRef>
              <c:f>'[1]3 dpf'!$E$49:$E$52</c:f>
              <c:numCache>
                <c:formatCode>#,##0.00</c:formatCode>
                <c:ptCount val="4"/>
                <c:pt idx="0">
                  <c:v>1.2831456277789999</c:v>
                </c:pt>
                <c:pt idx="1">
                  <c:v>1.405446432233</c:v>
                </c:pt>
                <c:pt idx="2">
                  <c:v>1.414950608429</c:v>
                </c:pt>
                <c:pt idx="3">
                  <c:v>1.663958537022</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520704"/>
        <c:crosses val="autoZero"/>
        <c:auto val="0"/>
        <c:lblAlgn val="ctr"/>
        <c:lblOffset val="100"/>
        <c:noMultiLvlLbl val="0"/>
      </c:catAx>
      <c:valAx>
        <c:axId val="168520704"/>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dpf'!$C$78</c:f>
              <c:strCache>
                <c:ptCount val="1"/>
                <c:pt idx="0">
                  <c:v>САВАд</c:v>
                </c:pt>
              </c:strCache>
            </c:strRef>
          </c:tx>
          <c:spPr>
            <a:ln w="22225">
              <a:solidFill>
                <a:srgbClr val="002060"/>
              </a:solidFill>
            </a:ln>
          </c:spPr>
          <c:marker>
            <c:symbol val="none"/>
          </c:marker>
          <c:cat>
            <c:numRef>
              <c:f>'[1]3 dpf'!$B$79:$B$110</c:f>
              <c:numCache>
                <c:formatCode>dd\.mm\.yyyy;@</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'[1]3 dpf'!$C$79:$C$110</c:f>
              <c:numCache>
                <c:formatCode>0.000000</c:formatCode>
                <c:ptCount val="32"/>
                <c:pt idx="0">
                  <c:v>208.26765699999999</c:v>
                </c:pt>
                <c:pt idx="1">
                  <c:v>208.48675800000001</c:v>
                </c:pt>
                <c:pt idx="2">
                  <c:v>209.11082100000002</c:v>
                </c:pt>
                <c:pt idx="3">
                  <c:v>209.347352</c:v>
                </c:pt>
                <c:pt idx="4">
                  <c:v>209.71725099999998</c:v>
                </c:pt>
                <c:pt idx="5">
                  <c:v>210.00825300000002</c:v>
                </c:pt>
                <c:pt idx="6">
                  <c:v>210.21433200000001</c:v>
                </c:pt>
                <c:pt idx="7">
                  <c:v>210.21937</c:v>
                </c:pt>
                <c:pt idx="8">
                  <c:v>210.087751</c:v>
                </c:pt>
                <c:pt idx="9">
                  <c:v>209.58886799999999</c:v>
                </c:pt>
                <c:pt idx="10">
                  <c:v>209.18782400000001</c:v>
                </c:pt>
                <c:pt idx="11">
                  <c:v>209.529494</c:v>
                </c:pt>
                <c:pt idx="12">
                  <c:v>210.22512500000002</c:v>
                </c:pt>
                <c:pt idx="13">
                  <c:v>210.27720600000001</c:v>
                </c:pt>
                <c:pt idx="14">
                  <c:v>210.28223500000001</c:v>
                </c:pt>
                <c:pt idx="15">
                  <c:v>210.30134200000001</c:v>
                </c:pt>
                <c:pt idx="16">
                  <c:v>210.438727</c:v>
                </c:pt>
                <c:pt idx="17">
                  <c:v>210.671266</c:v>
                </c:pt>
                <c:pt idx="18">
                  <c:v>210.983767</c:v>
                </c:pt>
                <c:pt idx="19">
                  <c:v>210.80505099999999</c:v>
                </c:pt>
                <c:pt idx="20">
                  <c:v>211.13374400000001</c:v>
                </c:pt>
                <c:pt idx="21">
                  <c:v>211.13854900000001</c:v>
                </c:pt>
                <c:pt idx="22">
                  <c:v>210.854851</c:v>
                </c:pt>
                <c:pt idx="23">
                  <c:v>210.368402</c:v>
                </c:pt>
                <c:pt idx="24">
                  <c:v>210.47130800000002</c:v>
                </c:pt>
                <c:pt idx="25">
                  <c:v>210.74700299999998</c:v>
                </c:pt>
                <c:pt idx="26">
                  <c:v>209.020251</c:v>
                </c:pt>
                <c:pt idx="27">
                  <c:v>208.75348700000001</c:v>
                </c:pt>
                <c:pt idx="28">
                  <c:v>208.75862499999999</c:v>
                </c:pt>
                <c:pt idx="29">
                  <c:v>209.176875</c:v>
                </c:pt>
                <c:pt idx="30">
                  <c:v>208.59437700000001</c:v>
                </c:pt>
              </c:numCache>
            </c:numRef>
          </c:val>
          <c:smooth val="0"/>
          <c:extLst>
            <c:ext xmlns:c16="http://schemas.microsoft.com/office/drawing/2014/chart" uri="{C3380CC4-5D6E-409C-BE32-E72D297353CC}">
              <c16:uniqueId val="{00000000-EAEF-49DF-8F7B-FDE5F50F266D}"/>
            </c:ext>
          </c:extLst>
        </c:ser>
        <c:ser>
          <c:idx val="1"/>
          <c:order val="1"/>
          <c:tx>
            <c:strRef>
              <c:f>'[1]3 dpf'!$D$78</c:f>
              <c:strCache>
                <c:ptCount val="1"/>
                <c:pt idx="0">
                  <c:v>КБПд</c:v>
                </c:pt>
              </c:strCache>
            </c:strRef>
          </c:tx>
          <c:spPr>
            <a:ln w="22225">
              <a:solidFill>
                <a:srgbClr val="8EB4E3"/>
              </a:solidFill>
            </a:ln>
          </c:spPr>
          <c:marker>
            <c:symbol val="none"/>
          </c:marker>
          <c:cat>
            <c:numRef>
              <c:f>'[1]3 dpf'!$B$79:$B$110</c:f>
              <c:numCache>
                <c:formatCode>dd\.mm\.yyyy;@</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'[1]3 dpf'!$D$79:$D$110</c:f>
              <c:numCache>
                <c:formatCode>0.000000</c:formatCode>
                <c:ptCount val="32"/>
                <c:pt idx="0">
                  <c:v>204.84930100000003</c:v>
                </c:pt>
                <c:pt idx="1">
                  <c:v>205.145905</c:v>
                </c:pt>
                <c:pt idx="2">
                  <c:v>205.58401999999998</c:v>
                </c:pt>
                <c:pt idx="3">
                  <c:v>205.82257899999999</c:v>
                </c:pt>
                <c:pt idx="4">
                  <c:v>206.145296</c:v>
                </c:pt>
                <c:pt idx="5">
                  <c:v>206.291821</c:v>
                </c:pt>
                <c:pt idx="6">
                  <c:v>206.55753999999999</c:v>
                </c:pt>
                <c:pt idx="7">
                  <c:v>206.564232</c:v>
                </c:pt>
                <c:pt idx="8">
                  <c:v>206.644622</c:v>
                </c:pt>
                <c:pt idx="9">
                  <c:v>205.98419999999999</c:v>
                </c:pt>
                <c:pt idx="10">
                  <c:v>205.473298</c:v>
                </c:pt>
                <c:pt idx="11">
                  <c:v>205.91222000000002</c:v>
                </c:pt>
                <c:pt idx="12">
                  <c:v>206.76622900000001</c:v>
                </c:pt>
                <c:pt idx="13">
                  <c:v>206.83517499999999</c:v>
                </c:pt>
                <c:pt idx="14">
                  <c:v>206.84178800000001</c:v>
                </c:pt>
                <c:pt idx="15">
                  <c:v>206.79324099999999</c:v>
                </c:pt>
                <c:pt idx="16">
                  <c:v>206.935845</c:v>
                </c:pt>
                <c:pt idx="17">
                  <c:v>207.23211599999999</c:v>
                </c:pt>
                <c:pt idx="18">
                  <c:v>207.58421799999999</c:v>
                </c:pt>
                <c:pt idx="19">
                  <c:v>207.22728600000002</c:v>
                </c:pt>
                <c:pt idx="20">
                  <c:v>207.63197400000001</c:v>
                </c:pt>
                <c:pt idx="21">
                  <c:v>207.63870199999999</c:v>
                </c:pt>
                <c:pt idx="22">
                  <c:v>207.33843200000001</c:v>
                </c:pt>
                <c:pt idx="23">
                  <c:v>207.27772400000001</c:v>
                </c:pt>
                <c:pt idx="24">
                  <c:v>207.31815700000001</c:v>
                </c:pt>
                <c:pt idx="25">
                  <c:v>207.655778</c:v>
                </c:pt>
                <c:pt idx="26">
                  <c:v>205.99633899999998</c:v>
                </c:pt>
                <c:pt idx="27">
                  <c:v>205.64835299999999</c:v>
                </c:pt>
                <c:pt idx="28">
                  <c:v>205.6549</c:v>
                </c:pt>
                <c:pt idx="29">
                  <c:v>206.19020900000001</c:v>
                </c:pt>
                <c:pt idx="30">
                  <c:v>205.43324699999999</c:v>
                </c:pt>
              </c:numCache>
            </c:numRef>
          </c:val>
          <c:smooth val="0"/>
          <c:extLst>
            <c:ext xmlns:c16="http://schemas.microsoft.com/office/drawing/2014/chart" uri="{C3380CC4-5D6E-409C-BE32-E72D297353CC}">
              <c16:uniqueId val="{00000001-EAEF-49DF-8F7B-FDE5F50F266D}"/>
            </c:ext>
          </c:extLst>
        </c:ser>
        <c:ser>
          <c:idx val="2"/>
          <c:order val="2"/>
          <c:tx>
            <c:strRef>
              <c:f>'[1]3 dpf'!$E$78</c:f>
              <c:strCache>
                <c:ptCount val="1"/>
                <c:pt idx="0">
                  <c:v>ТРИГЛАВд</c:v>
                </c:pt>
              </c:strCache>
            </c:strRef>
          </c:tx>
          <c:spPr>
            <a:ln w="22225">
              <a:solidFill>
                <a:schemeClr val="accent4">
                  <a:lumMod val="75000"/>
                </a:schemeClr>
              </a:solidFill>
            </a:ln>
          </c:spPr>
          <c:marker>
            <c:symbol val="none"/>
          </c:marker>
          <c:cat>
            <c:numRef>
              <c:f>'[1]3 dpf'!$B$79:$B$110</c:f>
              <c:numCache>
                <c:formatCode>dd\.mm\.yyyy;@</c:formatCode>
                <c:ptCount val="32"/>
                <c:pt idx="0">
                  <c:v>44500</c:v>
                </c:pt>
                <c:pt idx="1">
                  <c:v>44501</c:v>
                </c:pt>
                <c:pt idx="2">
                  <c:v>44502</c:v>
                </c:pt>
                <c:pt idx="3">
                  <c:v>44503</c:v>
                </c:pt>
                <c:pt idx="4">
                  <c:v>44504</c:v>
                </c:pt>
                <c:pt idx="5">
                  <c:v>44505</c:v>
                </c:pt>
                <c:pt idx="6">
                  <c:v>44506</c:v>
                </c:pt>
                <c:pt idx="7">
                  <c:v>44507</c:v>
                </c:pt>
                <c:pt idx="8">
                  <c:v>44508</c:v>
                </c:pt>
                <c:pt idx="9">
                  <c:v>44509</c:v>
                </c:pt>
                <c:pt idx="10">
                  <c:v>44510</c:v>
                </c:pt>
                <c:pt idx="11">
                  <c:v>44511</c:v>
                </c:pt>
                <c:pt idx="12">
                  <c:v>44512</c:v>
                </c:pt>
                <c:pt idx="13">
                  <c:v>44513</c:v>
                </c:pt>
                <c:pt idx="14">
                  <c:v>44514</c:v>
                </c:pt>
                <c:pt idx="15">
                  <c:v>44515</c:v>
                </c:pt>
                <c:pt idx="16">
                  <c:v>44516</c:v>
                </c:pt>
                <c:pt idx="17">
                  <c:v>44517</c:v>
                </c:pt>
                <c:pt idx="18">
                  <c:v>44518</c:v>
                </c:pt>
                <c:pt idx="19">
                  <c:v>44519</c:v>
                </c:pt>
                <c:pt idx="20">
                  <c:v>44520</c:v>
                </c:pt>
                <c:pt idx="21">
                  <c:v>44521</c:v>
                </c:pt>
                <c:pt idx="22">
                  <c:v>44522</c:v>
                </c:pt>
                <c:pt idx="23">
                  <c:v>44523</c:v>
                </c:pt>
                <c:pt idx="24">
                  <c:v>44524</c:v>
                </c:pt>
                <c:pt idx="25">
                  <c:v>44525</c:v>
                </c:pt>
                <c:pt idx="26">
                  <c:v>44526</c:v>
                </c:pt>
                <c:pt idx="27">
                  <c:v>44527</c:v>
                </c:pt>
                <c:pt idx="28">
                  <c:v>44528</c:v>
                </c:pt>
                <c:pt idx="29">
                  <c:v>44529</c:v>
                </c:pt>
                <c:pt idx="30">
                  <c:v>44530</c:v>
                </c:pt>
              </c:numCache>
            </c:numRef>
          </c:cat>
          <c:val>
            <c:numRef>
              <c:f>'[1]3 dpf'!$E$79:$E$110</c:f>
              <c:numCache>
                <c:formatCode>0.000000</c:formatCode>
                <c:ptCount val="32"/>
                <c:pt idx="0">
                  <c:v>102.31429900000001</c:v>
                </c:pt>
                <c:pt idx="1">
                  <c:v>102.39586799999999</c:v>
                </c:pt>
                <c:pt idx="2">
                  <c:v>102.575569</c:v>
                </c:pt>
                <c:pt idx="3">
                  <c:v>102.65589199999999</c:v>
                </c:pt>
                <c:pt idx="4">
                  <c:v>102.73237400000001</c:v>
                </c:pt>
                <c:pt idx="5">
                  <c:v>102.823863</c:v>
                </c:pt>
                <c:pt idx="6">
                  <c:v>102.899727</c:v>
                </c:pt>
                <c:pt idx="7">
                  <c:v>102.90061900000001</c:v>
                </c:pt>
                <c:pt idx="8">
                  <c:v>102.943427</c:v>
                </c:pt>
                <c:pt idx="9">
                  <c:v>102.82478499999999</c:v>
                </c:pt>
                <c:pt idx="10">
                  <c:v>102.731172</c:v>
                </c:pt>
                <c:pt idx="11">
                  <c:v>102.78752</c:v>
                </c:pt>
                <c:pt idx="12">
                  <c:v>103.029793</c:v>
                </c:pt>
                <c:pt idx="13">
                  <c:v>103.050072</c:v>
                </c:pt>
                <c:pt idx="14">
                  <c:v>103.05317100000001</c:v>
                </c:pt>
                <c:pt idx="15">
                  <c:v>103.08784799999999</c:v>
                </c:pt>
                <c:pt idx="16">
                  <c:v>103.137688</c:v>
                </c:pt>
                <c:pt idx="17">
                  <c:v>103.21153699999999</c:v>
                </c:pt>
                <c:pt idx="18">
                  <c:v>103.29404100000001</c:v>
                </c:pt>
                <c:pt idx="19">
                  <c:v>103.16951800000001</c:v>
                </c:pt>
                <c:pt idx="20">
                  <c:v>103.283422</c:v>
                </c:pt>
                <c:pt idx="21">
                  <c:v>103.287239</c:v>
                </c:pt>
                <c:pt idx="22">
                  <c:v>103.241195</c:v>
                </c:pt>
                <c:pt idx="23">
                  <c:v>103.218673</c:v>
                </c:pt>
                <c:pt idx="24">
                  <c:v>103.259595</c:v>
                </c:pt>
                <c:pt idx="25">
                  <c:v>103.35464</c:v>
                </c:pt>
                <c:pt idx="26">
                  <c:v>102.88379500000001</c:v>
                </c:pt>
                <c:pt idx="27">
                  <c:v>102.78823199999999</c:v>
                </c:pt>
                <c:pt idx="28">
                  <c:v>102.79208199999999</c:v>
                </c:pt>
                <c:pt idx="29">
                  <c:v>102.828192</c:v>
                </c:pt>
                <c:pt idx="30">
                  <c:v>102.57686700000001</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min val="44500"/>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926592"/>
        <c:crosses val="autoZero"/>
        <c:auto val="0"/>
        <c:lblOffset val="100"/>
        <c:baseTimeUnit val="days"/>
        <c:majorUnit val="10"/>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0.00%</c:formatCode>
                <c:ptCount val="3"/>
                <c:pt idx="0">
                  <c:v>0.14110507481073181</c:v>
                </c:pt>
                <c:pt idx="1">
                  <c:v>2.6907210099871178E-2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0.00%</c:formatCode>
                <c:ptCount val="3"/>
                <c:pt idx="0">
                  <c:v>0.45896650736061623</c:v>
                </c:pt>
                <c:pt idx="1">
                  <c:v>0.56667879967672063</c:v>
                </c:pt>
                <c:pt idx="2">
                  <c:v>0.6488627254191266</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0.00%</c:formatCode>
                <c:ptCount val="3"/>
                <c:pt idx="0">
                  <c:v>9.795620187864036E-5</c:v>
                </c:pt>
                <c:pt idx="1">
                  <c:v>0</c:v>
                </c:pt>
                <c:pt idx="2">
                  <c:v>2.7769950641352983E-2</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0.00%</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0.00%</c:formatCode>
                <c:ptCount val="3"/>
                <c:pt idx="0">
                  <c:v>9.9765187066998981E-2</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0.00%</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0.00%</c:formatCode>
                <c:ptCount val="3"/>
                <c:pt idx="0">
                  <c:v>0.19041147990088136</c:v>
                </c:pt>
                <c:pt idx="1">
                  <c:v>0.29365589192082175</c:v>
                </c:pt>
                <c:pt idx="2">
                  <c:v>0.14791695655566511</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0.00%</c:formatCode>
                <c:ptCount val="3"/>
                <c:pt idx="0">
                  <c:v>0.10358160709945914</c:v>
                </c:pt>
                <c:pt idx="1">
                  <c:v>0.10801978847490364</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0.00%</c:formatCode>
                <c:ptCount val="3"/>
                <c:pt idx="0">
                  <c:v>5.2633313048650182E-3</c:v>
                </c:pt>
                <c:pt idx="1">
                  <c:v>4.7383098276829608E-3</c:v>
                </c:pt>
                <c:pt idx="2">
                  <c:v>2.3559543168251637E-2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0"/>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0.00%</c:formatCode>
                <c:ptCount val="3"/>
                <c:pt idx="0">
                  <c:v>8.0885625456866166E-4</c:v>
                </c:pt>
                <c:pt idx="1">
                  <c:v>0</c:v>
                </c:pt>
                <c:pt idx="2">
                  <c:v>0.1518908242156036</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mk-MK"/>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11 2021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11 2021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1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44500</v>
          </cell>
        </row>
        <row r="6">
          <cell r="C6">
            <v>28569</v>
          </cell>
          <cell r="D6">
            <v>80157</v>
          </cell>
          <cell r="E6">
            <v>129944</v>
          </cell>
          <cell r="F6">
            <v>12329</v>
          </cell>
          <cell r="G6">
            <v>222430</v>
          </cell>
          <cell r="H6">
            <v>250999</v>
          </cell>
        </row>
        <row r="7">
          <cell r="C7">
            <v>33152</v>
          </cell>
          <cell r="D7">
            <v>88152</v>
          </cell>
          <cell r="E7">
            <v>134799</v>
          </cell>
          <cell r="F7">
            <v>12939</v>
          </cell>
          <cell r="G7">
            <v>235890</v>
          </cell>
          <cell r="H7">
            <v>269042</v>
          </cell>
        </row>
        <row r="8">
          <cell r="C8">
            <v>816</v>
          </cell>
          <cell r="D8">
            <v>7692</v>
          </cell>
          <cell r="E8">
            <v>14932</v>
          </cell>
          <cell r="F8">
            <v>3906</v>
          </cell>
          <cell r="G8">
            <v>26530</v>
          </cell>
          <cell r="H8">
            <v>27346</v>
          </cell>
        </row>
        <row r="9">
          <cell r="C9">
            <v>62537</v>
          </cell>
          <cell r="D9">
            <v>176001</v>
          </cell>
          <cell r="E9">
            <v>279675</v>
          </cell>
          <cell r="F9">
            <v>29174</v>
          </cell>
          <cell r="G9">
            <v>484850</v>
          </cell>
          <cell r="H9">
            <v>547387</v>
          </cell>
        </row>
        <row r="10">
          <cell r="B10">
            <v>44530</v>
          </cell>
        </row>
        <row r="11">
          <cell r="C11">
            <v>28473</v>
          </cell>
          <cell r="D11">
            <v>80047</v>
          </cell>
          <cell r="E11">
            <v>129836</v>
          </cell>
          <cell r="F11">
            <v>12512</v>
          </cell>
          <cell r="G11">
            <v>222395</v>
          </cell>
          <cell r="H11">
            <v>250868</v>
          </cell>
        </row>
        <row r="12">
          <cell r="C12">
            <v>33032</v>
          </cell>
          <cell r="D12">
            <v>87971</v>
          </cell>
          <cell r="E12">
            <v>134692</v>
          </cell>
          <cell r="F12">
            <v>13165</v>
          </cell>
          <cell r="G12">
            <v>235828</v>
          </cell>
          <cell r="H12">
            <v>268860</v>
          </cell>
        </row>
        <row r="13">
          <cell r="C13">
            <v>911</v>
          </cell>
          <cell r="D13">
            <v>8452</v>
          </cell>
          <cell r="E13">
            <v>15184</v>
          </cell>
          <cell r="F13">
            <v>4194</v>
          </cell>
          <cell r="G13">
            <v>27830</v>
          </cell>
          <cell r="H13">
            <v>28741</v>
          </cell>
        </row>
        <row r="14">
          <cell r="C14">
            <v>62416</v>
          </cell>
          <cell r="D14">
            <v>176470</v>
          </cell>
          <cell r="E14">
            <v>279712</v>
          </cell>
          <cell r="F14">
            <v>29871</v>
          </cell>
          <cell r="G14">
            <v>486053</v>
          </cell>
          <cell r="H14">
            <v>548469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44530</v>
          </cell>
        </row>
        <row r="34">
          <cell r="B34" t="str">
            <v>САВАз</v>
          </cell>
          <cell r="C34">
            <v>0.11349793516909291</v>
          </cell>
          <cell r="D34">
            <v>0.31908015370633164</v>
          </cell>
          <cell r="E34">
            <v>0.5175470765502177</v>
          </cell>
          <cell r="F34">
            <v>4.9874834574357832E-2</v>
          </cell>
        </row>
        <row r="35">
          <cell r="B35" t="str">
            <v>КБПз</v>
          </cell>
          <cell r="C35">
            <v>0.12285948077066131</v>
          </cell>
          <cell r="D35">
            <v>0.32720002975526297</v>
          </cell>
          <cell r="E35">
            <v>0.50097448486201002</v>
          </cell>
          <cell r="F35">
            <v>4.896600461206576E-2</v>
          </cell>
        </row>
        <row r="36">
          <cell r="B36" t="str">
            <v>ТИГЛАВз</v>
          </cell>
          <cell r="C36">
            <v>3.1696879022998503E-2</v>
          </cell>
          <cell r="D36">
            <v>0.29407466685223199</v>
          </cell>
          <cell r="E36">
            <v>0.5283045127170245</v>
          </cell>
          <cell r="F36">
            <v>0.14592394140774503</v>
          </cell>
        </row>
        <row r="37">
          <cell r="B37" t="str">
            <v>Вкупно</v>
          </cell>
          <cell r="C37">
            <v>0.11380041533796806</v>
          </cell>
          <cell r="D37">
            <v>0.32175018095826746</v>
          </cell>
          <cell r="E37">
            <v>0.50998689078142978</v>
          </cell>
          <cell r="F37">
            <v>5.446251292233472E-2</v>
          </cell>
        </row>
        <row r="43">
          <cell r="C43" t="str">
            <v>САВАз</v>
          </cell>
          <cell r="D43" t="str">
            <v>КБПз</v>
          </cell>
          <cell r="E43" t="str">
            <v>ТРИГЛАВз</v>
          </cell>
        </row>
        <row r="44">
          <cell r="B44">
            <v>44500</v>
          </cell>
          <cell r="C44">
            <v>46731.194657820066</v>
          </cell>
          <cell r="D44">
            <v>53068.204762253903</v>
          </cell>
          <cell r="E44">
            <v>2530.4046012040139</v>
          </cell>
          <cell r="F44">
            <v>238.03155599999999</v>
          </cell>
          <cell r="G44">
            <v>248.46707499999999</v>
          </cell>
          <cell r="H44">
            <v>108.53227699999999</v>
          </cell>
        </row>
        <row r="45">
          <cell r="B45">
            <v>44510</v>
          </cell>
          <cell r="C45">
            <v>47136.188490217857</v>
          </cell>
          <cell r="D45">
            <v>53455.487431719179</v>
          </cell>
          <cell r="E45">
            <v>2562.128145001032</v>
          </cell>
          <cell r="F45">
            <v>239.17772600000001</v>
          </cell>
          <cell r="G45">
            <v>249.419543</v>
          </cell>
          <cell r="H45">
            <v>109.017962</v>
          </cell>
        </row>
        <row r="46">
          <cell r="B46">
            <v>44520</v>
          </cell>
          <cell r="C46">
            <v>47623.363127789526</v>
          </cell>
          <cell r="D46">
            <v>54096.242332544403</v>
          </cell>
          <cell r="E46">
            <v>2748.6812172956002</v>
          </cell>
          <cell r="F46">
            <v>241.32621699999999</v>
          </cell>
          <cell r="G46">
            <v>252.02023299999999</v>
          </cell>
          <cell r="H46">
            <v>109.766184</v>
          </cell>
        </row>
        <row r="47">
          <cell r="B47">
            <v>44530</v>
          </cell>
          <cell r="C47">
            <v>47154.364380623454</v>
          </cell>
          <cell r="D47">
            <v>53571.871465884229</v>
          </cell>
          <cell r="E47">
            <v>2729.4290940954079</v>
          </cell>
          <cell r="F47">
            <v>238.72582100000002</v>
          </cell>
          <cell r="G47">
            <v>249.36406100000002</v>
          </cell>
          <cell r="H47">
            <v>108.818566</v>
          </cell>
        </row>
        <row r="75">
          <cell r="C75" t="str">
            <v>САВАз</v>
          </cell>
          <cell r="D75" t="str">
            <v>КБПз</v>
          </cell>
          <cell r="E75" t="str">
            <v>ТРИГЛАВз</v>
          </cell>
        </row>
        <row r="76">
          <cell r="B76">
            <v>44500</v>
          </cell>
          <cell r="C76">
            <v>238.03155599999999</v>
          </cell>
          <cell r="D76">
            <v>248.46707499999999</v>
          </cell>
          <cell r="E76">
            <v>108.53227699999999</v>
          </cell>
        </row>
        <row r="77">
          <cell r="B77">
            <v>44501</v>
          </cell>
          <cell r="C77">
            <v>238.30712399999999</v>
          </cell>
          <cell r="D77">
            <v>248.83906300000001</v>
          </cell>
          <cell r="E77">
            <v>108.642741</v>
          </cell>
        </row>
        <row r="78">
          <cell r="B78">
            <v>44502</v>
          </cell>
          <cell r="C78">
            <v>238.92190400000001</v>
          </cell>
          <cell r="D78">
            <v>249.39580100000001</v>
          </cell>
          <cell r="E78">
            <v>108.867118</v>
          </cell>
        </row>
        <row r="79">
          <cell r="B79">
            <v>44503</v>
          </cell>
          <cell r="C79">
            <v>239.132057</v>
          </cell>
          <cell r="D79">
            <v>249.706807</v>
          </cell>
          <cell r="E79">
            <v>108.967454</v>
          </cell>
        </row>
        <row r="80">
          <cell r="B80">
            <v>44504</v>
          </cell>
          <cell r="C80">
            <v>239.50739999999999</v>
          </cell>
          <cell r="D80">
            <v>250.10582300000002</v>
          </cell>
          <cell r="E80">
            <v>109.083405</v>
          </cell>
        </row>
        <row r="81">
          <cell r="B81">
            <v>44505</v>
          </cell>
          <cell r="C81">
            <v>239.82541799999998</v>
          </cell>
          <cell r="D81">
            <v>250.296528</v>
          </cell>
          <cell r="E81">
            <v>109.203509</v>
          </cell>
        </row>
        <row r="82">
          <cell r="B82">
            <v>44506</v>
          </cell>
          <cell r="C82">
            <v>240.06341300000003</v>
          </cell>
          <cell r="D82">
            <v>250.617334</v>
          </cell>
          <cell r="E82">
            <v>109.304897</v>
          </cell>
        </row>
        <row r="83">
          <cell r="B83">
            <v>44507</v>
          </cell>
          <cell r="C83">
            <v>240.07537200000002</v>
          </cell>
          <cell r="D83">
            <v>250.63032199999998</v>
          </cell>
          <cell r="E83">
            <v>109.308983</v>
          </cell>
        </row>
        <row r="84">
          <cell r="B84">
            <v>44508</v>
          </cell>
          <cell r="C84">
            <v>240.08206000000001</v>
          </cell>
          <cell r="D84">
            <v>250.73444600000002</v>
          </cell>
          <cell r="E84">
            <v>109.344207</v>
          </cell>
        </row>
        <row r="85">
          <cell r="B85">
            <v>44509</v>
          </cell>
          <cell r="C85">
            <v>239.631821</v>
          </cell>
          <cell r="D85">
            <v>250.01810499999999</v>
          </cell>
          <cell r="E85">
            <v>109.149528</v>
          </cell>
        </row>
        <row r="86">
          <cell r="B86">
            <v>44510</v>
          </cell>
          <cell r="C86">
            <v>239.17772600000001</v>
          </cell>
          <cell r="D86">
            <v>249.419543</v>
          </cell>
          <cell r="E86">
            <v>109.017962</v>
          </cell>
        </row>
        <row r="87">
          <cell r="B87">
            <v>44511</v>
          </cell>
          <cell r="C87">
            <v>239.57650599999999</v>
          </cell>
          <cell r="D87">
            <v>249.86916500000001</v>
          </cell>
          <cell r="E87">
            <v>109.127638</v>
          </cell>
        </row>
        <row r="88">
          <cell r="B88">
            <v>44512</v>
          </cell>
          <cell r="C88">
            <v>240.354298</v>
          </cell>
          <cell r="D88">
            <v>250.925917</v>
          </cell>
          <cell r="E88">
            <v>109.46102599999999</v>
          </cell>
        </row>
        <row r="89">
          <cell r="B89">
            <v>44513</v>
          </cell>
          <cell r="C89">
            <v>240.41920299999998</v>
          </cell>
          <cell r="D89">
            <v>251.012868</v>
          </cell>
          <cell r="E89">
            <v>109.488304</v>
          </cell>
        </row>
        <row r="90">
          <cell r="B90">
            <v>44514</v>
          </cell>
          <cell r="C90">
            <v>240.43114199999999</v>
          </cell>
          <cell r="D90">
            <v>251.025823</v>
          </cell>
          <cell r="E90">
            <v>109.492363</v>
          </cell>
        </row>
        <row r="91">
          <cell r="B91">
            <v>44515</v>
          </cell>
          <cell r="C91">
            <v>240.51773799999998</v>
          </cell>
          <cell r="D91">
            <v>250.993078</v>
          </cell>
          <cell r="E91">
            <v>109.53853100000001</v>
          </cell>
        </row>
        <row r="92">
          <cell r="B92">
            <v>44516</v>
          </cell>
          <cell r="C92">
            <v>240.65868400000002</v>
          </cell>
          <cell r="D92">
            <v>251.1918</v>
          </cell>
          <cell r="E92">
            <v>109.604116</v>
          </cell>
        </row>
        <row r="93">
          <cell r="B93">
            <v>44517</v>
          </cell>
          <cell r="C93">
            <v>240.928507</v>
          </cell>
          <cell r="D93">
            <v>251.53283000000002</v>
          </cell>
          <cell r="E93">
            <v>109.69158400000001</v>
          </cell>
        </row>
        <row r="94">
          <cell r="B94">
            <v>44518</v>
          </cell>
          <cell r="C94">
            <v>241.199624</v>
          </cell>
          <cell r="D94">
            <v>251.96157500000001</v>
          </cell>
          <cell r="E94">
            <v>109.789081</v>
          </cell>
        </row>
        <row r="95">
          <cell r="B95">
            <v>44519</v>
          </cell>
          <cell r="C95">
            <v>240.95229300000003</v>
          </cell>
          <cell r="D95">
            <v>251.53371999999999</v>
          </cell>
          <cell r="E95">
            <v>109.61958799999999</v>
          </cell>
        </row>
        <row r="96">
          <cell r="B96">
            <v>44520</v>
          </cell>
          <cell r="C96">
            <v>241.32621699999999</v>
          </cell>
          <cell r="D96">
            <v>252.02023299999999</v>
          </cell>
          <cell r="E96">
            <v>109.766184</v>
          </cell>
        </row>
        <row r="97">
          <cell r="B97">
            <v>44521</v>
          </cell>
          <cell r="C97">
            <v>241.338292</v>
          </cell>
          <cell r="D97">
            <v>252.033297</v>
          </cell>
          <cell r="E97">
            <v>109.77060999999999</v>
          </cell>
        </row>
        <row r="98">
          <cell r="B98">
            <v>44522</v>
          </cell>
          <cell r="C98">
            <v>241.04148000000001</v>
          </cell>
          <cell r="D98">
            <v>251.68228299999998</v>
          </cell>
          <cell r="E98">
            <v>109.73984300000001</v>
          </cell>
        </row>
        <row r="99">
          <cell r="B99">
            <v>44523</v>
          </cell>
          <cell r="C99">
            <v>240.70563200000001</v>
          </cell>
          <cell r="D99">
            <v>251.580546</v>
          </cell>
          <cell r="E99">
            <v>109.716652</v>
          </cell>
        </row>
        <row r="100">
          <cell r="B100">
            <v>44524</v>
          </cell>
          <cell r="C100">
            <v>240.83087900000001</v>
          </cell>
          <cell r="D100">
            <v>251.66892000000001</v>
          </cell>
          <cell r="E100">
            <v>109.77086200000001</v>
          </cell>
        </row>
        <row r="101">
          <cell r="B101">
            <v>44525</v>
          </cell>
          <cell r="C101">
            <v>241.16097400000001</v>
          </cell>
          <cell r="D101">
            <v>252.07034100000001</v>
          </cell>
          <cell r="E101">
            <v>109.89431900000001</v>
          </cell>
        </row>
        <row r="102">
          <cell r="B102">
            <v>44526</v>
          </cell>
          <cell r="C102">
            <v>239.249967</v>
          </cell>
          <cell r="D102">
            <v>250.028932</v>
          </cell>
          <cell r="E102">
            <v>109.165948</v>
          </cell>
        </row>
        <row r="103">
          <cell r="B103">
            <v>44527</v>
          </cell>
          <cell r="C103">
            <v>238.95503199999999</v>
          </cell>
          <cell r="D103">
            <v>249.61814900000002</v>
          </cell>
          <cell r="E103">
            <v>109.044307</v>
          </cell>
        </row>
        <row r="104">
          <cell r="B104">
            <v>44528</v>
          </cell>
          <cell r="C104">
            <v>238.967161</v>
          </cell>
          <cell r="D104">
            <v>249.63125199999999</v>
          </cell>
          <cell r="E104">
            <v>109.048742</v>
          </cell>
        </row>
        <row r="105">
          <cell r="B105">
            <v>44529</v>
          </cell>
          <cell r="C105">
            <v>239.47787399999999</v>
          </cell>
          <cell r="D105">
            <v>250.31248199999999</v>
          </cell>
          <cell r="E105">
            <v>109.228419</v>
          </cell>
        </row>
        <row r="106">
          <cell r="B106">
            <v>44530</v>
          </cell>
          <cell r="C106">
            <v>238.72582100000002</v>
          </cell>
          <cell r="D106">
            <v>249.36406100000002</v>
          </cell>
          <cell r="E106">
            <v>108.818566</v>
          </cell>
        </row>
      </sheetData>
      <sheetData sheetId="1">
        <row r="6">
          <cell r="C6">
            <v>28646505009.25</v>
          </cell>
          <cell r="D6">
            <v>0.60575857110508868</v>
          </cell>
          <cell r="E6">
            <v>35760567576.269997</v>
          </cell>
          <cell r="F6">
            <v>0.66731824636309267</v>
          </cell>
          <cell r="G6">
            <v>1812023362.78</v>
          </cell>
          <cell r="H6">
            <v>0.66072125131342907</v>
          </cell>
        </row>
        <row r="7">
          <cell r="C7">
            <v>1969106922.4400001</v>
          </cell>
          <cell r="D7">
            <v>4.1638705849290691E-2</v>
          </cell>
          <cell r="E7">
            <v>977132884.94000006</v>
          </cell>
          <cell r="F7">
            <v>1.8234011578567997E-2</v>
          </cell>
          <cell r="G7">
            <v>19108438.52</v>
          </cell>
          <cell r="H7">
            <v>6.9675433931549076E-3</v>
          </cell>
        </row>
        <row r="8">
          <cell r="C8">
            <v>26676785947.59</v>
          </cell>
          <cell r="D8">
            <v>0.56410692096890835</v>
          </cell>
          <cell r="E8">
            <v>34700102248.629997</v>
          </cell>
          <cell r="F8">
            <v>0.64752919068716475</v>
          </cell>
          <cell r="G8">
            <v>1746640263.4300001</v>
          </cell>
          <cell r="H8">
            <v>0.63688049732281549</v>
          </cell>
        </row>
        <row r="9">
          <cell r="C9">
            <v>612139.22</v>
          </cell>
          <cell r="D9">
            <v>1.2944286889617035E-5</v>
          </cell>
          <cell r="E9">
            <v>83332442.700000003</v>
          </cell>
          <cell r="F9">
            <v>1.5550440973598559E-3</v>
          </cell>
          <cell r="G9">
            <v>46274660.829999998</v>
          </cell>
          <cell r="H9">
            <v>1.6873210597458631E-2</v>
          </cell>
        </row>
        <row r="10">
          <cell r="C10">
            <v>0</v>
          </cell>
          <cell r="D10">
            <v>0</v>
          </cell>
          <cell r="E10">
            <v>0</v>
          </cell>
          <cell r="F10">
            <v>0</v>
          </cell>
          <cell r="G10">
            <v>0</v>
          </cell>
          <cell r="H10">
            <v>0</v>
          </cell>
        </row>
        <row r="11">
          <cell r="C11">
            <v>13491659728.57</v>
          </cell>
          <cell r="D11">
            <v>0.28529443701336893</v>
          </cell>
          <cell r="E11">
            <v>15986330292.92</v>
          </cell>
          <cell r="F11">
            <v>0.29831657101358794</v>
          </cell>
          <cell r="G11">
            <v>688023407.2299999</v>
          </cell>
          <cell r="H11">
            <v>0.25087517958957301</v>
          </cell>
        </row>
        <row r="12">
          <cell r="C12">
            <v>4173332145.3600001</v>
          </cell>
          <cell r="D12">
            <v>8.8249219801993378E-2</v>
          </cell>
          <cell r="E12">
            <v>0</v>
          </cell>
          <cell r="F12">
            <v>0</v>
          </cell>
          <cell r="G12">
            <v>30183308.809999999</v>
          </cell>
          <cell r="H12">
            <v>1.1005792737201104E-2</v>
          </cell>
        </row>
        <row r="13">
          <cell r="C13">
            <v>0</v>
          </cell>
          <cell r="D13">
            <v>0</v>
          </cell>
          <cell r="E13">
            <v>0</v>
          </cell>
          <cell r="F13">
            <v>0</v>
          </cell>
          <cell r="G13">
            <v>0</v>
          </cell>
          <cell r="H13">
            <v>0</v>
          </cell>
        </row>
        <row r="14">
          <cell r="C14">
            <v>9318327583.2099991</v>
          </cell>
          <cell r="D14">
            <v>0.19704521721137552</v>
          </cell>
          <cell r="E14">
            <v>15986330292.92</v>
          </cell>
          <cell r="F14">
            <v>0.29831657101358794</v>
          </cell>
          <cell r="G14">
            <v>657840098.41999996</v>
          </cell>
          <cell r="H14">
            <v>0.23986938685237191</v>
          </cell>
        </row>
        <row r="15">
          <cell r="C15">
            <v>0</v>
          </cell>
          <cell r="D15">
            <v>0</v>
          </cell>
          <cell r="E15">
            <v>0</v>
          </cell>
          <cell r="F15">
            <v>0</v>
          </cell>
          <cell r="G15">
            <v>0</v>
          </cell>
          <cell r="H15">
            <v>0</v>
          </cell>
        </row>
        <row r="16">
          <cell r="C16">
            <v>42138164737.82</v>
          </cell>
          <cell r="D16">
            <v>0.89105300811845756</v>
          </cell>
          <cell r="E16">
            <v>51746897869.189995</v>
          </cell>
          <cell r="F16">
            <v>0.96563481737668055</v>
          </cell>
          <cell r="G16">
            <v>2500046770.0099998</v>
          </cell>
          <cell r="H16">
            <v>0.91159643090300202</v>
          </cell>
        </row>
        <row r="17">
          <cell r="C17">
            <v>5080063032.8999996</v>
          </cell>
          <cell r="D17">
            <v>0.10742293773497411</v>
          </cell>
          <cell r="E17">
            <v>1799436649.4100001</v>
          </cell>
          <cell r="F17">
            <v>3.357879895962796E-2</v>
          </cell>
          <cell r="G17">
            <v>230813962.56999999</v>
          </cell>
          <cell r="H17">
            <v>8.4162099287666325E-2</v>
          </cell>
        </row>
        <row r="18">
          <cell r="C18">
            <v>63650520.18</v>
          </cell>
          <cell r="D18">
            <v>1.3459529580268988E-3</v>
          </cell>
          <cell r="E18">
            <v>42141101.789999999</v>
          </cell>
          <cell r="F18">
            <v>7.8638366369140824E-4</v>
          </cell>
          <cell r="G18">
            <v>5358893.54</v>
          </cell>
          <cell r="H18">
            <v>1.9540227339961379E-3</v>
          </cell>
        </row>
        <row r="19">
          <cell r="C19">
            <v>8422458.7699999996</v>
          </cell>
          <cell r="D19">
            <v>1.781011885414743E-4</v>
          </cell>
          <cell r="E19">
            <v>0</v>
          </cell>
          <cell r="F19">
            <v>0</v>
          </cell>
          <cell r="G19">
            <v>6273307.4400000004</v>
          </cell>
          <cell r="H19">
            <v>2.2874470753354646E-3</v>
          </cell>
        </row>
        <row r="20">
          <cell r="C20">
            <v>47290300749.669998</v>
          </cell>
          <cell r="D20">
            <v>1</v>
          </cell>
          <cell r="E20">
            <v>53588475620.389999</v>
          </cell>
          <cell r="F20">
            <v>1</v>
          </cell>
          <cell r="G20">
            <v>2742492933.5599999</v>
          </cell>
          <cell r="H20">
            <v>1</v>
          </cell>
        </row>
        <row r="21">
          <cell r="C21">
            <v>135936445.30000001</v>
          </cell>
          <cell r="D21">
            <v>2.8745100611555869E-3</v>
          </cell>
          <cell r="E21">
            <v>16604221.01</v>
          </cell>
          <cell r="F21">
            <v>3.0984686199363024E-4</v>
          </cell>
          <cell r="G21">
            <v>13063831.640000001</v>
          </cell>
          <cell r="H21">
            <v>4.7634878034278046E-3</v>
          </cell>
        </row>
        <row r="22">
          <cell r="C22">
            <v>47154364380.623451</v>
          </cell>
          <cell r="D22">
            <v>0.99712549155129881</v>
          </cell>
          <cell r="E22">
            <v>53571871465.884232</v>
          </cell>
          <cell r="F22">
            <v>0.99969015437902375</v>
          </cell>
          <cell r="G22">
            <v>2729429094.095408</v>
          </cell>
          <cell r="H22">
            <v>0.99523650934347752</v>
          </cell>
        </row>
        <row r="26">
          <cell r="D26" t="str">
            <v>САВАз</v>
          </cell>
          <cell r="F26" t="str">
            <v>КБПз</v>
          </cell>
          <cell r="H26" t="str">
            <v>ТРИГЛАВз</v>
          </cell>
        </row>
        <row r="27">
          <cell r="B27" t="str">
            <v xml:space="preserve">Акции од домашни издавачи </v>
          </cell>
          <cell r="D27">
            <v>4.1638705849290691E-2</v>
          </cell>
          <cell r="F27">
            <v>1.8234011578567997E-2</v>
          </cell>
          <cell r="H27">
            <v>6.9675433931549076E-3</v>
          </cell>
        </row>
        <row r="28">
          <cell r="B28" t="str">
            <v xml:space="preserve">Обврзници од домашни издавачи </v>
          </cell>
          <cell r="D28">
            <v>0.56410692096890835</v>
          </cell>
          <cell r="F28">
            <v>0.64752919068716475</v>
          </cell>
          <cell r="H28">
            <v>0.63688049732281549</v>
          </cell>
        </row>
        <row r="29">
          <cell r="B29" t="str">
            <v xml:space="preserve">Инвестициски фондови од домашни издавачи </v>
          </cell>
          <cell r="D29">
            <v>1.2944286889617035E-5</v>
          </cell>
          <cell r="F29">
            <v>1.5550440973598559E-3</v>
          </cell>
          <cell r="H29">
            <v>1.6873210597458631E-2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8.8249219801993378E-2</v>
          </cell>
          <cell r="F31">
            <v>0</v>
          </cell>
          <cell r="H31">
            <v>1.1005792737201104E-2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0.19704521721137552</v>
          </cell>
          <cell r="F33">
            <v>0.29831657101358794</v>
          </cell>
          <cell r="H33">
            <v>0.23986938685237191</v>
          </cell>
        </row>
        <row r="34">
          <cell r="B34" t="str">
            <v xml:space="preserve">Депозити </v>
          </cell>
          <cell r="D34">
            <v>0.10742293773497411</v>
          </cell>
          <cell r="F34">
            <v>3.357879895962796E-2</v>
          </cell>
          <cell r="H34">
            <v>8.4162099287666325E-2</v>
          </cell>
        </row>
        <row r="35">
          <cell r="B35" t="str">
            <v xml:space="preserve">Парични средства </v>
          </cell>
          <cell r="D35">
            <v>1.3459529580268988E-3</v>
          </cell>
          <cell r="F35">
            <v>7.8638366369140824E-4</v>
          </cell>
          <cell r="H35">
            <v>1.9540227339961379E-3</v>
          </cell>
        </row>
        <row r="36">
          <cell r="B36" t="str">
            <v>Побарувања</v>
          </cell>
          <cell r="D36">
            <v>1.781011885414743E-4</v>
          </cell>
          <cell r="F36">
            <v>0</v>
          </cell>
          <cell r="H36">
            <v>2.2874470753354646E-3</v>
          </cell>
        </row>
      </sheetData>
      <sheetData sheetId="2">
        <row r="5">
          <cell r="B5">
            <v>44500</v>
          </cell>
        </row>
        <row r="6">
          <cell r="C6">
            <v>8022</v>
          </cell>
          <cell r="D6">
            <v>3522</v>
          </cell>
          <cell r="E6">
            <v>11544</v>
          </cell>
        </row>
        <row r="7">
          <cell r="C7">
            <v>3858</v>
          </cell>
          <cell r="D7">
            <v>11523</v>
          </cell>
          <cell r="E7">
            <v>15381</v>
          </cell>
        </row>
        <row r="8">
          <cell r="C8">
            <v>30</v>
          </cell>
          <cell r="D8">
            <v>29</v>
          </cell>
          <cell r="E8">
            <v>59</v>
          </cell>
        </row>
        <row r="9">
          <cell r="C9">
            <v>11910</v>
          </cell>
          <cell r="D9">
            <v>15074</v>
          </cell>
          <cell r="E9">
            <v>26984</v>
          </cell>
        </row>
        <row r="10">
          <cell r="B10">
            <v>44530</v>
          </cell>
        </row>
        <row r="11">
          <cell r="C11">
            <v>8035</v>
          </cell>
          <cell r="D11">
            <v>4042</v>
          </cell>
          <cell r="E11">
            <v>12077</v>
          </cell>
        </row>
        <row r="12">
          <cell r="C12">
            <v>3914</v>
          </cell>
          <cell r="D12">
            <v>11521</v>
          </cell>
          <cell r="E12">
            <v>15435</v>
          </cell>
        </row>
        <row r="13">
          <cell r="C13">
            <v>33</v>
          </cell>
          <cell r="D13">
            <v>30</v>
          </cell>
          <cell r="E13">
            <v>63</v>
          </cell>
        </row>
        <row r="14">
          <cell r="C14">
            <v>11982</v>
          </cell>
          <cell r="D14">
            <v>15593</v>
          </cell>
          <cell r="E14">
            <v>27575</v>
          </cell>
        </row>
        <row r="26">
          <cell r="C26" t="str">
            <v xml:space="preserve">Со доброволна индивидуална сметка </v>
          </cell>
          <cell r="D26" t="str">
            <v>Во пензиска шема со професионална сметка</v>
          </cell>
        </row>
        <row r="27">
          <cell r="B27" t="str">
            <v>САВАд</v>
          </cell>
          <cell r="C27">
            <v>0.66531423366730147</v>
          </cell>
          <cell r="D27">
            <v>0.33468576633269853</v>
          </cell>
        </row>
        <row r="28">
          <cell r="B28" t="str">
            <v>КБПд</v>
          </cell>
          <cell r="C28">
            <v>0.25357952704891479</v>
          </cell>
          <cell r="D28">
            <v>0.74642047295108516</v>
          </cell>
        </row>
        <row r="29">
          <cell r="B29" t="str">
            <v>ТРИГЛАВд</v>
          </cell>
          <cell r="C29">
            <v>0.52380952380952384</v>
          </cell>
          <cell r="D29">
            <v>0.47619047619047616</v>
          </cell>
        </row>
        <row r="30">
          <cell r="B30" t="str">
            <v>Вкупно</v>
          </cell>
          <cell r="C30">
            <v>0.43452402538531276</v>
          </cell>
          <cell r="D30">
            <v>0.56547597461468724</v>
          </cell>
        </row>
        <row r="34">
          <cell r="B34">
            <v>44500</v>
          </cell>
        </row>
        <row r="35">
          <cell r="C35">
            <v>1191</v>
          </cell>
        </row>
        <row r="36">
          <cell r="C36">
            <v>2895</v>
          </cell>
        </row>
        <row r="37">
          <cell r="C37">
            <v>6</v>
          </cell>
        </row>
        <row r="38">
          <cell r="C38">
            <v>4092</v>
          </cell>
        </row>
        <row r="39">
          <cell r="B39">
            <v>44530</v>
          </cell>
        </row>
        <row r="40">
          <cell r="C40">
            <v>1197</v>
          </cell>
        </row>
        <row r="41">
          <cell r="C41">
            <v>2897</v>
          </cell>
        </row>
        <row r="42">
          <cell r="C42">
            <v>5</v>
          </cell>
        </row>
        <row r="43">
          <cell r="C43">
            <v>4099</v>
          </cell>
        </row>
        <row r="48">
          <cell r="C48" t="str">
            <v>САВАд</v>
          </cell>
          <cell r="D48" t="str">
            <v>КБПд</v>
          </cell>
          <cell r="E48" t="str">
            <v>ТРИГЛАВд</v>
          </cell>
        </row>
        <row r="49">
          <cell r="B49">
            <v>44500</v>
          </cell>
          <cell r="C49">
            <v>1354.6019309498552</v>
          </cell>
          <cell r="D49">
            <v>1369.6333300892629</v>
          </cell>
          <cell r="E49">
            <v>1.2831456277789999</v>
          </cell>
          <cell r="F49">
            <v>208.26765699999999</v>
          </cell>
          <cell r="G49">
            <v>204.84930100000003</v>
          </cell>
          <cell r="H49">
            <v>102.31429900000001</v>
          </cell>
        </row>
        <row r="50">
          <cell r="B50">
            <v>44510</v>
          </cell>
          <cell r="C50">
            <v>1365.9628073009719</v>
          </cell>
          <cell r="D50">
            <v>1379.2054649005102</v>
          </cell>
          <cell r="E50">
            <v>1.405446432233</v>
          </cell>
          <cell r="F50">
            <v>209.18782400000001</v>
          </cell>
          <cell r="G50">
            <v>205.473298</v>
          </cell>
          <cell r="H50">
            <v>102.731172</v>
          </cell>
        </row>
        <row r="51">
          <cell r="B51">
            <v>44520</v>
          </cell>
          <cell r="C51">
            <v>1381.7183071470261</v>
          </cell>
          <cell r="D51">
            <v>1397.29467246686</v>
          </cell>
          <cell r="E51">
            <v>1.414950608429</v>
          </cell>
          <cell r="F51">
            <v>211.13374400000001</v>
          </cell>
          <cell r="G51">
            <v>207.63197400000001</v>
          </cell>
          <cell r="H51">
            <v>103.283422</v>
          </cell>
        </row>
        <row r="52">
          <cell r="B52">
            <v>44530</v>
          </cell>
          <cell r="C52">
            <v>1369.7949174765811</v>
          </cell>
          <cell r="D52">
            <v>1389.650311963926</v>
          </cell>
          <cell r="E52">
            <v>1.663958537022</v>
          </cell>
          <cell r="F52">
            <v>208.59437700000001</v>
          </cell>
          <cell r="G52">
            <v>205.43324699999999</v>
          </cell>
          <cell r="H52">
            <v>102.57686700000001</v>
          </cell>
        </row>
        <row r="78">
          <cell r="C78" t="str">
            <v>САВАд</v>
          </cell>
          <cell r="D78" t="str">
            <v>КБПд</v>
          </cell>
          <cell r="E78" t="str">
            <v>ТРИГЛАВд</v>
          </cell>
        </row>
        <row r="79">
          <cell r="B79">
            <v>44500</v>
          </cell>
          <cell r="C79">
            <v>208.26765699999999</v>
          </cell>
          <cell r="D79">
            <v>204.84930100000003</v>
          </cell>
          <cell r="E79">
            <v>102.31429900000001</v>
          </cell>
        </row>
        <row r="80">
          <cell r="B80">
            <v>44501</v>
          </cell>
          <cell r="C80">
            <v>208.48675800000001</v>
          </cell>
          <cell r="D80">
            <v>205.145905</v>
          </cell>
          <cell r="E80">
            <v>102.39586799999999</v>
          </cell>
        </row>
        <row r="81">
          <cell r="B81">
            <v>44502</v>
          </cell>
          <cell r="C81">
            <v>209.11082100000002</v>
          </cell>
          <cell r="D81">
            <v>205.58401999999998</v>
          </cell>
          <cell r="E81">
            <v>102.575569</v>
          </cell>
        </row>
        <row r="82">
          <cell r="B82">
            <v>44503</v>
          </cell>
          <cell r="C82">
            <v>209.347352</v>
          </cell>
          <cell r="D82">
            <v>205.82257899999999</v>
          </cell>
          <cell r="E82">
            <v>102.65589199999999</v>
          </cell>
        </row>
        <row r="83">
          <cell r="B83">
            <v>44504</v>
          </cell>
          <cell r="C83">
            <v>209.71725099999998</v>
          </cell>
          <cell r="D83">
            <v>206.145296</v>
          </cell>
          <cell r="E83">
            <v>102.73237400000001</v>
          </cell>
        </row>
        <row r="84">
          <cell r="B84">
            <v>44505</v>
          </cell>
          <cell r="C84">
            <v>210.00825300000002</v>
          </cell>
          <cell r="D84">
            <v>206.291821</v>
          </cell>
          <cell r="E84">
            <v>102.823863</v>
          </cell>
        </row>
        <row r="85">
          <cell r="B85">
            <v>44506</v>
          </cell>
          <cell r="C85">
            <v>210.21433200000001</v>
          </cell>
          <cell r="D85">
            <v>206.55753999999999</v>
          </cell>
          <cell r="E85">
            <v>102.899727</v>
          </cell>
        </row>
        <row r="86">
          <cell r="B86">
            <v>44507</v>
          </cell>
          <cell r="C86">
            <v>210.21937</v>
          </cell>
          <cell r="D86">
            <v>206.564232</v>
          </cell>
          <cell r="E86">
            <v>102.90061900000001</v>
          </cell>
        </row>
        <row r="87">
          <cell r="B87">
            <v>44508</v>
          </cell>
          <cell r="C87">
            <v>210.087751</v>
          </cell>
          <cell r="D87">
            <v>206.644622</v>
          </cell>
          <cell r="E87">
            <v>102.943427</v>
          </cell>
        </row>
        <row r="88">
          <cell r="B88">
            <v>44509</v>
          </cell>
          <cell r="C88">
            <v>209.58886799999999</v>
          </cell>
          <cell r="D88">
            <v>205.98419999999999</v>
          </cell>
          <cell r="E88">
            <v>102.82478499999999</v>
          </cell>
        </row>
        <row r="89">
          <cell r="B89">
            <v>44510</v>
          </cell>
          <cell r="C89">
            <v>209.18782400000001</v>
          </cell>
          <cell r="D89">
            <v>205.473298</v>
          </cell>
          <cell r="E89">
            <v>102.731172</v>
          </cell>
        </row>
        <row r="90">
          <cell r="B90">
            <v>44511</v>
          </cell>
          <cell r="C90">
            <v>209.529494</v>
          </cell>
          <cell r="D90">
            <v>205.91222000000002</v>
          </cell>
          <cell r="E90">
            <v>102.78752</v>
          </cell>
        </row>
        <row r="91">
          <cell r="B91">
            <v>44512</v>
          </cell>
          <cell r="C91">
            <v>210.22512500000002</v>
          </cell>
          <cell r="D91">
            <v>206.76622900000001</v>
          </cell>
          <cell r="E91">
            <v>103.029793</v>
          </cell>
        </row>
        <row r="92">
          <cell r="B92">
            <v>44513</v>
          </cell>
          <cell r="C92">
            <v>210.27720600000001</v>
          </cell>
          <cell r="D92">
            <v>206.83517499999999</v>
          </cell>
          <cell r="E92">
            <v>103.050072</v>
          </cell>
        </row>
        <row r="93">
          <cell r="B93">
            <v>44514</v>
          </cell>
          <cell r="C93">
            <v>210.28223500000001</v>
          </cell>
          <cell r="D93">
            <v>206.84178800000001</v>
          </cell>
          <cell r="E93">
            <v>103.05317100000001</v>
          </cell>
        </row>
        <row r="94">
          <cell r="B94">
            <v>44515</v>
          </cell>
          <cell r="C94">
            <v>210.30134200000001</v>
          </cell>
          <cell r="D94">
            <v>206.79324099999999</v>
          </cell>
          <cell r="E94">
            <v>103.08784799999999</v>
          </cell>
        </row>
        <row r="95">
          <cell r="B95">
            <v>44516</v>
          </cell>
          <cell r="C95">
            <v>210.438727</v>
          </cell>
          <cell r="D95">
            <v>206.935845</v>
          </cell>
          <cell r="E95">
            <v>103.137688</v>
          </cell>
        </row>
        <row r="96">
          <cell r="B96">
            <v>44517</v>
          </cell>
          <cell r="C96">
            <v>210.671266</v>
          </cell>
          <cell r="D96">
            <v>207.23211599999999</v>
          </cell>
          <cell r="E96">
            <v>103.21153699999999</v>
          </cell>
        </row>
        <row r="97">
          <cell r="B97">
            <v>44518</v>
          </cell>
          <cell r="C97">
            <v>210.983767</v>
          </cell>
          <cell r="D97">
            <v>207.58421799999999</v>
          </cell>
          <cell r="E97">
            <v>103.29404100000001</v>
          </cell>
        </row>
        <row r="98">
          <cell r="B98">
            <v>44519</v>
          </cell>
          <cell r="C98">
            <v>210.80505099999999</v>
          </cell>
          <cell r="D98">
            <v>207.22728600000002</v>
          </cell>
          <cell r="E98">
            <v>103.16951800000001</v>
          </cell>
        </row>
        <row r="99">
          <cell r="B99">
            <v>44520</v>
          </cell>
          <cell r="C99">
            <v>211.13374400000001</v>
          </cell>
          <cell r="D99">
            <v>207.63197400000001</v>
          </cell>
          <cell r="E99">
            <v>103.283422</v>
          </cell>
        </row>
        <row r="100">
          <cell r="B100">
            <v>44521</v>
          </cell>
          <cell r="C100">
            <v>211.13854900000001</v>
          </cell>
          <cell r="D100">
            <v>207.63870199999999</v>
          </cell>
          <cell r="E100">
            <v>103.287239</v>
          </cell>
        </row>
        <row r="101">
          <cell r="B101">
            <v>44522</v>
          </cell>
          <cell r="C101">
            <v>210.854851</v>
          </cell>
          <cell r="D101">
            <v>207.33843200000001</v>
          </cell>
          <cell r="E101">
            <v>103.241195</v>
          </cell>
        </row>
        <row r="102">
          <cell r="B102">
            <v>44523</v>
          </cell>
          <cell r="C102">
            <v>210.368402</v>
          </cell>
          <cell r="D102">
            <v>207.27772400000001</v>
          </cell>
          <cell r="E102">
            <v>103.218673</v>
          </cell>
        </row>
        <row r="103">
          <cell r="B103">
            <v>44524</v>
          </cell>
          <cell r="C103">
            <v>210.47130800000002</v>
          </cell>
          <cell r="D103">
            <v>207.31815700000001</v>
          </cell>
          <cell r="E103">
            <v>103.259595</v>
          </cell>
        </row>
        <row r="104">
          <cell r="B104">
            <v>44525</v>
          </cell>
          <cell r="C104">
            <v>210.74700299999998</v>
          </cell>
          <cell r="D104">
            <v>207.655778</v>
          </cell>
          <cell r="E104">
            <v>103.35464</v>
          </cell>
        </row>
        <row r="105">
          <cell r="B105">
            <v>44526</v>
          </cell>
          <cell r="C105">
            <v>209.020251</v>
          </cell>
          <cell r="D105">
            <v>205.99633899999998</v>
          </cell>
          <cell r="E105">
            <v>102.88379500000001</v>
          </cell>
        </row>
        <row r="106">
          <cell r="B106">
            <v>44527</v>
          </cell>
          <cell r="C106">
            <v>208.75348700000001</v>
          </cell>
          <cell r="D106">
            <v>205.64835299999999</v>
          </cell>
          <cell r="E106">
            <v>102.78823199999999</v>
          </cell>
        </row>
        <row r="107">
          <cell r="B107">
            <v>44528</v>
          </cell>
          <cell r="C107">
            <v>208.75862499999999</v>
          </cell>
          <cell r="D107">
            <v>205.6549</v>
          </cell>
          <cell r="E107">
            <v>102.79208199999999</v>
          </cell>
        </row>
        <row r="108">
          <cell r="B108">
            <v>44529</v>
          </cell>
          <cell r="C108">
            <v>209.176875</v>
          </cell>
          <cell r="D108">
            <v>206.19020900000001</v>
          </cell>
          <cell r="E108">
            <v>102.828192</v>
          </cell>
        </row>
        <row r="109">
          <cell r="B109">
            <v>44530</v>
          </cell>
          <cell r="C109">
            <v>208.59437700000001</v>
          </cell>
          <cell r="D109">
            <v>205.43324699999999</v>
          </cell>
          <cell r="E109">
            <v>102.57686700000001</v>
          </cell>
        </row>
      </sheetData>
      <sheetData sheetId="3">
        <row r="5">
          <cell r="C5">
            <v>826335056.13</v>
          </cell>
          <cell r="D5">
            <v>0.60016953837322673</v>
          </cell>
          <cell r="E5">
            <v>826128576.49000001</v>
          </cell>
          <cell r="F5">
            <v>0.59358600977659182</v>
          </cell>
          <cell r="G5">
            <v>1126596.8700000001</v>
          </cell>
          <cell r="H5">
            <v>0.67663267606047961</v>
          </cell>
        </row>
        <row r="6">
          <cell r="C6">
            <v>194278553.74000001</v>
          </cell>
          <cell r="D6">
            <v>0.14110507481073181</v>
          </cell>
          <cell r="E6">
            <v>37448347.520000003</v>
          </cell>
          <cell r="F6">
            <v>2.6907210099871178E-2</v>
          </cell>
          <cell r="G6">
            <v>0</v>
          </cell>
          <cell r="H6">
            <v>0</v>
          </cell>
        </row>
        <row r="7">
          <cell r="C7">
            <v>631921632.75999999</v>
          </cell>
          <cell r="D7">
            <v>0.45896650736061623</v>
          </cell>
          <cell r="E7">
            <v>788680228.97000003</v>
          </cell>
          <cell r="F7">
            <v>0.56667879967672063</v>
          </cell>
          <cell r="G7">
            <v>1080359.76</v>
          </cell>
          <cell r="H7">
            <v>0.6488627254191266</v>
          </cell>
        </row>
        <row r="8">
          <cell r="C8">
            <v>134869.63</v>
          </cell>
          <cell r="D8">
            <v>9.795620187864036E-5</v>
          </cell>
          <cell r="E8">
            <v>0</v>
          </cell>
          <cell r="F8">
            <v>0</v>
          </cell>
          <cell r="G8">
            <v>46237.11</v>
          </cell>
          <cell r="H8">
            <v>2.7769950641352983E-2</v>
          </cell>
        </row>
        <row r="9">
          <cell r="C9">
            <v>0</v>
          </cell>
          <cell r="D9">
            <v>0</v>
          </cell>
          <cell r="E9">
            <v>0</v>
          </cell>
          <cell r="F9">
            <v>0</v>
          </cell>
          <cell r="G9">
            <v>0</v>
          </cell>
          <cell r="H9">
            <v>0</v>
          </cell>
        </row>
        <row r="10">
          <cell r="C10">
            <v>399525695.75</v>
          </cell>
          <cell r="D10">
            <v>0.29017666696788036</v>
          </cell>
          <cell r="E10">
            <v>408698183.54000002</v>
          </cell>
          <cell r="F10">
            <v>0.29365589192082175</v>
          </cell>
          <cell r="G10">
            <v>246282.49</v>
          </cell>
          <cell r="H10">
            <v>0.14791695655566511</v>
          </cell>
        </row>
        <row r="11">
          <cell r="C11">
            <v>137360306.02000001</v>
          </cell>
          <cell r="D11">
            <v>9.9765187066998981E-2</v>
          </cell>
          <cell r="E11">
            <v>0</v>
          </cell>
          <cell r="F11">
            <v>0</v>
          </cell>
          <cell r="G11">
            <v>0</v>
          </cell>
          <cell r="H11">
            <v>0</v>
          </cell>
        </row>
        <row r="12">
          <cell r="C12">
            <v>0</v>
          </cell>
          <cell r="D12">
            <v>0</v>
          </cell>
          <cell r="E12">
            <v>0</v>
          </cell>
          <cell r="F12">
            <v>0</v>
          </cell>
          <cell r="G12">
            <v>0</v>
          </cell>
          <cell r="H12">
            <v>0</v>
          </cell>
        </row>
        <row r="13">
          <cell r="C13">
            <v>262165389.72999999</v>
          </cell>
          <cell r="D13">
            <v>0.19041147990088136</v>
          </cell>
          <cell r="E13">
            <v>408698183.54000002</v>
          </cell>
          <cell r="F13">
            <v>0.29365589192082175</v>
          </cell>
          <cell r="G13">
            <v>246282.49</v>
          </cell>
          <cell r="H13">
            <v>0.14791695655566511</v>
          </cell>
        </row>
        <row r="14">
          <cell r="C14">
            <v>0</v>
          </cell>
          <cell r="D14">
            <v>0</v>
          </cell>
          <cell r="E14">
            <v>0</v>
          </cell>
          <cell r="F14">
            <v>0</v>
          </cell>
          <cell r="G14">
            <v>0</v>
          </cell>
          <cell r="H14">
            <v>0</v>
          </cell>
        </row>
        <row r="15">
          <cell r="C15">
            <v>1225860751.8800001</v>
          </cell>
          <cell r="D15">
            <v>0.89034620534110709</v>
          </cell>
          <cell r="E15">
            <v>1234826760.03</v>
          </cell>
          <cell r="F15">
            <v>0.88724190169741346</v>
          </cell>
          <cell r="G15">
            <v>1372879.36</v>
          </cell>
          <cell r="H15">
            <v>0.82454963261614478</v>
          </cell>
        </row>
        <row r="16">
          <cell r="C16">
            <v>142614890.69999999</v>
          </cell>
          <cell r="D16">
            <v>0.10358160709945914</v>
          </cell>
          <cell r="E16">
            <v>150337495.52000001</v>
          </cell>
          <cell r="F16">
            <v>0.10801978847490364</v>
          </cell>
          <cell r="G16">
            <v>0</v>
          </cell>
          <cell r="H16">
            <v>0</v>
          </cell>
        </row>
        <row r="17">
          <cell r="C17">
            <v>7246744.2800000003</v>
          </cell>
          <cell r="D17">
            <v>5.2633313048650182E-3</v>
          </cell>
          <cell r="E17">
            <v>6594584.5899999999</v>
          </cell>
          <cell r="F17">
            <v>4.7383098276829608E-3</v>
          </cell>
          <cell r="G17">
            <v>39226.76</v>
          </cell>
          <cell r="H17">
            <v>2.3559543168251637E-2</v>
          </cell>
        </row>
        <row r="18">
          <cell r="C18">
            <v>1113662.45</v>
          </cell>
          <cell r="D18">
            <v>8.0885625456866166E-4</v>
          </cell>
          <cell r="E18">
            <v>0</v>
          </cell>
          <cell r="F18">
            <v>0</v>
          </cell>
          <cell r="G18">
            <v>252899</v>
          </cell>
          <cell r="H18">
            <v>0.1518908242156036</v>
          </cell>
        </row>
        <row r="19">
          <cell r="C19">
            <v>1376836049.3100002</v>
          </cell>
          <cell r="D19">
            <v>0.99999999999999989</v>
          </cell>
          <cell r="E19">
            <v>1391758840.1399999</v>
          </cell>
          <cell r="F19">
            <v>1</v>
          </cell>
          <cell r="G19">
            <v>1665005.12</v>
          </cell>
          <cell r="H19">
            <v>1</v>
          </cell>
        </row>
        <row r="20">
          <cell r="C20">
            <v>7041134.0800000001</v>
          </cell>
          <cell r="D20">
            <v>5.113996022640936E-3</v>
          </cell>
          <cell r="E20">
            <v>2108530.25</v>
          </cell>
          <cell r="F20">
            <v>1.5150112140030658E-3</v>
          </cell>
          <cell r="G20">
            <v>1046.57</v>
          </cell>
          <cell r="H20">
            <v>6.2856863767481977E-4</v>
          </cell>
        </row>
        <row r="21">
          <cell r="C21">
            <v>1369794917.4765811</v>
          </cell>
          <cell r="D21">
            <v>0.99488600560905727</v>
          </cell>
          <cell r="E21">
            <v>1389650311.9639261</v>
          </cell>
          <cell r="F21">
            <v>0.99848499027614457</v>
          </cell>
          <cell r="G21">
            <v>1663958.5370219999</v>
          </cell>
          <cell r="H21">
            <v>0.99937142356775444</v>
          </cell>
        </row>
        <row r="25">
          <cell r="D25" t="str">
            <v>САВАд</v>
          </cell>
          <cell r="F25" t="str">
            <v>КБПд</v>
          </cell>
          <cell r="H25" t="str">
            <v>ТРИГЛАВд</v>
          </cell>
        </row>
        <row r="26">
          <cell r="B26" t="str">
            <v xml:space="preserve">Акции од домашни издавачи </v>
          </cell>
          <cell r="D26">
            <v>0.14110507481073181</v>
          </cell>
          <cell r="F26">
            <v>2.6907210099871178E-2</v>
          </cell>
          <cell r="H26">
            <v>0</v>
          </cell>
        </row>
        <row r="27">
          <cell r="B27" t="str">
            <v xml:space="preserve">Обврзници од домашни издавачи </v>
          </cell>
          <cell r="D27">
            <v>0.45896650736061623</v>
          </cell>
          <cell r="F27">
            <v>0.56667879967672063</v>
          </cell>
          <cell r="H27">
            <v>0.6488627254191266</v>
          </cell>
        </row>
        <row r="28">
          <cell r="B28" t="str">
            <v xml:space="preserve">Инвестициски фондови од домашни издавачи  </v>
          </cell>
          <cell r="D28">
            <v>9.795620187864036E-5</v>
          </cell>
          <cell r="F28">
            <v>0</v>
          </cell>
          <cell r="H28">
            <v>2.7769950641352983E-2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9.9765187066998981E-2</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0.19041147990088136</v>
          </cell>
          <cell r="F32">
            <v>0.29365589192082175</v>
          </cell>
          <cell r="H32">
            <v>0.14791695655566511</v>
          </cell>
        </row>
        <row r="33">
          <cell r="B33" t="str">
            <v>Депозити</v>
          </cell>
          <cell r="D33">
            <v>0.10358160709945914</v>
          </cell>
          <cell r="F33">
            <v>0.10801978847490364</v>
          </cell>
          <cell r="H33">
            <v>0</v>
          </cell>
        </row>
        <row r="34">
          <cell r="B34" t="str">
            <v>Парични средства</v>
          </cell>
          <cell r="D34">
            <v>5.2633313048650182E-3</v>
          </cell>
          <cell r="F34">
            <v>4.7383098276829608E-3</v>
          </cell>
          <cell r="H34">
            <v>2.3559543168251637E-2</v>
          </cell>
        </row>
        <row r="35">
          <cell r="B35" t="str">
            <v>Побарувања</v>
          </cell>
          <cell r="D35">
            <v>8.0885625456866166E-4</v>
          </cell>
          <cell r="F35">
            <v>0</v>
          </cell>
          <cell r="H35">
            <v>0.1518908242156036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opLeftCell="A13" workbookViewId="0">
      <selection activeCell="K21" sqref="K21"/>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7" t="s">
        <v>60</v>
      </c>
    </row>
    <row r="3" spans="1:6" x14ac:dyDescent="0.2">
      <c r="A3" s="3"/>
    </row>
    <row r="4" spans="1:6" x14ac:dyDescent="0.2">
      <c r="A4" s="68" t="s">
        <v>6</v>
      </c>
    </row>
    <row r="5" spans="1:6" x14ac:dyDescent="0.2">
      <c r="A5" s="69" t="s">
        <v>157</v>
      </c>
    </row>
    <row r="7" spans="1:6" x14ac:dyDescent="0.2">
      <c r="A7" s="32" t="s">
        <v>82</v>
      </c>
    </row>
    <row r="8" spans="1:6" x14ac:dyDescent="0.2">
      <c r="A8" s="6"/>
    </row>
    <row r="9" spans="1:6" ht="15" x14ac:dyDescent="0.3">
      <c r="A9" s="6" t="s">
        <v>19</v>
      </c>
      <c r="B9" s="11"/>
      <c r="C9" s="11"/>
      <c r="D9" s="11"/>
      <c r="E9" s="1"/>
    </row>
    <row r="10" spans="1:6" ht="15" x14ac:dyDescent="0.3">
      <c r="A10" s="33" t="s">
        <v>83</v>
      </c>
      <c r="B10" s="11"/>
      <c r="C10" s="11"/>
      <c r="D10" s="11"/>
      <c r="E10" s="1"/>
    </row>
    <row r="11" spans="1:6" x14ac:dyDescent="0.2">
      <c r="A11" s="6"/>
    </row>
    <row r="12" spans="1:6" ht="15" x14ac:dyDescent="0.3">
      <c r="A12" s="6" t="s">
        <v>55</v>
      </c>
      <c r="B12" s="1"/>
      <c r="C12" s="1"/>
      <c r="D12" s="1"/>
      <c r="E12" s="1"/>
      <c r="F12" s="1"/>
    </row>
    <row r="13" spans="1:6" ht="15" x14ac:dyDescent="0.3">
      <c r="A13" s="33" t="s">
        <v>84</v>
      </c>
      <c r="B13" s="1"/>
      <c r="C13" s="1"/>
      <c r="D13" s="1"/>
      <c r="E13" s="1"/>
      <c r="F13" s="1"/>
    </row>
    <row r="14" spans="1:6" x14ac:dyDescent="0.2">
      <c r="A14" s="6"/>
    </row>
    <row r="15" spans="1:6" x14ac:dyDescent="0.2">
      <c r="A15" s="6" t="s">
        <v>20</v>
      </c>
      <c r="B15" s="11"/>
      <c r="C15" s="11"/>
      <c r="D15" s="11"/>
      <c r="E15" s="11"/>
    </row>
    <row r="16" spans="1:6" x14ac:dyDescent="0.2">
      <c r="A16" s="33" t="s">
        <v>85</v>
      </c>
      <c r="B16" s="11"/>
      <c r="C16" s="11"/>
      <c r="D16" s="11"/>
      <c r="E16" s="11"/>
    </row>
    <row r="17" spans="1:1" x14ac:dyDescent="0.2">
      <c r="A17" s="6"/>
    </row>
    <row r="18" spans="1:1" x14ac:dyDescent="0.2">
      <c r="A18" s="6" t="s">
        <v>21</v>
      </c>
    </row>
    <row r="19" spans="1:1" x14ac:dyDescent="0.2">
      <c r="A19" s="33" t="s">
        <v>86</v>
      </c>
    </row>
    <row r="20" spans="1:1" x14ac:dyDescent="0.2">
      <c r="A20" s="6"/>
    </row>
    <row r="21" spans="1:1" x14ac:dyDescent="0.2">
      <c r="A21" s="6" t="s">
        <v>22</v>
      </c>
    </row>
    <row r="22" spans="1:1" x14ac:dyDescent="0.2">
      <c r="A22" s="33" t="s">
        <v>87</v>
      </c>
    </row>
    <row r="23" spans="1:1" x14ac:dyDescent="0.2">
      <c r="A23" s="6"/>
    </row>
    <row r="24" spans="1:1" x14ac:dyDescent="0.2">
      <c r="A24" s="6" t="s">
        <v>23</v>
      </c>
    </row>
    <row r="25" spans="1:1" x14ac:dyDescent="0.2">
      <c r="A25" s="33" t="s">
        <v>88</v>
      </c>
    </row>
    <row r="26" spans="1:1" x14ac:dyDescent="0.2">
      <c r="A26" s="6"/>
    </row>
    <row r="27" spans="1:1" x14ac:dyDescent="0.2">
      <c r="A27" s="6" t="s">
        <v>24</v>
      </c>
    </row>
    <row r="28" spans="1:1" x14ac:dyDescent="0.2">
      <c r="A28" s="33" t="s">
        <v>89</v>
      </c>
    </row>
    <row r="30" spans="1:1" x14ac:dyDescent="0.2">
      <c r="A30" s="32" t="s">
        <v>173</v>
      </c>
    </row>
    <row r="32" spans="1:1" x14ac:dyDescent="0.2">
      <c r="A32" s="6" t="s">
        <v>33</v>
      </c>
    </row>
    <row r="33" spans="1:1" x14ac:dyDescent="0.2">
      <c r="A33" s="33" t="s">
        <v>95</v>
      </c>
    </row>
    <row r="34" spans="1:1" x14ac:dyDescent="0.2">
      <c r="A34" s="6"/>
    </row>
    <row r="35" spans="1:1" x14ac:dyDescent="0.2">
      <c r="A35" s="6" t="s">
        <v>34</v>
      </c>
    </row>
    <row r="36" spans="1:1" x14ac:dyDescent="0.2">
      <c r="A36" s="33" t="s">
        <v>96</v>
      </c>
    </row>
    <row r="37" spans="1:1" x14ac:dyDescent="0.2">
      <c r="A37" s="6"/>
    </row>
    <row r="38" spans="1:1" x14ac:dyDescent="0.2">
      <c r="A38" s="6" t="s">
        <v>35</v>
      </c>
    </row>
    <row r="39" spans="1:1" x14ac:dyDescent="0.2">
      <c r="A39" s="33" t="s">
        <v>97</v>
      </c>
    </row>
    <row r="40" spans="1:1" x14ac:dyDescent="0.2">
      <c r="A40" s="6"/>
    </row>
    <row r="41" spans="1:1" x14ac:dyDescent="0.2">
      <c r="A41" s="6" t="s">
        <v>56</v>
      </c>
    </row>
    <row r="42" spans="1:1" x14ac:dyDescent="0.2">
      <c r="A42" s="33" t="s">
        <v>98</v>
      </c>
    </row>
    <row r="43" spans="1:1" x14ac:dyDescent="0.2">
      <c r="A43" s="6"/>
    </row>
    <row r="44" spans="1:1" x14ac:dyDescent="0.2">
      <c r="A44" s="6" t="s">
        <v>37</v>
      </c>
    </row>
    <row r="45" spans="1:1" x14ac:dyDescent="0.2">
      <c r="A45" s="33" t="s">
        <v>99</v>
      </c>
    </row>
    <row r="46" spans="1:1" x14ac:dyDescent="0.2">
      <c r="A46" s="6"/>
    </row>
    <row r="47" spans="1:1" x14ac:dyDescent="0.2">
      <c r="A47" s="6" t="s">
        <v>38</v>
      </c>
    </row>
    <row r="48" spans="1:1" x14ac:dyDescent="0.2">
      <c r="A48" s="33" t="s">
        <v>100</v>
      </c>
    </row>
    <row r="49" spans="1:2" x14ac:dyDescent="0.2">
      <c r="A49" s="33"/>
    </row>
    <row r="50" spans="1:2" x14ac:dyDescent="0.2">
      <c r="A50" s="6" t="s">
        <v>39</v>
      </c>
    </row>
    <row r="51" spans="1:2" x14ac:dyDescent="0.2">
      <c r="A51" s="33" t="s">
        <v>101</v>
      </c>
    </row>
    <row r="52" spans="1:2" x14ac:dyDescent="0.2">
      <c r="A52" s="6"/>
    </row>
    <row r="53" spans="1:2" x14ac:dyDescent="0.2">
      <c r="A53" s="6" t="s">
        <v>42</v>
      </c>
    </row>
    <row r="54" spans="1:2" x14ac:dyDescent="0.2">
      <c r="A54" s="33" t="s">
        <v>102</v>
      </c>
    </row>
    <row r="55" spans="1:2" x14ac:dyDescent="0.2">
      <c r="A55" s="6"/>
    </row>
    <row r="56" spans="1:2" x14ac:dyDescent="0.2">
      <c r="A56" s="78" t="s">
        <v>53</v>
      </c>
      <c r="B56" s="6"/>
    </row>
    <row r="57" spans="1:2" x14ac:dyDescent="0.2">
      <c r="A57" s="79" t="s">
        <v>76</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4"/>
  <sheetViews>
    <sheetView showGridLines="0" workbookViewId="0">
      <selection activeCell="O48" sqref="O4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0" t="s">
        <v>158</v>
      </c>
      <c r="C2" s="110"/>
      <c r="D2" s="110"/>
      <c r="E2" s="110"/>
      <c r="F2" s="110"/>
      <c r="G2" s="110"/>
      <c r="H2" s="110"/>
    </row>
    <row r="4" spans="2:8" x14ac:dyDescent="0.2">
      <c r="B4" s="6" t="s">
        <v>7</v>
      </c>
      <c r="C4" s="6" t="s">
        <v>12</v>
      </c>
      <c r="D4" s="6" t="s">
        <v>11</v>
      </c>
      <c r="E4" s="6" t="s">
        <v>13</v>
      </c>
      <c r="F4" s="6"/>
    </row>
    <row r="5" spans="2:8" x14ac:dyDescent="0.2">
      <c r="B5" s="6"/>
      <c r="C5" s="33" t="s">
        <v>90</v>
      </c>
      <c r="D5" s="33" t="s">
        <v>11</v>
      </c>
      <c r="E5" s="33" t="s">
        <v>107</v>
      </c>
      <c r="F5" s="6"/>
    </row>
    <row r="6" spans="2:8" x14ac:dyDescent="0.2">
      <c r="B6" s="6" t="s">
        <v>8</v>
      </c>
      <c r="C6" s="6" t="s">
        <v>14</v>
      </c>
      <c r="D6" s="6" t="s">
        <v>11</v>
      </c>
      <c r="E6" s="6" t="s">
        <v>15</v>
      </c>
      <c r="F6" s="6"/>
    </row>
    <row r="7" spans="2:8" x14ac:dyDescent="0.2">
      <c r="B7" s="6"/>
      <c r="C7" s="33" t="s">
        <v>43</v>
      </c>
      <c r="D7" s="33" t="s">
        <v>11</v>
      </c>
      <c r="E7" s="33" t="s">
        <v>94</v>
      </c>
      <c r="F7" s="6"/>
    </row>
    <row r="8" spans="2:8" x14ac:dyDescent="0.2">
      <c r="B8" s="6" t="s">
        <v>9</v>
      </c>
      <c r="C8" s="6" t="s">
        <v>2</v>
      </c>
      <c r="D8" s="6" t="s">
        <v>11</v>
      </c>
      <c r="E8" s="6" t="s">
        <v>49</v>
      </c>
      <c r="F8" s="6"/>
    </row>
    <row r="9" spans="2:8" x14ac:dyDescent="0.2">
      <c r="B9" s="6"/>
      <c r="C9" s="33" t="s">
        <v>44</v>
      </c>
      <c r="D9" s="33" t="s">
        <v>11</v>
      </c>
      <c r="E9" s="33" t="s">
        <v>106</v>
      </c>
      <c r="F9" s="33"/>
    </row>
    <row r="10" spans="2:8" x14ac:dyDescent="0.2">
      <c r="B10" s="6" t="s">
        <v>16</v>
      </c>
      <c r="C10" s="6" t="s">
        <v>10</v>
      </c>
      <c r="D10" s="6" t="s">
        <v>11</v>
      </c>
      <c r="E10" s="6" t="s">
        <v>50</v>
      </c>
      <c r="F10" s="6"/>
    </row>
    <row r="11" spans="2:8" x14ac:dyDescent="0.2">
      <c r="B11" s="6"/>
      <c r="C11" s="33" t="s">
        <v>45</v>
      </c>
      <c r="D11" s="33" t="s">
        <v>11</v>
      </c>
      <c r="E11" s="33" t="s">
        <v>105</v>
      </c>
      <c r="F11" s="33"/>
    </row>
    <row r="12" spans="2:8" x14ac:dyDescent="0.2">
      <c r="B12" s="6" t="s">
        <v>17</v>
      </c>
      <c r="C12" s="6" t="s">
        <v>3</v>
      </c>
      <c r="D12" s="6" t="s">
        <v>11</v>
      </c>
      <c r="E12" s="6" t="s">
        <v>58</v>
      </c>
      <c r="F12" s="6"/>
    </row>
    <row r="13" spans="2:8" x14ac:dyDescent="0.2">
      <c r="B13" s="6"/>
      <c r="C13" s="33" t="s">
        <v>46</v>
      </c>
      <c r="D13" s="33" t="s">
        <v>11</v>
      </c>
      <c r="E13" s="33" t="s">
        <v>111</v>
      </c>
      <c r="F13" s="33"/>
      <c r="G13" s="34"/>
      <c r="H13" s="34"/>
    </row>
    <row r="14" spans="2:8" x14ac:dyDescent="0.2">
      <c r="B14" s="6" t="s">
        <v>31</v>
      </c>
      <c r="C14" s="6" t="s">
        <v>18</v>
      </c>
      <c r="D14" s="6" t="s">
        <v>11</v>
      </c>
      <c r="E14" s="6" t="s">
        <v>51</v>
      </c>
      <c r="F14" s="6"/>
    </row>
    <row r="15" spans="2:8" x14ac:dyDescent="0.2">
      <c r="B15" s="6"/>
      <c r="C15" s="33" t="s">
        <v>47</v>
      </c>
      <c r="D15" s="33" t="s">
        <v>11</v>
      </c>
      <c r="E15" s="33" t="s">
        <v>103</v>
      </c>
      <c r="F15" s="33"/>
    </row>
    <row r="16" spans="2:8" x14ac:dyDescent="0.2">
      <c r="B16" s="6" t="s">
        <v>32</v>
      </c>
      <c r="C16" s="6" t="s">
        <v>1</v>
      </c>
      <c r="D16" s="6" t="s">
        <v>11</v>
      </c>
      <c r="E16" s="6" t="s">
        <v>52</v>
      </c>
      <c r="F16" s="6"/>
    </row>
    <row r="17" spans="2:8" x14ac:dyDescent="0.2">
      <c r="B17" s="6"/>
      <c r="C17" s="33" t="s">
        <v>48</v>
      </c>
      <c r="D17" s="33" t="s">
        <v>11</v>
      </c>
      <c r="E17" s="33" t="s">
        <v>104</v>
      </c>
      <c r="F17" s="33"/>
    </row>
    <row r="18" spans="2:8" x14ac:dyDescent="0.2">
      <c r="B18" s="6" t="s">
        <v>175</v>
      </c>
      <c r="C18" s="6" t="s">
        <v>176</v>
      </c>
      <c r="D18" s="6" t="s">
        <v>11</v>
      </c>
      <c r="E18" s="6" t="s">
        <v>190</v>
      </c>
      <c r="F18" s="33"/>
    </row>
    <row r="19" spans="2:8" x14ac:dyDescent="0.2">
      <c r="B19" s="6"/>
      <c r="C19" s="33" t="s">
        <v>177</v>
      </c>
      <c r="D19" s="33" t="s">
        <v>11</v>
      </c>
      <c r="E19" s="33" t="s">
        <v>178</v>
      </c>
      <c r="F19" s="33"/>
    </row>
    <row r="20" spans="2:8" x14ac:dyDescent="0.2">
      <c r="C20" s="56"/>
      <c r="D20" s="56"/>
      <c r="E20" s="56"/>
      <c r="F20" s="56"/>
    </row>
    <row r="21" spans="2:8" x14ac:dyDescent="0.2">
      <c r="B21" s="112" t="s">
        <v>78</v>
      </c>
      <c r="C21" s="113"/>
      <c r="D21" s="113"/>
      <c r="E21" s="113"/>
      <c r="F21" s="113"/>
      <c r="G21" s="113"/>
      <c r="H21" s="113"/>
    </row>
    <row r="22" spans="2:8" s="64" customFormat="1" x14ac:dyDescent="0.2">
      <c r="C22" s="65"/>
      <c r="D22" s="65"/>
      <c r="E22" s="65"/>
      <c r="F22" s="65"/>
    </row>
    <row r="23" spans="2:8" x14ac:dyDescent="0.2">
      <c r="C23" s="6" t="s">
        <v>179</v>
      </c>
      <c r="D23" s="6"/>
      <c r="E23" s="6"/>
      <c r="F23" s="33"/>
      <c r="G23" s="6"/>
      <c r="H23" s="6"/>
    </row>
    <row r="24" spans="2:8" x14ac:dyDescent="0.2">
      <c r="C24" s="6" t="s">
        <v>180</v>
      </c>
      <c r="D24" s="33"/>
      <c r="E24" s="33"/>
      <c r="F24" s="33"/>
      <c r="G24" s="6"/>
      <c r="H24" s="6"/>
    </row>
    <row r="25" spans="2:8" x14ac:dyDescent="0.2">
      <c r="C25" s="6" t="s">
        <v>181</v>
      </c>
      <c r="D25" s="33"/>
      <c r="E25" s="33"/>
      <c r="F25" s="33"/>
      <c r="G25" s="6"/>
      <c r="H25" s="6"/>
    </row>
    <row r="26" spans="2:8" x14ac:dyDescent="0.2">
      <c r="C26" s="6" t="s">
        <v>182</v>
      </c>
      <c r="D26" s="33"/>
      <c r="E26" s="33"/>
      <c r="F26" s="33"/>
      <c r="G26" s="6"/>
      <c r="H26" s="6"/>
    </row>
    <row r="27" spans="2:8" x14ac:dyDescent="0.2">
      <c r="C27" s="6" t="s">
        <v>183</v>
      </c>
      <c r="D27" s="33"/>
      <c r="E27" s="33"/>
      <c r="F27" s="33"/>
      <c r="G27" s="6"/>
      <c r="H27" s="6"/>
    </row>
    <row r="28" spans="2:8" x14ac:dyDescent="0.2">
      <c r="C28" s="6" t="s">
        <v>184</v>
      </c>
      <c r="D28" s="33"/>
      <c r="E28" s="33"/>
      <c r="F28" s="33"/>
      <c r="G28" s="6"/>
      <c r="H28" s="6"/>
    </row>
    <row r="29" spans="2:8" x14ac:dyDescent="0.2">
      <c r="C29" s="67"/>
      <c r="D29" s="67"/>
      <c r="E29" s="67"/>
      <c r="F29" s="67"/>
      <c r="G29" s="67"/>
      <c r="H29" s="67"/>
    </row>
    <row r="30" spans="2:8" x14ac:dyDescent="0.2">
      <c r="B30" s="80"/>
      <c r="C30" s="108" t="s">
        <v>59</v>
      </c>
      <c r="D30" s="108"/>
      <c r="E30" s="108"/>
      <c r="F30" s="108"/>
      <c r="G30" s="108"/>
      <c r="H30" s="108"/>
    </row>
    <row r="31" spans="2:8" x14ac:dyDescent="0.2">
      <c r="C31" s="108"/>
      <c r="D31" s="108"/>
      <c r="E31" s="108"/>
      <c r="F31" s="108"/>
      <c r="G31" s="108"/>
      <c r="H31" s="108"/>
    </row>
    <row r="32" spans="2:8" ht="13.15" customHeight="1" x14ac:dyDescent="0.2">
      <c r="C32" s="111" t="s">
        <v>79</v>
      </c>
      <c r="D32" s="111"/>
      <c r="E32" s="111"/>
      <c r="F32" s="111"/>
      <c r="G32" s="111"/>
      <c r="H32" s="111"/>
    </row>
    <row r="33" spans="2:13" ht="10.9" customHeight="1" x14ac:dyDescent="0.2">
      <c r="C33" s="111"/>
      <c r="D33" s="111"/>
      <c r="E33" s="111"/>
      <c r="F33" s="111"/>
      <c r="G33" s="111"/>
      <c r="H33" s="111"/>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9" t="s">
        <v>112</v>
      </c>
      <c r="C42" s="109"/>
      <c r="D42" s="109"/>
      <c r="E42" s="109"/>
      <c r="F42" s="109"/>
      <c r="G42" s="109"/>
      <c r="H42" s="109"/>
      <c r="I42" s="63"/>
      <c r="J42" s="63"/>
      <c r="K42" s="63"/>
      <c r="L42" s="63"/>
      <c r="M42" s="63"/>
    </row>
    <row r="44" spans="2:13" x14ac:dyDescent="0.2">
      <c r="B44" s="107" t="s">
        <v>54</v>
      </c>
      <c r="C44" s="107"/>
      <c r="D44" s="107"/>
      <c r="E44" s="107"/>
      <c r="F44" s="107"/>
      <c r="G44" s="107"/>
      <c r="H44" s="107"/>
    </row>
    <row r="45" spans="2:13" x14ac:dyDescent="0.2">
      <c r="B45" s="116" t="s">
        <v>57</v>
      </c>
      <c r="C45" s="116"/>
      <c r="D45" s="116"/>
      <c r="E45" s="116"/>
      <c r="F45" s="116"/>
      <c r="G45" s="116"/>
      <c r="H45" s="116"/>
    </row>
    <row r="46" spans="2:13" x14ac:dyDescent="0.2">
      <c r="B46" s="118" t="s">
        <v>192</v>
      </c>
      <c r="C46" s="119"/>
      <c r="D46" s="119"/>
      <c r="E46" s="119"/>
      <c r="F46" s="119"/>
      <c r="G46" s="119"/>
      <c r="H46" s="119"/>
      <c r="J46" s="2"/>
    </row>
    <row r="47" spans="2:13" x14ac:dyDescent="0.2">
      <c r="B47" s="104"/>
      <c r="C47" s="105"/>
      <c r="D47" s="105"/>
      <c r="E47" s="115" t="s">
        <v>193</v>
      </c>
      <c r="F47" s="115"/>
      <c r="G47" s="105"/>
      <c r="H47" s="105"/>
      <c r="J47" s="2"/>
    </row>
    <row r="48" spans="2:13" x14ac:dyDescent="0.2">
      <c r="B48" s="77"/>
      <c r="C48" s="77"/>
      <c r="D48" s="77"/>
      <c r="E48" s="77"/>
      <c r="F48" s="77"/>
      <c r="G48" s="77"/>
      <c r="H48" s="77"/>
      <c r="J48" s="2"/>
    </row>
    <row r="49" spans="2:8" x14ac:dyDescent="0.2">
      <c r="B49" s="120" t="s">
        <v>113</v>
      </c>
      <c r="C49" s="120"/>
      <c r="D49" s="120"/>
      <c r="E49" s="120"/>
      <c r="F49" s="120"/>
      <c r="G49" s="120"/>
      <c r="H49" s="120"/>
    </row>
    <row r="50" spans="2:8" x14ac:dyDescent="0.2">
      <c r="B50" s="117" t="s">
        <v>77</v>
      </c>
      <c r="C50" s="117"/>
      <c r="D50" s="117"/>
      <c r="E50" s="117"/>
      <c r="F50" s="117"/>
      <c r="G50" s="117"/>
      <c r="H50" s="117"/>
    </row>
    <row r="51" spans="2:8" x14ac:dyDescent="0.2">
      <c r="B51" s="114" t="s">
        <v>191</v>
      </c>
      <c r="C51" s="114"/>
      <c r="D51" s="114"/>
      <c r="E51" s="114"/>
      <c r="F51" s="114"/>
      <c r="G51" s="114"/>
      <c r="H51" s="114"/>
    </row>
    <row r="52" spans="2:8" x14ac:dyDescent="0.2">
      <c r="B52" s="106"/>
      <c r="C52" s="106"/>
      <c r="D52" s="106"/>
      <c r="E52" s="115" t="s">
        <v>193</v>
      </c>
      <c r="F52" s="115"/>
      <c r="G52" s="106"/>
      <c r="H52" s="106"/>
    </row>
    <row r="54" spans="2:8" x14ac:dyDescent="0.2">
      <c r="B54" s="10" t="s">
        <v>114</v>
      </c>
    </row>
    <row r="74" spans="6:6" x14ac:dyDescent="0.2">
      <c r="F74" s="10"/>
    </row>
  </sheetData>
  <mergeCells count="13">
    <mergeCell ref="B51:H51"/>
    <mergeCell ref="E47:F47"/>
    <mergeCell ref="E52:F52"/>
    <mergeCell ref="B45:H45"/>
    <mergeCell ref="B50:H50"/>
    <mergeCell ref="B46:H46"/>
    <mergeCell ref="B49:H49"/>
    <mergeCell ref="B44:H44"/>
    <mergeCell ref="C30:H31"/>
    <mergeCell ref="B42:H42"/>
    <mergeCell ref="B2:H2"/>
    <mergeCell ref="C32:H33"/>
    <mergeCell ref="B21:H21"/>
  </mergeCells>
  <hyperlinks>
    <hyperlink ref="B54" location="'2 Содржина'!A1" display="Содржина / Table of Contents" xr:uid="{00000000-0004-0000-0200-000000000000}"/>
    <hyperlink ref="E47" r:id="rId1" xr:uid="{92377C3C-CFD5-4F6B-B251-F571B8FC2F4C}"/>
    <hyperlink ref="E52"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topLeftCell="A10" workbookViewId="0">
      <selection activeCell="M11" sqref="M11"/>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1" t="s">
        <v>108</v>
      </c>
      <c r="C2" s="121"/>
      <c r="D2" s="121"/>
      <c r="E2" s="121"/>
      <c r="F2" s="121"/>
      <c r="G2" s="121"/>
      <c r="H2" s="121"/>
    </row>
    <row r="4" spans="2:8" x14ac:dyDescent="0.2">
      <c r="B4" s="11" t="s">
        <v>19</v>
      </c>
    </row>
    <row r="5" spans="2:8" x14ac:dyDescent="0.2">
      <c r="B5" s="56" t="s">
        <v>91</v>
      </c>
    </row>
    <row r="6" spans="2:8" x14ac:dyDescent="0.2">
      <c r="B6" s="23"/>
    </row>
    <row r="7" spans="2:8" x14ac:dyDescent="0.2">
      <c r="B7" s="122" t="s">
        <v>109</v>
      </c>
      <c r="C7" s="122" t="s">
        <v>71</v>
      </c>
      <c r="D7" s="122" t="s">
        <v>161</v>
      </c>
      <c r="E7" s="122"/>
      <c r="F7" s="122"/>
      <c r="G7" s="122"/>
      <c r="H7" s="122" t="s">
        <v>74</v>
      </c>
    </row>
    <row r="8" spans="2:8" ht="37.5" customHeight="1" x14ac:dyDescent="0.2">
      <c r="B8" s="122"/>
      <c r="C8" s="125"/>
      <c r="D8" s="87" t="s">
        <v>72</v>
      </c>
      <c r="E8" s="87" t="s">
        <v>159</v>
      </c>
      <c r="F8" s="88" t="s">
        <v>160</v>
      </c>
      <c r="G8" s="87" t="s">
        <v>73</v>
      </c>
      <c r="H8" s="122"/>
    </row>
    <row r="9" spans="2:8" x14ac:dyDescent="0.2">
      <c r="B9" s="90">
        <f>'[1]1 zpf '!B5</f>
        <v>44500</v>
      </c>
      <c r="C9" s="13"/>
      <c r="D9" s="13"/>
      <c r="E9" s="13"/>
      <c r="F9" s="13"/>
      <c r="G9" s="13"/>
      <c r="H9" s="89"/>
    </row>
    <row r="10" spans="2:8" x14ac:dyDescent="0.2">
      <c r="B10" s="14" t="s">
        <v>27</v>
      </c>
      <c r="C10" s="15">
        <f>'[1]1 zpf '!C6</f>
        <v>28569</v>
      </c>
      <c r="D10" s="15">
        <f>'[1]1 zpf '!D6</f>
        <v>80157</v>
      </c>
      <c r="E10" s="15">
        <f>'[1]1 zpf '!E6</f>
        <v>129944</v>
      </c>
      <c r="F10" s="15">
        <f>'[1]1 zpf '!F6</f>
        <v>12329</v>
      </c>
      <c r="G10" s="15">
        <f>'[1]1 zpf '!G6</f>
        <v>222430</v>
      </c>
      <c r="H10" s="15">
        <f>'[1]1 zpf '!H6</f>
        <v>250999</v>
      </c>
    </row>
    <row r="11" spans="2:8" x14ac:dyDescent="0.2">
      <c r="B11" s="14" t="s">
        <v>28</v>
      </c>
      <c r="C11" s="15">
        <f>'[1]1 zpf '!C7</f>
        <v>33152</v>
      </c>
      <c r="D11" s="15">
        <f>'[1]1 zpf '!D7</f>
        <v>88152</v>
      </c>
      <c r="E11" s="15">
        <f>'[1]1 zpf '!E7</f>
        <v>134799</v>
      </c>
      <c r="F11" s="15">
        <f>'[1]1 zpf '!F7</f>
        <v>12939</v>
      </c>
      <c r="G11" s="15">
        <f>'[1]1 zpf '!G7</f>
        <v>235890</v>
      </c>
      <c r="H11" s="15">
        <f>'[1]1 zpf '!H7</f>
        <v>269042</v>
      </c>
    </row>
    <row r="12" spans="2:8" x14ac:dyDescent="0.2">
      <c r="B12" s="14" t="s">
        <v>29</v>
      </c>
      <c r="C12" s="15">
        <f>'[1]1 zpf '!C8</f>
        <v>816</v>
      </c>
      <c r="D12" s="15">
        <f>'[1]1 zpf '!D8</f>
        <v>7692</v>
      </c>
      <c r="E12" s="15">
        <f>'[1]1 zpf '!E8</f>
        <v>14932</v>
      </c>
      <c r="F12" s="15">
        <f>'[1]1 zpf '!F8</f>
        <v>3906</v>
      </c>
      <c r="G12" s="15">
        <f>'[1]1 zpf '!G8</f>
        <v>26530</v>
      </c>
      <c r="H12" s="15">
        <f>'[1]1 zpf '!H8</f>
        <v>27346</v>
      </c>
    </row>
    <row r="13" spans="2:8" x14ac:dyDescent="0.2">
      <c r="B13" s="16" t="s">
        <v>75</v>
      </c>
      <c r="C13" s="17">
        <f>'[1]1 zpf '!C9</f>
        <v>62537</v>
      </c>
      <c r="D13" s="17">
        <f>'[1]1 zpf '!D9</f>
        <v>176001</v>
      </c>
      <c r="E13" s="17">
        <f>'[1]1 zpf '!E9</f>
        <v>279675</v>
      </c>
      <c r="F13" s="17">
        <f>'[1]1 zpf '!F9</f>
        <v>29174</v>
      </c>
      <c r="G13" s="17">
        <f>'[1]1 zpf '!G9</f>
        <v>484850</v>
      </c>
      <c r="H13" s="17">
        <f>'[1]1 zpf '!H9</f>
        <v>547387</v>
      </c>
    </row>
    <row r="14" spans="2:8" x14ac:dyDescent="0.2">
      <c r="B14" s="18">
        <f>'[1]1 zpf '!B10</f>
        <v>44530</v>
      </c>
      <c r="C14" s="19"/>
      <c r="D14" s="19"/>
      <c r="E14" s="19"/>
      <c r="F14" s="19"/>
      <c r="G14" s="19"/>
      <c r="H14" s="19"/>
    </row>
    <row r="15" spans="2:8" x14ac:dyDescent="0.2">
      <c r="B15" s="21" t="s">
        <v>27</v>
      </c>
      <c r="C15" s="22">
        <f>'[1]1 zpf '!C11</f>
        <v>28473</v>
      </c>
      <c r="D15" s="22">
        <f>'[1]1 zpf '!D11</f>
        <v>80047</v>
      </c>
      <c r="E15" s="22">
        <f>'[1]1 zpf '!E11</f>
        <v>129836</v>
      </c>
      <c r="F15" s="22">
        <f>'[1]1 zpf '!F11</f>
        <v>12512</v>
      </c>
      <c r="G15" s="22">
        <f>'[1]1 zpf '!G11</f>
        <v>222395</v>
      </c>
      <c r="H15" s="22">
        <f>'[1]1 zpf '!H11</f>
        <v>250868</v>
      </c>
    </row>
    <row r="16" spans="2:8" x14ac:dyDescent="0.2">
      <c r="B16" s="21" t="s">
        <v>30</v>
      </c>
      <c r="C16" s="22">
        <f>'[1]1 zpf '!C12</f>
        <v>33032</v>
      </c>
      <c r="D16" s="22">
        <f>'[1]1 zpf '!D12</f>
        <v>87971</v>
      </c>
      <c r="E16" s="22">
        <f>'[1]1 zpf '!E12</f>
        <v>134692</v>
      </c>
      <c r="F16" s="22">
        <f>'[1]1 zpf '!F12</f>
        <v>13165</v>
      </c>
      <c r="G16" s="22">
        <f>'[1]1 zpf '!G12</f>
        <v>235828</v>
      </c>
      <c r="H16" s="22">
        <f>'[1]1 zpf '!H12</f>
        <v>268860</v>
      </c>
    </row>
    <row r="17" spans="2:9" x14ac:dyDescent="0.2">
      <c r="B17" s="21" t="s">
        <v>29</v>
      </c>
      <c r="C17" s="22">
        <f>'[1]1 zpf '!C13</f>
        <v>911</v>
      </c>
      <c r="D17" s="22">
        <f>'[1]1 zpf '!D13</f>
        <v>8452</v>
      </c>
      <c r="E17" s="22">
        <f>'[1]1 zpf '!E13</f>
        <v>15184</v>
      </c>
      <c r="F17" s="22">
        <f>'[1]1 zpf '!F13</f>
        <v>4194</v>
      </c>
      <c r="G17" s="22">
        <f>'[1]1 zpf '!G13</f>
        <v>27830</v>
      </c>
      <c r="H17" s="22">
        <f>'[1]1 zpf '!H13</f>
        <v>28741</v>
      </c>
      <c r="I17" s="24"/>
    </row>
    <row r="18" spans="2:9" x14ac:dyDescent="0.2">
      <c r="B18" s="16" t="s">
        <v>75</v>
      </c>
      <c r="C18" s="17">
        <f>'[1]1 zpf '!C14</f>
        <v>62416</v>
      </c>
      <c r="D18" s="17">
        <f>'[1]1 zpf '!D14</f>
        <v>176470</v>
      </c>
      <c r="E18" s="17">
        <f>'[1]1 zpf '!E14</f>
        <v>279712</v>
      </c>
      <c r="F18" s="17">
        <f>'[1]1 zpf '!F14</f>
        <v>29871</v>
      </c>
      <c r="G18" s="17">
        <f>'[1]1 zpf '!G14</f>
        <v>486053</v>
      </c>
      <c r="H18" s="17">
        <f>'[1]1 zpf '!H14</f>
        <v>548469</v>
      </c>
    </row>
    <row r="19" spans="2:9" x14ac:dyDescent="0.2">
      <c r="B19" s="25"/>
      <c r="C19" s="26"/>
      <c r="D19" s="26"/>
      <c r="E19" s="26"/>
      <c r="F19" s="26"/>
      <c r="G19" s="26"/>
      <c r="H19" s="26"/>
    </row>
    <row r="20" spans="2:9" ht="18.75" customHeight="1" x14ac:dyDescent="0.2">
      <c r="B20" s="123" t="s">
        <v>5</v>
      </c>
      <c r="C20" s="123"/>
      <c r="D20" s="123"/>
      <c r="E20" s="123"/>
      <c r="F20" s="123"/>
      <c r="G20" s="123"/>
      <c r="H20" s="123"/>
    </row>
    <row r="21" spans="2:9" x14ac:dyDescent="0.2">
      <c r="B21" s="123"/>
      <c r="C21" s="123"/>
      <c r="D21" s="123"/>
      <c r="E21" s="123"/>
      <c r="F21" s="123"/>
      <c r="G21" s="123"/>
      <c r="H21" s="123"/>
    </row>
    <row r="22" spans="2:9" ht="21" customHeight="1" x14ac:dyDescent="0.2">
      <c r="B22" s="123"/>
      <c r="C22" s="123"/>
      <c r="D22" s="123"/>
      <c r="E22" s="123"/>
      <c r="F22" s="123"/>
      <c r="G22" s="123"/>
      <c r="H22" s="123"/>
    </row>
    <row r="23" spans="2:9" x14ac:dyDescent="0.2">
      <c r="B23" s="29"/>
      <c r="C23" s="30"/>
      <c r="D23" s="30"/>
      <c r="E23" s="30"/>
      <c r="F23" s="30"/>
      <c r="G23" s="30"/>
      <c r="H23" s="30"/>
    </row>
    <row r="24" spans="2:9" x14ac:dyDescent="0.2">
      <c r="B24" s="124" t="s">
        <v>115</v>
      </c>
      <c r="C24" s="124"/>
      <c r="D24" s="124"/>
      <c r="E24" s="124"/>
      <c r="F24" s="124"/>
      <c r="G24" s="124"/>
      <c r="H24" s="124"/>
    </row>
    <row r="25" spans="2:9" x14ac:dyDescent="0.2">
      <c r="B25" s="124"/>
      <c r="C25" s="124"/>
      <c r="D25" s="124"/>
      <c r="E25" s="124"/>
      <c r="F25" s="124"/>
      <c r="G25" s="124"/>
      <c r="H25" s="124"/>
    </row>
    <row r="26" spans="2:9" ht="13.9" customHeight="1" x14ac:dyDescent="0.2">
      <c r="B26" s="124"/>
      <c r="C26" s="124"/>
      <c r="D26" s="124"/>
      <c r="E26" s="124"/>
      <c r="F26" s="124"/>
      <c r="G26" s="124"/>
      <c r="H26" s="124"/>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84</v>
      </c>
      <c r="G30" s="31"/>
      <c r="H30" s="31"/>
    </row>
    <row r="31" spans="2:9" ht="10.5" customHeight="1" x14ac:dyDescent="0.2">
      <c r="G31" s="81"/>
      <c r="H31" s="81"/>
    </row>
    <row r="32" spans="2:9" x14ac:dyDescent="0.2">
      <c r="G32" s="26"/>
      <c r="H32" s="26"/>
    </row>
    <row r="57" spans="2:2" x14ac:dyDescent="0.2">
      <c r="B57" s="27" t="s">
        <v>80</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34" workbookViewId="0">
      <selection activeCell="J58" sqref="J58"/>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1" t="s">
        <v>162</v>
      </c>
      <c r="C2" s="121"/>
      <c r="D2" s="121"/>
      <c r="E2" s="121"/>
      <c r="F2" s="121"/>
      <c r="G2" s="121"/>
      <c r="H2" s="121"/>
    </row>
    <row r="4" spans="2:8" x14ac:dyDescent="0.2">
      <c r="B4" s="6" t="s">
        <v>20</v>
      </c>
    </row>
    <row r="5" spans="2:8" x14ac:dyDescent="0.2">
      <c r="B5" s="33" t="s">
        <v>92</v>
      </c>
    </row>
    <row r="6" spans="2:8" ht="26.25" customHeight="1" x14ac:dyDescent="0.2">
      <c r="B6" s="126" t="s">
        <v>64</v>
      </c>
      <c r="C6" s="127" t="s">
        <v>139</v>
      </c>
      <c r="D6" s="127"/>
      <c r="E6" s="128"/>
      <c r="F6" s="126" t="s">
        <v>110</v>
      </c>
      <c r="G6" s="126"/>
      <c r="H6" s="126"/>
    </row>
    <row r="7" spans="2:8" ht="33.75" customHeight="1" x14ac:dyDescent="0.2">
      <c r="B7" s="127"/>
      <c r="C7" s="94" t="s">
        <v>61</v>
      </c>
      <c r="D7" s="94" t="s">
        <v>62</v>
      </c>
      <c r="E7" s="94" t="s">
        <v>63</v>
      </c>
      <c r="F7" s="91" t="s">
        <v>61</v>
      </c>
      <c r="G7" s="92" t="s">
        <v>62</v>
      </c>
      <c r="H7" s="92" t="s">
        <v>63</v>
      </c>
    </row>
    <row r="8" spans="2:8" x14ac:dyDescent="0.2">
      <c r="B8" s="85">
        <f>'[1]1 zpf '!B44</f>
        <v>44500</v>
      </c>
      <c r="C8" s="7">
        <f>'[1]1 zpf '!C44</f>
        <v>46731.194657820066</v>
      </c>
      <c r="D8" s="7">
        <f>'[1]1 zpf '!D44</f>
        <v>53068.204762253903</v>
      </c>
      <c r="E8" s="93">
        <f>'[1]1 zpf '!E44</f>
        <v>2530.4046012040139</v>
      </c>
      <c r="F8" s="8">
        <f>'[1]1 zpf '!F44</f>
        <v>238.03155599999999</v>
      </c>
      <c r="G8" s="8">
        <f>'[1]1 zpf '!G44</f>
        <v>248.46707499999999</v>
      </c>
      <c r="H8" s="8">
        <f>'[1]1 zpf '!H44</f>
        <v>108.53227699999999</v>
      </c>
    </row>
    <row r="9" spans="2:8" x14ac:dyDescent="0.2">
      <c r="B9" s="85">
        <f>'[1]1 zpf '!B45</f>
        <v>44510</v>
      </c>
      <c r="C9" s="7">
        <f>'[1]1 zpf '!C45</f>
        <v>47136.188490217857</v>
      </c>
      <c r="D9" s="7">
        <f>'[1]1 zpf '!D45</f>
        <v>53455.487431719179</v>
      </c>
      <c r="E9" s="93">
        <f>'[1]1 zpf '!E45</f>
        <v>2562.128145001032</v>
      </c>
      <c r="F9" s="8">
        <f>'[1]1 zpf '!F45</f>
        <v>239.17772600000001</v>
      </c>
      <c r="G9" s="8">
        <f>'[1]1 zpf '!G45</f>
        <v>249.419543</v>
      </c>
      <c r="H9" s="8">
        <f>'[1]1 zpf '!H45</f>
        <v>109.017962</v>
      </c>
    </row>
    <row r="10" spans="2:8" x14ac:dyDescent="0.2">
      <c r="B10" s="85">
        <f>'[1]1 zpf '!B46</f>
        <v>44520</v>
      </c>
      <c r="C10" s="7">
        <f>'[1]1 zpf '!C46</f>
        <v>47623.363127789526</v>
      </c>
      <c r="D10" s="7">
        <f>'[1]1 zpf '!D46</f>
        <v>54096.242332544403</v>
      </c>
      <c r="E10" s="93">
        <f>'[1]1 zpf '!E46</f>
        <v>2748.6812172956002</v>
      </c>
      <c r="F10" s="8">
        <f>'[1]1 zpf '!F46</f>
        <v>241.32621699999999</v>
      </c>
      <c r="G10" s="8">
        <f>'[1]1 zpf '!G46</f>
        <v>252.02023299999999</v>
      </c>
      <c r="H10" s="8">
        <f>'[1]1 zpf '!H46</f>
        <v>109.766184</v>
      </c>
    </row>
    <row r="11" spans="2:8" x14ac:dyDescent="0.2">
      <c r="B11" s="85">
        <f>'[1]1 zpf '!B47</f>
        <v>44530</v>
      </c>
      <c r="C11" s="7">
        <f>'[1]1 zpf '!C47</f>
        <v>47154.364380623454</v>
      </c>
      <c r="D11" s="7">
        <f>'[1]1 zpf '!D47</f>
        <v>53571.871465884229</v>
      </c>
      <c r="E11" s="93">
        <f>'[1]1 zpf '!E47</f>
        <v>2729.4290940954079</v>
      </c>
      <c r="F11" s="8">
        <f>'[1]1 zpf '!F47</f>
        <v>238.72582100000002</v>
      </c>
      <c r="G11" s="8">
        <f>'[1]1 zpf '!G47</f>
        <v>249.36406100000002</v>
      </c>
      <c r="H11" s="8">
        <f>'[1]1 zpf '!H47</f>
        <v>108.818566</v>
      </c>
    </row>
    <row r="12" spans="2:8" x14ac:dyDescent="0.2">
      <c r="B12" s="5"/>
    </row>
    <row r="13" spans="2:8" ht="12.75" x14ac:dyDescent="0.2">
      <c r="B13" s="2" t="s">
        <v>21</v>
      </c>
    </row>
    <row r="14" spans="2:8" ht="12.75" x14ac:dyDescent="0.2">
      <c r="B14" s="34" t="s">
        <v>86</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93</v>
      </c>
      <c r="C36" s="6"/>
      <c r="D36" s="6"/>
      <c r="E36" s="6"/>
      <c r="F36" s="6"/>
    </row>
    <row r="38" spans="2:6" x14ac:dyDescent="0.2">
      <c r="C38" s="6"/>
      <c r="D38" s="6"/>
    </row>
    <row r="39" spans="2:6" x14ac:dyDescent="0.2">
      <c r="C39" s="6"/>
      <c r="D39" s="6"/>
    </row>
    <row r="59" spans="2:2" x14ac:dyDescent="0.2">
      <c r="B59" s="27" t="s">
        <v>170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topLeftCell="A28" workbookViewId="0">
      <selection activeCell="B3" sqref="B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1" t="s">
        <v>82</v>
      </c>
      <c r="C2" s="121"/>
      <c r="D2" s="121"/>
      <c r="E2" s="121"/>
      <c r="F2" s="121"/>
      <c r="G2" s="121"/>
      <c r="H2" s="121"/>
      <c r="I2" s="28"/>
      <c r="J2" s="28"/>
      <c r="K2" s="28"/>
    </row>
    <row r="4" spans="2:14" x14ac:dyDescent="0.2">
      <c r="B4" s="6" t="s">
        <v>23</v>
      </c>
      <c r="G4" s="130">
        <f>'[1]1 zpf '!B33</f>
        <v>44530</v>
      </c>
      <c r="H4" s="130"/>
    </row>
    <row r="5" spans="2:14" ht="12.75" customHeight="1" x14ac:dyDescent="0.2">
      <c r="B5" s="33" t="s">
        <v>116</v>
      </c>
      <c r="E5" s="131" t="s">
        <v>117</v>
      </c>
      <c r="F5" s="131"/>
      <c r="G5" s="131"/>
      <c r="H5" s="131"/>
      <c r="J5" s="42"/>
    </row>
    <row r="6" spans="2:14" ht="24.75" customHeight="1" x14ac:dyDescent="0.2">
      <c r="B6" s="95" t="s">
        <v>118</v>
      </c>
      <c r="C6" s="129" t="s">
        <v>61</v>
      </c>
      <c r="D6" s="129"/>
      <c r="E6" s="129" t="s">
        <v>62</v>
      </c>
      <c r="F6" s="129"/>
      <c r="G6" s="129" t="s">
        <v>63</v>
      </c>
      <c r="H6" s="129"/>
    </row>
    <row r="7" spans="2:14" ht="10.5" customHeight="1" x14ac:dyDescent="0.2">
      <c r="B7" s="36"/>
      <c r="C7" s="52" t="s">
        <v>25</v>
      </c>
      <c r="D7" s="53" t="s">
        <v>0</v>
      </c>
      <c r="E7" s="52" t="s">
        <v>25</v>
      </c>
      <c r="F7" s="53" t="s">
        <v>0</v>
      </c>
      <c r="G7" s="52" t="s">
        <v>25</v>
      </c>
      <c r="H7" s="53" t="s">
        <v>0</v>
      </c>
    </row>
    <row r="8" spans="2:14" ht="8.25" customHeight="1" x14ac:dyDescent="0.2">
      <c r="B8" s="36"/>
      <c r="C8" s="54" t="s">
        <v>119</v>
      </c>
      <c r="D8" s="55" t="s">
        <v>26</v>
      </c>
      <c r="E8" s="54" t="s">
        <v>119</v>
      </c>
      <c r="F8" s="55" t="s">
        <v>26</v>
      </c>
      <c r="G8" s="54" t="s">
        <v>119</v>
      </c>
      <c r="H8" s="55" t="s">
        <v>26</v>
      </c>
    </row>
    <row r="9" spans="2:14" x14ac:dyDescent="0.2">
      <c r="B9" s="41" t="s">
        <v>163</v>
      </c>
      <c r="C9" s="50">
        <f>'[1]2 zpf inv'!C6/10^6</f>
        <v>28646.505009249999</v>
      </c>
      <c r="D9" s="51">
        <f>'[1]2 zpf inv'!D6</f>
        <v>0.60575857110508868</v>
      </c>
      <c r="E9" s="50">
        <f>'[1]2 zpf inv'!E6/10^6</f>
        <v>35760.567576269998</v>
      </c>
      <c r="F9" s="51">
        <f>'[1]2 zpf inv'!F6</f>
        <v>0.66731824636309267</v>
      </c>
      <c r="G9" s="50">
        <f>'[1]2 zpf inv'!G6/10^6</f>
        <v>1812.0233627800001</v>
      </c>
      <c r="H9" s="51">
        <f>'[1]2 zpf inv'!H6</f>
        <v>0.66072125131342907</v>
      </c>
      <c r="J9" s="47"/>
      <c r="K9" s="48"/>
      <c r="L9" s="47"/>
      <c r="M9" s="48"/>
      <c r="N9" s="47"/>
    </row>
    <row r="10" spans="2:14" ht="21.75" customHeight="1" x14ac:dyDescent="0.2">
      <c r="B10" s="37" t="s">
        <v>129</v>
      </c>
      <c r="C10" s="44">
        <f>'[1]2 zpf inv'!C7/10^6</f>
        <v>1969.1069224400001</v>
      </c>
      <c r="D10" s="46">
        <f>'[1]2 zpf inv'!D7</f>
        <v>4.1638705849290691E-2</v>
      </c>
      <c r="E10" s="44">
        <f>'[1]2 zpf inv'!E7/10^6</f>
        <v>977.13288494000005</v>
      </c>
      <c r="F10" s="46">
        <f>'[1]2 zpf inv'!F7</f>
        <v>1.8234011578567997E-2</v>
      </c>
      <c r="G10" s="44">
        <f>'[1]2 zpf inv'!G7/10^6</f>
        <v>19.10843852</v>
      </c>
      <c r="H10" s="46">
        <f>'[1]2 zpf inv'!H7</f>
        <v>6.9675433931549076E-3</v>
      </c>
      <c r="J10" s="47"/>
      <c r="K10" s="48"/>
      <c r="L10" s="47"/>
      <c r="M10" s="48"/>
      <c r="N10" s="47"/>
    </row>
    <row r="11" spans="2:14" ht="21" customHeight="1" x14ac:dyDescent="0.2">
      <c r="B11" s="37" t="s">
        <v>127</v>
      </c>
      <c r="C11" s="44">
        <f>'[1]2 zpf inv'!C8/10^6</f>
        <v>26676.78594759</v>
      </c>
      <c r="D11" s="46">
        <f>'[1]2 zpf inv'!D8</f>
        <v>0.56410692096890835</v>
      </c>
      <c r="E11" s="44">
        <f>'[1]2 zpf inv'!E8/10^6</f>
        <v>34700.102248629999</v>
      </c>
      <c r="F11" s="46">
        <f>'[1]2 zpf inv'!F8</f>
        <v>0.64752919068716475</v>
      </c>
      <c r="G11" s="44">
        <f>'[1]2 zpf inv'!G8/10^6</f>
        <v>1746.64026343</v>
      </c>
      <c r="H11" s="46">
        <f>'[1]2 zpf inv'!H8</f>
        <v>0.63688049732281549</v>
      </c>
      <c r="J11" s="47"/>
      <c r="K11" s="48"/>
      <c r="L11" s="47"/>
      <c r="M11" s="48"/>
      <c r="N11" s="47"/>
    </row>
    <row r="12" spans="2:14" ht="21.75" customHeight="1" x14ac:dyDescent="0.2">
      <c r="B12" s="37" t="s">
        <v>128</v>
      </c>
      <c r="C12" s="86">
        <f>'[1]2 zpf inv'!C9/10^6</f>
        <v>0.61213921999999998</v>
      </c>
      <c r="D12" s="46">
        <f>'[1]2 zpf inv'!D9</f>
        <v>1.2944286889617035E-5</v>
      </c>
      <c r="E12" s="44">
        <f>'[1]2 zpf inv'!E9/10^6</f>
        <v>83.332442700000001</v>
      </c>
      <c r="F12" s="46">
        <f>'[1]2 zpf inv'!F9</f>
        <v>1.5550440973598559E-3</v>
      </c>
      <c r="G12" s="44">
        <f>'[1]2 zpf inv'!G9/10^6</f>
        <v>46.274660829999995</v>
      </c>
      <c r="H12" s="46">
        <f>'[1]2 zpf inv'!H9</f>
        <v>1.6873210597458631E-2</v>
      </c>
      <c r="J12" s="47"/>
      <c r="K12" s="48"/>
      <c r="L12" s="47"/>
      <c r="M12" s="48"/>
      <c r="N12" s="47"/>
    </row>
    <row r="13" spans="2:14" ht="33.75" x14ac:dyDescent="0.2">
      <c r="B13" s="37" t="s">
        <v>165</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121</v>
      </c>
      <c r="C14" s="50">
        <f>'[1]2 zpf inv'!C11/10^6</f>
        <v>13491.659728569999</v>
      </c>
      <c r="D14" s="51">
        <f>'[1]2 zpf inv'!D11</f>
        <v>0.28529443701336893</v>
      </c>
      <c r="E14" s="50">
        <f>'[1]2 zpf inv'!E11/10^6</f>
        <v>15986.33029292</v>
      </c>
      <c r="F14" s="51">
        <f>'[1]2 zpf inv'!F11</f>
        <v>0.29831657101358794</v>
      </c>
      <c r="G14" s="50">
        <f>'[1]2 zpf inv'!G11/10^6</f>
        <v>688.02340722999986</v>
      </c>
      <c r="H14" s="51">
        <f>'[1]2 zpf inv'!H11</f>
        <v>0.25087517958957301</v>
      </c>
      <c r="J14" s="47"/>
      <c r="K14" s="48"/>
      <c r="L14" s="47"/>
      <c r="M14" s="48"/>
      <c r="N14" s="47"/>
    </row>
    <row r="15" spans="2:14" ht="21.75" customHeight="1" x14ac:dyDescent="0.2">
      <c r="B15" s="37" t="s">
        <v>120</v>
      </c>
      <c r="C15" s="44">
        <f>'[1]2 zpf inv'!C12/10^6</f>
        <v>4173.3321453600001</v>
      </c>
      <c r="D15" s="46">
        <f>'[1]2 zpf inv'!D12</f>
        <v>8.8249219801993378E-2</v>
      </c>
      <c r="E15" s="44">
        <f>'[1]2 zpf inv'!E12/10^6</f>
        <v>0</v>
      </c>
      <c r="F15" s="46">
        <f>'[1]2 zpf inv'!F12</f>
        <v>0</v>
      </c>
      <c r="G15" s="44">
        <f>'[1]2 zpf inv'!G12/10^6</f>
        <v>30.18330881</v>
      </c>
      <c r="H15" s="46">
        <f>'[1]2 zpf inv'!H12</f>
        <v>1.1005792737201104E-2</v>
      </c>
      <c r="J15" s="47"/>
      <c r="K15" s="48"/>
      <c r="L15" s="47"/>
      <c r="M15" s="48"/>
      <c r="N15" s="47"/>
    </row>
    <row r="16" spans="2:14" ht="21" customHeight="1" x14ac:dyDescent="0.2">
      <c r="B16" s="37" t="s">
        <v>130</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131</v>
      </c>
      <c r="C17" s="44">
        <f>'[1]2 zpf inv'!C14/10^6</f>
        <v>9318.3275832099989</v>
      </c>
      <c r="D17" s="46">
        <f>'[1]2 zpf inv'!D14</f>
        <v>0.19704521721137552</v>
      </c>
      <c r="E17" s="44">
        <f>'[1]2 zpf inv'!E14/10^6</f>
        <v>15986.33029292</v>
      </c>
      <c r="F17" s="46">
        <f>'[1]2 zpf inv'!F14</f>
        <v>0.29831657101358794</v>
      </c>
      <c r="G17" s="44">
        <f>'[1]2 zpf inv'!G14/10^6</f>
        <v>657.84009842</v>
      </c>
      <c r="H17" s="46">
        <f>'[1]2 zpf inv'!H14</f>
        <v>0.23986938685237191</v>
      </c>
      <c r="J17" s="47"/>
      <c r="K17" s="48"/>
      <c r="L17" s="47"/>
      <c r="M17" s="48"/>
      <c r="N17" s="47"/>
    </row>
    <row r="18" spans="2:14" ht="33.75" x14ac:dyDescent="0.2">
      <c r="B18" s="37" t="s">
        <v>166</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164</v>
      </c>
      <c r="C19" s="74">
        <f>'[1]2 zpf inv'!C16/10^6</f>
        <v>42138.16473782</v>
      </c>
      <c r="D19" s="75">
        <f>'[1]2 zpf inv'!D16</f>
        <v>0.89105300811845756</v>
      </c>
      <c r="E19" s="74">
        <f>'[1]2 zpf inv'!E16/10^6</f>
        <v>51746.897869189997</v>
      </c>
      <c r="F19" s="75">
        <f>'[1]2 zpf inv'!F16</f>
        <v>0.96563481737668055</v>
      </c>
      <c r="G19" s="74">
        <f>'[1]2 zpf inv'!G16/10^6</f>
        <v>2500.0467700099998</v>
      </c>
      <c r="H19" s="75">
        <f>'[1]2 zpf inv'!H16</f>
        <v>0.91159643090300202</v>
      </c>
      <c r="J19" s="47"/>
      <c r="K19" s="48"/>
      <c r="L19" s="47"/>
      <c r="M19" s="48"/>
      <c r="N19" s="47"/>
    </row>
    <row r="20" spans="2:14" x14ac:dyDescent="0.2">
      <c r="B20" s="35" t="s">
        <v>124</v>
      </c>
      <c r="C20" s="44">
        <f>'[1]2 zpf inv'!C17/10^6</f>
        <v>5080.0630328999996</v>
      </c>
      <c r="D20" s="46">
        <f>'[1]2 zpf inv'!D17</f>
        <v>0.10742293773497411</v>
      </c>
      <c r="E20" s="44">
        <f>'[1]2 zpf inv'!E17/10^6</f>
        <v>1799.43664941</v>
      </c>
      <c r="F20" s="46">
        <f>'[1]2 zpf inv'!F17</f>
        <v>3.357879895962796E-2</v>
      </c>
      <c r="G20" s="44">
        <f>'[1]2 zpf inv'!G17/10^6</f>
        <v>230.81396257</v>
      </c>
      <c r="H20" s="46">
        <f>'[1]2 zpf inv'!H17</f>
        <v>8.4162099287666325E-2</v>
      </c>
      <c r="J20" s="47"/>
      <c r="K20" s="48"/>
      <c r="L20" s="47"/>
      <c r="M20" s="48"/>
      <c r="N20" s="47"/>
    </row>
    <row r="21" spans="2:14" ht="11.25" customHeight="1" x14ac:dyDescent="0.2">
      <c r="B21" s="40" t="s">
        <v>125</v>
      </c>
      <c r="C21" s="44">
        <f>'[1]2 zpf inv'!C18/10^6</f>
        <v>63.650520180000001</v>
      </c>
      <c r="D21" s="46">
        <f>'[1]2 zpf inv'!D18</f>
        <v>1.3459529580268988E-3</v>
      </c>
      <c r="E21" s="44">
        <f>'[1]2 zpf inv'!E18/10^6</f>
        <v>42.14110179</v>
      </c>
      <c r="F21" s="46">
        <f>'[1]2 zpf inv'!F18</f>
        <v>7.8638366369140824E-4</v>
      </c>
      <c r="G21" s="44">
        <f>'[1]2 zpf inv'!G18/10^6</f>
        <v>5.3588935400000004</v>
      </c>
      <c r="H21" s="46">
        <f>'[1]2 zpf inv'!H18</f>
        <v>1.9540227339961379E-3</v>
      </c>
      <c r="J21" s="47"/>
      <c r="K21" s="48"/>
      <c r="L21" s="47"/>
      <c r="M21" s="48"/>
      <c r="N21" s="47"/>
    </row>
    <row r="22" spans="2:14" x14ac:dyDescent="0.2">
      <c r="B22" s="40" t="s">
        <v>126</v>
      </c>
      <c r="C22" s="44">
        <f>'[1]2 zpf inv'!C19/10^6</f>
        <v>8.4224587700000004</v>
      </c>
      <c r="D22" s="46">
        <f>'[1]2 zpf inv'!D19</f>
        <v>1.781011885414743E-4</v>
      </c>
      <c r="E22" s="44">
        <f>'[1]2 zpf inv'!E19/10^6</f>
        <v>0</v>
      </c>
      <c r="F22" s="46">
        <f>'[1]2 zpf inv'!F19</f>
        <v>0</v>
      </c>
      <c r="G22" s="44">
        <f>'[1]2 zpf inv'!G19/10^6</f>
        <v>6.2733074400000008</v>
      </c>
      <c r="H22" s="46">
        <f>'[1]2 zpf inv'!H19</f>
        <v>2.2874470753354646E-3</v>
      </c>
      <c r="J22" s="47"/>
      <c r="K22" s="48"/>
      <c r="L22" s="47"/>
      <c r="M22" s="48"/>
      <c r="N22" s="47"/>
    </row>
    <row r="23" spans="2:14" x14ac:dyDescent="0.2">
      <c r="B23" s="39" t="s">
        <v>122</v>
      </c>
      <c r="C23" s="43">
        <f>'[1]2 zpf inv'!C20/10^6</f>
        <v>47290.300749670001</v>
      </c>
      <c r="D23" s="45">
        <f>'[1]2 zpf inv'!D20</f>
        <v>1</v>
      </c>
      <c r="E23" s="43">
        <f>'[1]2 zpf inv'!E20/10^6</f>
        <v>53588.475620389996</v>
      </c>
      <c r="F23" s="45">
        <f>'[1]2 zpf inv'!F20</f>
        <v>1</v>
      </c>
      <c r="G23" s="43">
        <f>'[1]2 zpf inv'!G20/10^6</f>
        <v>2742.49293356</v>
      </c>
      <c r="H23" s="45">
        <f>'[1]2 zpf inv'!H20</f>
        <v>1</v>
      </c>
      <c r="J23" s="47"/>
      <c r="K23" s="48"/>
      <c r="L23" s="47"/>
      <c r="M23" s="48"/>
      <c r="N23" s="47"/>
    </row>
    <row r="24" spans="2:14" x14ac:dyDescent="0.2">
      <c r="B24" s="38" t="s">
        <v>123</v>
      </c>
      <c r="C24" s="44">
        <f>'[1]2 zpf inv'!C21/10^6</f>
        <v>135.9364453</v>
      </c>
      <c r="D24" s="46">
        <f>'[1]2 zpf inv'!D21</f>
        <v>2.8745100611555869E-3</v>
      </c>
      <c r="E24" s="44">
        <f>'[1]2 zpf inv'!E21/10^6</f>
        <v>16.60422101</v>
      </c>
      <c r="F24" s="46">
        <f>'[1]2 zpf inv'!F21</f>
        <v>3.0984686199363024E-4</v>
      </c>
      <c r="G24" s="44">
        <f>'[1]2 zpf inv'!G21/10^6</f>
        <v>13.06383164</v>
      </c>
      <c r="H24" s="46">
        <f>'[1]2 zpf inv'!H21</f>
        <v>4.7634878034278046E-3</v>
      </c>
      <c r="J24" s="47"/>
      <c r="K24" s="48"/>
      <c r="L24" s="47"/>
      <c r="M24" s="48"/>
      <c r="N24" s="47"/>
    </row>
    <row r="25" spans="2:14" x14ac:dyDescent="0.2">
      <c r="B25" s="49" t="s">
        <v>132</v>
      </c>
      <c r="C25" s="50">
        <f>'[1]2 zpf inv'!C22/10^6</f>
        <v>47154.364380623454</v>
      </c>
      <c r="D25" s="51">
        <f>'[1]2 zpf inv'!D22</f>
        <v>0.99712549155129881</v>
      </c>
      <c r="E25" s="50">
        <f>'[1]2 zpf inv'!E22/10^6</f>
        <v>53571.871465884229</v>
      </c>
      <c r="F25" s="51">
        <f>'[1]2 zpf inv'!F22</f>
        <v>0.99969015437902375</v>
      </c>
      <c r="G25" s="50">
        <f>'[1]2 zpf inv'!G22/10^6</f>
        <v>2729.4290940954079</v>
      </c>
      <c r="H25" s="51">
        <f>'[1]2 zpf inv'!H22</f>
        <v>0.99523650934347752</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89</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171</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workbookViewId="0">
      <selection activeCell="G26" sqref="G26"/>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21" t="s">
        <v>173</v>
      </c>
      <c r="C2" s="121"/>
      <c r="D2" s="121"/>
      <c r="E2" s="121"/>
      <c r="F2" s="121"/>
      <c r="G2" s="28"/>
    </row>
    <row r="3" spans="2:7" ht="4.5" customHeight="1" x14ac:dyDescent="0.2"/>
    <row r="4" spans="2:7" x14ac:dyDescent="0.2">
      <c r="B4" s="11" t="s">
        <v>33</v>
      </c>
    </row>
    <row r="5" spans="2:7" x14ac:dyDescent="0.2">
      <c r="B5" s="56" t="s">
        <v>95</v>
      </c>
    </row>
    <row r="6" spans="2:7" ht="6" customHeight="1" x14ac:dyDescent="0.2">
      <c r="B6" s="23"/>
    </row>
    <row r="7" spans="2:7" ht="25.5" customHeight="1" x14ac:dyDescent="0.2">
      <c r="B7" s="122" t="s">
        <v>133</v>
      </c>
      <c r="C7" s="122" t="s">
        <v>134</v>
      </c>
      <c r="D7" s="122" t="s">
        <v>135</v>
      </c>
      <c r="E7" s="122" t="s">
        <v>136</v>
      </c>
    </row>
    <row r="8" spans="2:7" ht="25.5" customHeight="1" x14ac:dyDescent="0.2">
      <c r="B8" s="125"/>
      <c r="C8" s="125"/>
      <c r="D8" s="125"/>
      <c r="E8" s="125"/>
    </row>
    <row r="9" spans="2:7" x14ac:dyDescent="0.2">
      <c r="B9" s="12">
        <f>'[1]3 dpf'!B5</f>
        <v>44500</v>
      </c>
      <c r="C9" s="13"/>
      <c r="D9" s="13"/>
      <c r="E9" s="13"/>
    </row>
    <row r="10" spans="2:7" x14ac:dyDescent="0.2">
      <c r="B10" s="14" t="s">
        <v>66</v>
      </c>
      <c r="C10" s="15">
        <f>'[1]3 dpf'!C6</f>
        <v>8022</v>
      </c>
      <c r="D10" s="15">
        <f>'[1]3 dpf'!D6</f>
        <v>3522</v>
      </c>
      <c r="E10" s="15">
        <f>'[1]3 dpf'!E6</f>
        <v>11544</v>
      </c>
    </row>
    <row r="11" spans="2:7" x14ac:dyDescent="0.2">
      <c r="B11" s="14" t="s">
        <v>67</v>
      </c>
      <c r="C11" s="15">
        <f>'[1]3 dpf'!C7</f>
        <v>3858</v>
      </c>
      <c r="D11" s="15">
        <f>'[1]3 dpf'!D7</f>
        <v>11523</v>
      </c>
      <c r="E11" s="15">
        <f>'[1]3 dpf'!E7</f>
        <v>15381</v>
      </c>
    </row>
    <row r="12" spans="2:7" x14ac:dyDescent="0.2">
      <c r="B12" s="14" t="s">
        <v>185</v>
      </c>
      <c r="C12" s="15">
        <f>'[1]3 dpf'!C8</f>
        <v>30</v>
      </c>
      <c r="D12" s="15">
        <f>'[1]3 dpf'!D8</f>
        <v>29</v>
      </c>
      <c r="E12" s="15">
        <f>'[1]3 dpf'!E8</f>
        <v>59</v>
      </c>
    </row>
    <row r="13" spans="2:7" x14ac:dyDescent="0.2">
      <c r="B13" s="16" t="s">
        <v>4</v>
      </c>
      <c r="C13" s="17">
        <f>'[1]3 dpf'!C9</f>
        <v>11910</v>
      </c>
      <c r="D13" s="17">
        <f>'[1]3 dpf'!D9</f>
        <v>15074</v>
      </c>
      <c r="E13" s="17">
        <f>'[1]3 dpf'!E9</f>
        <v>26984</v>
      </c>
    </row>
    <row r="14" spans="2:7" x14ac:dyDescent="0.2">
      <c r="B14" s="18">
        <f>'[1]3 dpf'!$B10</f>
        <v>44530</v>
      </c>
      <c r="C14" s="19"/>
      <c r="D14" s="19"/>
      <c r="E14" s="19"/>
      <c r="G14" s="20"/>
    </row>
    <row r="15" spans="2:7" x14ac:dyDescent="0.2">
      <c r="B15" s="21" t="s">
        <v>68</v>
      </c>
      <c r="C15" s="22">
        <f>'[1]3 dpf'!C11</f>
        <v>8035</v>
      </c>
      <c r="D15" s="22">
        <f>'[1]3 dpf'!D11</f>
        <v>4042</v>
      </c>
      <c r="E15" s="22">
        <f>'[1]3 dpf'!E11</f>
        <v>12077</v>
      </c>
    </row>
    <row r="16" spans="2:7" x14ac:dyDescent="0.2">
      <c r="B16" s="21" t="s">
        <v>67</v>
      </c>
      <c r="C16" s="22">
        <f>'[1]3 dpf'!C12</f>
        <v>3914</v>
      </c>
      <c r="D16" s="22">
        <f>'[1]3 dpf'!D12</f>
        <v>11521</v>
      </c>
      <c r="E16" s="22">
        <f>'[1]3 dpf'!E12</f>
        <v>15435</v>
      </c>
    </row>
    <row r="17" spans="2:7" x14ac:dyDescent="0.2">
      <c r="B17" s="98" t="s">
        <v>185</v>
      </c>
      <c r="C17" s="22">
        <f>'[1]3 dpf'!C13</f>
        <v>33</v>
      </c>
      <c r="D17" s="22">
        <f>'[1]3 dpf'!D13</f>
        <v>30</v>
      </c>
      <c r="E17" s="22">
        <f>'[1]3 dpf'!E13</f>
        <v>63</v>
      </c>
    </row>
    <row r="18" spans="2:7" x14ac:dyDescent="0.2">
      <c r="B18" s="16" t="s">
        <v>4</v>
      </c>
      <c r="C18" s="17">
        <f>'[1]3 dpf'!C14</f>
        <v>11982</v>
      </c>
      <c r="D18" s="17">
        <f>'[1]3 dpf'!D14</f>
        <v>15593</v>
      </c>
      <c r="E18" s="17">
        <f>'[1]3 dpf'!E14</f>
        <v>27575</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81</v>
      </c>
      <c r="C21" s="59"/>
      <c r="D21" s="59"/>
      <c r="E21" s="59"/>
      <c r="F21" s="59"/>
      <c r="G21" s="59"/>
    </row>
    <row r="22" spans="2:7" ht="7.5" hidden="1" customHeight="1" x14ac:dyDescent="0.2">
      <c r="B22" s="59"/>
      <c r="C22" s="59"/>
      <c r="D22" s="59"/>
      <c r="E22" s="59"/>
      <c r="F22" s="59"/>
      <c r="G22" s="59"/>
    </row>
    <row r="23" spans="2:7" ht="16.5" customHeight="1" x14ac:dyDescent="0.2">
      <c r="B23" s="122" t="s">
        <v>133</v>
      </c>
      <c r="C23" s="122" t="s">
        <v>137</v>
      </c>
      <c r="D23" s="30"/>
      <c r="E23" s="30"/>
      <c r="F23" s="30"/>
      <c r="G23" s="30"/>
    </row>
    <row r="24" spans="2:7" ht="20.25" customHeight="1" x14ac:dyDescent="0.2">
      <c r="B24" s="125"/>
      <c r="C24" s="125"/>
      <c r="D24" s="60"/>
      <c r="E24" s="60"/>
      <c r="F24" s="60"/>
      <c r="G24" s="60"/>
    </row>
    <row r="25" spans="2:7" x14ac:dyDescent="0.2">
      <c r="B25" s="12">
        <f>'[1]3 dpf'!$B$34</f>
        <v>44500</v>
      </c>
      <c r="C25" s="13"/>
      <c r="D25" s="60"/>
      <c r="E25" s="60"/>
      <c r="F25" s="60"/>
      <c r="G25" s="60"/>
    </row>
    <row r="26" spans="2:7" x14ac:dyDescent="0.2">
      <c r="B26" s="14" t="s">
        <v>68</v>
      </c>
      <c r="C26" s="15">
        <f>'[1]3 dpf'!C35</f>
        <v>1191</v>
      </c>
      <c r="D26" s="60"/>
      <c r="E26" s="60"/>
      <c r="F26" s="60"/>
      <c r="G26" s="60"/>
    </row>
    <row r="27" spans="2:7" x14ac:dyDescent="0.2">
      <c r="B27" s="14" t="s">
        <v>67</v>
      </c>
      <c r="C27" s="15">
        <f>'[1]3 dpf'!C36</f>
        <v>2895</v>
      </c>
      <c r="D27" s="30"/>
      <c r="E27" s="30"/>
      <c r="F27" s="30"/>
      <c r="G27" s="30"/>
    </row>
    <row r="28" spans="2:7" x14ac:dyDescent="0.2">
      <c r="B28" s="14" t="s">
        <v>185</v>
      </c>
      <c r="C28" s="15">
        <f>'[1]3 dpf'!C37</f>
        <v>6</v>
      </c>
      <c r="D28" s="30"/>
      <c r="E28" s="30"/>
      <c r="F28" s="30"/>
      <c r="G28" s="30"/>
    </row>
    <row r="29" spans="2:7" x14ac:dyDescent="0.2">
      <c r="B29" s="16" t="s">
        <v>4</v>
      </c>
      <c r="C29" s="17">
        <f>'[1]3 dpf'!C38</f>
        <v>4092</v>
      </c>
      <c r="D29" s="59"/>
      <c r="E29" s="59"/>
      <c r="F29" s="59"/>
      <c r="G29" s="59"/>
    </row>
    <row r="30" spans="2:7" x14ac:dyDescent="0.2">
      <c r="B30" s="18">
        <f>'[1]3 dpf'!$B$39</f>
        <v>44530</v>
      </c>
      <c r="C30" s="19"/>
      <c r="D30" s="59"/>
      <c r="E30" s="59"/>
      <c r="F30" s="59"/>
      <c r="G30" s="59"/>
    </row>
    <row r="31" spans="2:7" x14ac:dyDescent="0.2">
      <c r="B31" s="21" t="s">
        <v>66</v>
      </c>
      <c r="C31" s="22">
        <f>'[1]3 dpf'!C40</f>
        <v>1197</v>
      </c>
      <c r="D31" s="31"/>
      <c r="E31" s="31"/>
      <c r="F31" s="31"/>
      <c r="G31" s="31"/>
    </row>
    <row r="32" spans="2:7" ht="13.5" customHeight="1" x14ac:dyDescent="0.2">
      <c r="B32" s="21" t="s">
        <v>67</v>
      </c>
      <c r="C32" s="22">
        <f>'[1]3 dpf'!C41</f>
        <v>2897</v>
      </c>
      <c r="D32" s="60"/>
      <c r="E32" s="60"/>
      <c r="F32" s="60"/>
      <c r="G32" s="60"/>
    </row>
    <row r="33" spans="2:7" ht="13.5" customHeight="1" x14ac:dyDescent="0.2">
      <c r="B33" s="98" t="s">
        <v>185</v>
      </c>
      <c r="C33" s="22">
        <f>'[1]3 dpf'!C42</f>
        <v>5</v>
      </c>
      <c r="D33" s="60"/>
      <c r="E33" s="60"/>
      <c r="F33" s="60"/>
      <c r="G33" s="60"/>
    </row>
    <row r="34" spans="2:7" x14ac:dyDescent="0.2">
      <c r="B34" s="16" t="s">
        <v>4</v>
      </c>
      <c r="C34" s="17">
        <f>'[1]3 dpf'!C43</f>
        <v>4099</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97</v>
      </c>
    </row>
    <row r="61" spans="2:2" x14ac:dyDescent="0.2">
      <c r="B61" s="27" t="s">
        <v>172</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topLeftCell="A31" workbookViewId="0">
      <selection activeCell="L50" sqref="L50"/>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1" t="s">
        <v>174</v>
      </c>
      <c r="C2" s="121"/>
      <c r="D2" s="121"/>
      <c r="E2" s="121"/>
      <c r="F2" s="121"/>
      <c r="G2" s="121"/>
      <c r="H2" s="121"/>
      <c r="I2" s="121"/>
    </row>
    <row r="4" spans="2:9" x14ac:dyDescent="0.2">
      <c r="B4" s="6" t="s">
        <v>36</v>
      </c>
    </row>
    <row r="5" spans="2:9" x14ac:dyDescent="0.2">
      <c r="B5" s="33" t="s">
        <v>98</v>
      </c>
    </row>
    <row r="6" spans="2:9" ht="35.25" customHeight="1" x14ac:dyDescent="0.2">
      <c r="B6" s="126" t="s">
        <v>138</v>
      </c>
      <c r="C6" s="127" t="s">
        <v>139</v>
      </c>
      <c r="D6" s="127"/>
      <c r="E6" s="127"/>
      <c r="F6" s="132" t="s">
        <v>140</v>
      </c>
      <c r="G6" s="127"/>
      <c r="H6" s="127"/>
    </row>
    <row r="7" spans="2:9" ht="33.75" customHeight="1" x14ac:dyDescent="0.2">
      <c r="B7" s="127"/>
      <c r="C7" s="94" t="s">
        <v>69</v>
      </c>
      <c r="D7" s="97" t="s">
        <v>70</v>
      </c>
      <c r="E7" s="97" t="s">
        <v>188</v>
      </c>
      <c r="F7" s="91" t="s">
        <v>69</v>
      </c>
      <c r="G7" s="97" t="s">
        <v>70</v>
      </c>
      <c r="H7" s="94" t="s">
        <v>187</v>
      </c>
    </row>
    <row r="8" spans="2:9" x14ac:dyDescent="0.2">
      <c r="B8" s="85">
        <f>'[1]3 dpf'!B49</f>
        <v>44500</v>
      </c>
      <c r="C8" s="7">
        <f>'[1]3 dpf'!C49</f>
        <v>1354.6019309498552</v>
      </c>
      <c r="D8" s="7">
        <f>'[1]3 dpf'!D49</f>
        <v>1369.6333300892629</v>
      </c>
      <c r="E8" s="96">
        <f>'[1]3 dpf'!E49</f>
        <v>1.2831456277789999</v>
      </c>
      <c r="F8" s="99">
        <f>'[1]3 dpf'!F49</f>
        <v>208.26765699999999</v>
      </c>
      <c r="G8" s="99">
        <f>'[1]3 dpf'!G49</f>
        <v>204.84930100000003</v>
      </c>
      <c r="H8" s="99">
        <f>'[1]3 dpf'!H49</f>
        <v>102.31429900000001</v>
      </c>
    </row>
    <row r="9" spans="2:9" x14ac:dyDescent="0.2">
      <c r="B9" s="85">
        <f>'[1]3 dpf'!B50</f>
        <v>44510</v>
      </c>
      <c r="C9" s="7">
        <f>'[1]3 dpf'!C50</f>
        <v>1365.9628073009719</v>
      </c>
      <c r="D9" s="7">
        <f>'[1]3 dpf'!D50</f>
        <v>1379.2054649005102</v>
      </c>
      <c r="E9" s="93">
        <f>'[1]3 dpf'!E50</f>
        <v>1.405446432233</v>
      </c>
      <c r="F9" s="99">
        <f>'[1]3 dpf'!F50</f>
        <v>209.18782400000001</v>
      </c>
      <c r="G9" s="99">
        <f>'[1]3 dpf'!G50</f>
        <v>205.473298</v>
      </c>
      <c r="H9" s="99">
        <f>'[1]3 dpf'!H50</f>
        <v>102.731172</v>
      </c>
    </row>
    <row r="10" spans="2:9" x14ac:dyDescent="0.2">
      <c r="B10" s="85">
        <f>'[1]3 dpf'!B51</f>
        <v>44520</v>
      </c>
      <c r="C10" s="7">
        <f>'[1]3 dpf'!C51</f>
        <v>1381.7183071470261</v>
      </c>
      <c r="D10" s="7">
        <f>'[1]3 dpf'!D51</f>
        <v>1397.29467246686</v>
      </c>
      <c r="E10" s="93">
        <f>'[1]3 dpf'!E51</f>
        <v>1.414950608429</v>
      </c>
      <c r="F10" s="99">
        <f>'[1]3 dpf'!F51</f>
        <v>211.13374400000001</v>
      </c>
      <c r="G10" s="99">
        <f>'[1]3 dpf'!G51</f>
        <v>207.63197400000001</v>
      </c>
      <c r="H10" s="99">
        <f>'[1]3 dpf'!H51</f>
        <v>103.283422</v>
      </c>
    </row>
    <row r="11" spans="2:9" x14ac:dyDescent="0.2">
      <c r="B11" s="85">
        <f>'[1]3 dpf'!B52</f>
        <v>44530</v>
      </c>
      <c r="C11" s="7">
        <f>'[1]3 dpf'!C52</f>
        <v>1369.7949174765811</v>
      </c>
      <c r="D11" s="7">
        <f>'[1]3 dpf'!D52</f>
        <v>1389.650311963926</v>
      </c>
      <c r="E11" s="93">
        <f>'[1]3 dpf'!E52</f>
        <v>1.663958537022</v>
      </c>
      <c r="F11" s="99">
        <f>'[1]3 dpf'!F52</f>
        <v>208.59437700000001</v>
      </c>
      <c r="G11" s="99">
        <f>'[1]3 dpf'!G52</f>
        <v>205.43324699999999</v>
      </c>
      <c r="H11" s="99">
        <f>'[1]3 dpf'!H52</f>
        <v>102.57686700000001</v>
      </c>
    </row>
    <row r="12" spans="2:9" x14ac:dyDescent="0.2">
      <c r="B12" s="5"/>
    </row>
    <row r="13" spans="2:9" ht="12.75" x14ac:dyDescent="0.2">
      <c r="B13" s="2" t="s">
        <v>37</v>
      </c>
    </row>
    <row r="14" spans="2:9" ht="12.75" x14ac:dyDescent="0.2">
      <c r="B14" s="34" t="s">
        <v>141</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38</v>
      </c>
      <c r="C35" s="6"/>
      <c r="D35" s="6"/>
      <c r="E35" s="6"/>
      <c r="F35" s="6"/>
      <c r="G35" s="6"/>
      <c r="H35" s="6"/>
    </row>
    <row r="36" spans="2:8" x14ac:dyDescent="0.2">
      <c r="B36" s="33" t="s">
        <v>142</v>
      </c>
      <c r="C36" s="6"/>
      <c r="D36" s="6"/>
      <c r="E36" s="6"/>
      <c r="F36" s="6"/>
      <c r="G36" s="6"/>
      <c r="H36" s="6"/>
    </row>
    <row r="38" spans="2:8" x14ac:dyDescent="0.2">
      <c r="C38" s="6"/>
      <c r="D38" s="6"/>
      <c r="E38" s="6"/>
    </row>
    <row r="39" spans="2:8" x14ac:dyDescent="0.2">
      <c r="C39" s="6"/>
      <c r="D39" s="6"/>
      <c r="E39" s="6"/>
    </row>
    <row r="57" spans="2:2" x14ac:dyDescent="0.2">
      <c r="B57" s="27" t="s">
        <v>172</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tabSelected="1" topLeftCell="A4" workbookViewId="0">
      <selection activeCell="B2" sqref="B2"/>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174</v>
      </c>
      <c r="C2" s="84"/>
      <c r="D2" s="84"/>
      <c r="E2" s="84"/>
      <c r="F2" s="84"/>
      <c r="G2" s="84"/>
      <c r="H2" s="83"/>
      <c r="I2" s="28"/>
      <c r="J2" s="28"/>
      <c r="K2" s="28"/>
    </row>
    <row r="3" spans="2:12" ht="7.5" customHeight="1" x14ac:dyDescent="0.2"/>
    <row r="4" spans="2:12" x14ac:dyDescent="0.2">
      <c r="B4" s="6" t="s">
        <v>39</v>
      </c>
      <c r="G4" s="130">
        <f>'[1]1 zpf '!B33</f>
        <v>44530</v>
      </c>
      <c r="H4" s="130"/>
    </row>
    <row r="5" spans="2:12" ht="12.75" customHeight="1" x14ac:dyDescent="0.2">
      <c r="B5" s="33" t="s">
        <v>155</v>
      </c>
      <c r="E5" s="131" t="s">
        <v>156</v>
      </c>
      <c r="F5" s="131"/>
      <c r="G5" s="131"/>
      <c r="H5" s="131"/>
      <c r="J5" s="42"/>
    </row>
    <row r="6" spans="2:12" ht="21" customHeight="1" x14ac:dyDescent="0.2">
      <c r="B6" s="95" t="s">
        <v>154</v>
      </c>
      <c r="C6" s="129" t="s">
        <v>40</v>
      </c>
      <c r="D6" s="129"/>
      <c r="E6" s="129" t="s">
        <v>41</v>
      </c>
      <c r="F6" s="129"/>
      <c r="G6" s="129" t="s">
        <v>186</v>
      </c>
      <c r="H6" s="129"/>
    </row>
    <row r="7" spans="2:12" ht="10.5" customHeight="1" x14ac:dyDescent="0.2">
      <c r="B7" s="36"/>
      <c r="C7" s="52" t="s">
        <v>25</v>
      </c>
      <c r="D7" s="53" t="s">
        <v>0</v>
      </c>
      <c r="E7" s="52" t="s">
        <v>25</v>
      </c>
      <c r="F7" s="53" t="s">
        <v>0</v>
      </c>
      <c r="G7" s="52" t="s">
        <v>25</v>
      </c>
      <c r="H7" s="53" t="s">
        <v>0</v>
      </c>
    </row>
    <row r="8" spans="2:12" ht="8.25" customHeight="1" x14ac:dyDescent="0.2">
      <c r="B8" s="36"/>
      <c r="C8" s="54" t="s">
        <v>119</v>
      </c>
      <c r="D8" s="55" t="s">
        <v>153</v>
      </c>
      <c r="E8" s="54" t="s">
        <v>119</v>
      </c>
      <c r="F8" s="55" t="s">
        <v>153</v>
      </c>
      <c r="G8" s="54" t="s">
        <v>119</v>
      </c>
      <c r="H8" s="55" t="s">
        <v>153</v>
      </c>
    </row>
    <row r="9" spans="2:12" x14ac:dyDescent="0.2">
      <c r="B9" s="41" t="s">
        <v>168</v>
      </c>
      <c r="C9" s="50">
        <f>'[1]4 dpf inv'!C5/10^6</f>
        <v>826.33505613</v>
      </c>
      <c r="D9" s="51">
        <f>'[1]4 dpf inv'!D5</f>
        <v>0.60016953837322673</v>
      </c>
      <c r="E9" s="50">
        <f>'[1]4 dpf inv'!E5/10^6</f>
        <v>826.12857649</v>
      </c>
      <c r="F9" s="51">
        <f>'[1]4 dpf inv'!F5</f>
        <v>0.59358600977659182</v>
      </c>
      <c r="G9" s="100">
        <f>'[1]4 dpf inv'!G5/10^6</f>
        <v>1.1265968700000002</v>
      </c>
      <c r="H9" s="51">
        <f>'[1]4 dpf inv'!H5</f>
        <v>0.67663267606047961</v>
      </c>
      <c r="I9" s="48"/>
      <c r="J9" s="47"/>
      <c r="K9" s="48"/>
      <c r="L9" s="47"/>
    </row>
    <row r="10" spans="2:12" ht="23.25" customHeight="1" x14ac:dyDescent="0.2">
      <c r="B10" s="37" t="s">
        <v>129</v>
      </c>
      <c r="C10" s="44">
        <f>'[1]4 dpf inv'!C6/10^6</f>
        <v>194.27855374000001</v>
      </c>
      <c r="D10" s="46">
        <f>'[1]4 dpf inv'!D6</f>
        <v>0.14110507481073181</v>
      </c>
      <c r="E10" s="44">
        <f>'[1]4 dpf inv'!E6/10^6</f>
        <v>37.448347520000006</v>
      </c>
      <c r="F10" s="46">
        <f>'[1]4 dpf inv'!F6</f>
        <v>2.6907210099871178E-2</v>
      </c>
      <c r="G10" s="101">
        <f>'[1]4 dpf inv'!G6/10^6</f>
        <v>0</v>
      </c>
      <c r="H10" s="46">
        <f>'[1]4 dpf inv'!H6</f>
        <v>0</v>
      </c>
      <c r="I10" s="48"/>
      <c r="J10" s="47"/>
      <c r="K10" s="48"/>
      <c r="L10" s="47"/>
    </row>
    <row r="11" spans="2:12" ht="21" customHeight="1" x14ac:dyDescent="0.2">
      <c r="B11" s="37" t="s">
        <v>152</v>
      </c>
      <c r="C11" s="44">
        <f>'[1]4 dpf inv'!C7/10^6</f>
        <v>631.92163275999997</v>
      </c>
      <c r="D11" s="46">
        <f>'[1]4 dpf inv'!D7</f>
        <v>0.45896650736061623</v>
      </c>
      <c r="E11" s="44">
        <f>'[1]4 dpf inv'!E7/10^6</f>
        <v>788.68022897000003</v>
      </c>
      <c r="F11" s="46">
        <f>'[1]4 dpf inv'!F7</f>
        <v>0.56667879967672063</v>
      </c>
      <c r="G11" s="101">
        <f>'[1]4 dpf inv'!G7/10^6</f>
        <v>1.0803597600000001</v>
      </c>
      <c r="H11" s="46">
        <f>'[1]4 dpf inv'!H7</f>
        <v>0.6488627254191266</v>
      </c>
      <c r="I11" s="48"/>
      <c r="J11" s="47"/>
      <c r="K11" s="48"/>
      <c r="L11" s="47"/>
    </row>
    <row r="12" spans="2:12" ht="21.75" customHeight="1" x14ac:dyDescent="0.2">
      <c r="B12" s="37" t="s">
        <v>151</v>
      </c>
      <c r="C12" s="86">
        <f>'[1]4 dpf inv'!C8/10^6</f>
        <v>0.13486963000000002</v>
      </c>
      <c r="D12" s="46">
        <f>'[1]4 dpf inv'!D8</f>
        <v>9.795620187864036E-5</v>
      </c>
      <c r="E12" s="44">
        <f>'[1]4 dpf inv'!E8/10^6</f>
        <v>0</v>
      </c>
      <c r="F12" s="46">
        <f>'[1]4 dpf inv'!F8</f>
        <v>0</v>
      </c>
      <c r="G12" s="101">
        <f>'[1]4 dpf inv'!G8/10^6</f>
        <v>4.6237109999999998E-2</v>
      </c>
      <c r="H12" s="46">
        <f>'[1]4 dpf inv'!H8</f>
        <v>2.7769950641352983E-2</v>
      </c>
      <c r="I12" s="48"/>
      <c r="J12" s="47"/>
      <c r="K12" s="48"/>
      <c r="L12" s="47"/>
    </row>
    <row r="13" spans="2:12" ht="26.25" customHeight="1" x14ac:dyDescent="0.2">
      <c r="B13" s="37" t="s">
        <v>189</v>
      </c>
      <c r="C13" s="44">
        <f>'[1]4 dpf inv'!C9/10^6</f>
        <v>0</v>
      </c>
      <c r="D13" s="46">
        <f>'[1]4 dpf inv'!D9</f>
        <v>0</v>
      </c>
      <c r="E13" s="44">
        <f>'[1]4 dpf inv'!E9/10^6</f>
        <v>0</v>
      </c>
      <c r="F13" s="46">
        <f>'[1]4 dpf inv'!F9</f>
        <v>0</v>
      </c>
      <c r="G13" s="101">
        <f>'[1]4 dpf inv'!G9/10^6</f>
        <v>0</v>
      </c>
      <c r="H13" s="46">
        <f>'[1]4 dpf inv'!H9</f>
        <v>0</v>
      </c>
      <c r="I13" s="48"/>
      <c r="J13" s="47"/>
      <c r="K13" s="48"/>
      <c r="L13" s="47"/>
    </row>
    <row r="14" spans="2:12" x14ac:dyDescent="0.2">
      <c r="B14" s="41" t="s">
        <v>169</v>
      </c>
      <c r="C14" s="50">
        <f>'[1]4 dpf inv'!C10/10^6</f>
        <v>399.52569575000001</v>
      </c>
      <c r="D14" s="51">
        <f>'[1]4 dpf inv'!D10</f>
        <v>0.29017666696788036</v>
      </c>
      <c r="E14" s="50">
        <f>'[1]4 dpf inv'!E10/10^6</f>
        <v>408.69818354</v>
      </c>
      <c r="F14" s="51">
        <f>'[1]4 dpf inv'!F10</f>
        <v>0.29365589192082175</v>
      </c>
      <c r="G14" s="100">
        <f>'[1]4 dpf inv'!G10/10^6</f>
        <v>0.24628248999999999</v>
      </c>
      <c r="H14" s="51">
        <f>'[1]4 dpf inv'!H10</f>
        <v>0.14791695655566511</v>
      </c>
      <c r="I14" s="48"/>
      <c r="J14" s="47"/>
      <c r="K14" s="48"/>
      <c r="L14" s="47"/>
    </row>
    <row r="15" spans="2:12" ht="22.5" x14ac:dyDescent="0.2">
      <c r="B15" s="37" t="s">
        <v>150</v>
      </c>
      <c r="C15" s="44">
        <f>'[1]4 dpf inv'!C11/10^6</f>
        <v>137.36030602000002</v>
      </c>
      <c r="D15" s="46">
        <f>'[1]4 dpf inv'!D11</f>
        <v>9.9765187066998981E-2</v>
      </c>
      <c r="E15" s="44">
        <f>'[1]4 dpf inv'!E11/10^6</f>
        <v>0</v>
      </c>
      <c r="F15" s="46">
        <f>'[1]4 dpf inv'!F11</f>
        <v>0</v>
      </c>
      <c r="G15" s="101">
        <f>'[1]4 dpf inv'!G11/10^6</f>
        <v>0</v>
      </c>
      <c r="H15" s="46">
        <f>'[1]4 dpf inv'!H11</f>
        <v>0</v>
      </c>
      <c r="I15" s="48"/>
      <c r="J15" s="37"/>
      <c r="K15" s="37"/>
      <c r="L15" s="37"/>
    </row>
    <row r="16" spans="2:12" ht="22.5" x14ac:dyDescent="0.2">
      <c r="B16" s="37" t="s">
        <v>149</v>
      </c>
      <c r="C16" s="44">
        <f>'[1]4 dpf inv'!C12/10^6</f>
        <v>0</v>
      </c>
      <c r="D16" s="46">
        <f>'[1]4 dpf inv'!D12</f>
        <v>0</v>
      </c>
      <c r="E16" s="44">
        <f>'[1]4 dpf inv'!E12/10^6</f>
        <v>0</v>
      </c>
      <c r="F16" s="46">
        <f>'[1]4 dpf inv'!F12</f>
        <v>0</v>
      </c>
      <c r="G16" s="101">
        <f>'[1]4 dpf inv'!G12/10^6</f>
        <v>0</v>
      </c>
      <c r="H16" s="46">
        <f>'[1]4 dpf inv'!H12</f>
        <v>0</v>
      </c>
      <c r="I16" s="48"/>
      <c r="J16" s="82"/>
      <c r="K16" s="82"/>
      <c r="L16" s="82"/>
    </row>
    <row r="17" spans="2:14" ht="22.5" x14ac:dyDescent="0.2">
      <c r="B17" s="37" t="s">
        <v>148</v>
      </c>
      <c r="C17" s="44">
        <f>'[1]4 dpf inv'!C13/10^6</f>
        <v>262.16538973000002</v>
      </c>
      <c r="D17" s="46">
        <f>'[1]4 dpf inv'!D13</f>
        <v>0.19041147990088136</v>
      </c>
      <c r="E17" s="44">
        <f>'[1]4 dpf inv'!E13/10^6</f>
        <v>408.69818354</v>
      </c>
      <c r="F17" s="46">
        <f>'[1]4 dpf inv'!F13</f>
        <v>0.29365589192082175</v>
      </c>
      <c r="G17" s="101">
        <f>'[1]4 dpf inv'!G13/10^6</f>
        <v>0.24628248999999999</v>
      </c>
      <c r="H17" s="46">
        <f>'[1]4 dpf inv'!H13</f>
        <v>0.14791695655566511</v>
      </c>
      <c r="I17" s="48"/>
      <c r="J17" s="37"/>
      <c r="K17" s="37"/>
      <c r="L17" s="37"/>
    </row>
    <row r="18" spans="2:14" ht="19.5" customHeight="1" x14ac:dyDescent="0.2">
      <c r="B18" s="37" t="s">
        <v>167</v>
      </c>
      <c r="C18" s="44">
        <f>'[1]4 dpf inv'!C14/10^6</f>
        <v>0</v>
      </c>
      <c r="D18" s="46">
        <f>'[1]4 dpf inv'!D14</f>
        <v>0</v>
      </c>
      <c r="E18" s="44">
        <f>'[1]4 dpf inv'!E14/10^6</f>
        <v>0</v>
      </c>
      <c r="F18" s="46">
        <f>'[1]4 dpf inv'!F14</f>
        <v>0</v>
      </c>
      <c r="G18" s="101">
        <f>'[1]4 dpf inv'!G14/10^6</f>
        <v>0</v>
      </c>
      <c r="H18" s="46">
        <f>'[1]4 dpf inv'!H14</f>
        <v>0</v>
      </c>
      <c r="I18" s="48"/>
      <c r="J18" s="37"/>
      <c r="K18" s="37"/>
      <c r="L18" s="37"/>
    </row>
    <row r="19" spans="2:14" ht="22.5" x14ac:dyDescent="0.2">
      <c r="B19" s="76" t="s">
        <v>147</v>
      </c>
      <c r="C19" s="74">
        <f>'[1]4 dpf inv'!C15/10^6</f>
        <v>1225.8607518800002</v>
      </c>
      <c r="D19" s="75">
        <f>'[1]4 dpf inv'!D15</f>
        <v>0.89034620534110709</v>
      </c>
      <c r="E19" s="74">
        <f>'[1]4 dpf inv'!E15/10^6</f>
        <v>1234.8267600300001</v>
      </c>
      <c r="F19" s="75">
        <f>'[1]4 dpf inv'!F15</f>
        <v>0.88724190169741346</v>
      </c>
      <c r="G19" s="102">
        <f>'[1]4 dpf inv'!G15/10^6</f>
        <v>1.37287936</v>
      </c>
      <c r="H19" s="75">
        <f>'[1]4 dpf inv'!H15</f>
        <v>0.82454963261614478</v>
      </c>
      <c r="I19" s="48"/>
      <c r="J19" s="47"/>
      <c r="K19" s="48"/>
      <c r="L19" s="47"/>
    </row>
    <row r="20" spans="2:14" x14ac:dyDescent="0.2">
      <c r="B20" s="35" t="s">
        <v>146</v>
      </c>
      <c r="C20" s="44">
        <f>'[1]4 dpf inv'!C16/10^6</f>
        <v>142.61489069999999</v>
      </c>
      <c r="D20" s="46">
        <f>'[1]4 dpf inv'!D16</f>
        <v>0.10358160709945914</v>
      </c>
      <c r="E20" s="44">
        <f>'[1]4 dpf inv'!E16/10^6</f>
        <v>150.33749552</v>
      </c>
      <c r="F20" s="46">
        <f>'[1]4 dpf inv'!F16</f>
        <v>0.10801978847490364</v>
      </c>
      <c r="G20" s="101">
        <f>'[1]4 dpf inv'!G16/10^6</f>
        <v>0</v>
      </c>
      <c r="H20" s="46">
        <f>'[1]4 dpf inv'!H16</f>
        <v>0</v>
      </c>
      <c r="I20" s="48"/>
      <c r="J20" s="47"/>
      <c r="K20" s="48"/>
      <c r="L20" s="47"/>
    </row>
    <row r="21" spans="2:14" ht="11.25" customHeight="1" x14ac:dyDescent="0.2">
      <c r="B21" s="40" t="s">
        <v>145</v>
      </c>
      <c r="C21" s="44">
        <f>'[1]4 dpf inv'!C17/10^6</f>
        <v>7.2467442800000006</v>
      </c>
      <c r="D21" s="46">
        <f>'[1]4 dpf inv'!D17</f>
        <v>5.2633313048650182E-3</v>
      </c>
      <c r="E21" s="44">
        <f>'[1]4 dpf inv'!E17/10^6</f>
        <v>6.5945845900000002</v>
      </c>
      <c r="F21" s="46">
        <f>'[1]4 dpf inv'!F17</f>
        <v>4.7383098276829608E-3</v>
      </c>
      <c r="G21" s="101">
        <f>'[1]4 dpf inv'!G17/10^6</f>
        <v>3.9226759999999999E-2</v>
      </c>
      <c r="H21" s="46">
        <f>'[1]4 dpf inv'!H17</f>
        <v>2.3559543168251637E-2</v>
      </c>
      <c r="I21" s="48"/>
      <c r="J21" s="47"/>
      <c r="K21" s="48"/>
      <c r="L21" s="47"/>
    </row>
    <row r="22" spans="2:14" x14ac:dyDescent="0.2">
      <c r="B22" s="40" t="s">
        <v>144</v>
      </c>
      <c r="C22" s="44">
        <f>'[1]4 dpf inv'!C18/10^6</f>
        <v>1.1136624499999999</v>
      </c>
      <c r="D22" s="46">
        <f>'[1]4 dpf inv'!D18</f>
        <v>8.0885625456866166E-4</v>
      </c>
      <c r="E22" s="44">
        <f>'[1]4 dpf inv'!E18/10^6</f>
        <v>0</v>
      </c>
      <c r="F22" s="46">
        <f>'[1]4 dpf inv'!F18</f>
        <v>0</v>
      </c>
      <c r="G22" s="101">
        <f>'[1]4 dpf inv'!G18/10^6</f>
        <v>0.25289899999999998</v>
      </c>
      <c r="H22" s="46">
        <f>'[1]4 dpf inv'!H18</f>
        <v>0.1518908242156036</v>
      </c>
      <c r="I22" s="48"/>
      <c r="J22" s="47"/>
      <c r="K22" s="48"/>
      <c r="L22" s="47"/>
    </row>
    <row r="23" spans="2:14" x14ac:dyDescent="0.2">
      <c r="B23" s="39" t="s">
        <v>65</v>
      </c>
      <c r="C23" s="73">
        <f>'[1]4 dpf inv'!C19/10^6</f>
        <v>1376.8360493100001</v>
      </c>
      <c r="D23" s="45">
        <f>'[1]4 dpf inv'!D19</f>
        <v>0.99999999999999989</v>
      </c>
      <c r="E23" s="73">
        <f>'[1]4 dpf inv'!E19/10^6</f>
        <v>1391.7588401399998</v>
      </c>
      <c r="F23" s="45">
        <f>'[1]4 dpf inv'!F19</f>
        <v>1</v>
      </c>
      <c r="G23" s="103">
        <f>'[1]4 dpf inv'!G19/10^6</f>
        <v>1.66500512</v>
      </c>
      <c r="H23" s="45">
        <f>'[1]4 dpf inv'!H19</f>
        <v>1</v>
      </c>
      <c r="I23" s="48"/>
      <c r="J23" s="47"/>
      <c r="K23" s="48"/>
      <c r="L23" s="47"/>
    </row>
    <row r="24" spans="2:14" x14ac:dyDescent="0.2">
      <c r="B24" s="38" t="s">
        <v>123</v>
      </c>
      <c r="C24" s="44">
        <f>'[1]4 dpf inv'!C20/10^6</f>
        <v>7.04113408</v>
      </c>
      <c r="D24" s="46">
        <f>'[1]4 dpf inv'!D20</f>
        <v>5.113996022640936E-3</v>
      </c>
      <c r="E24" s="44">
        <f>'[1]4 dpf inv'!E20/10^6</f>
        <v>2.1085302499999998</v>
      </c>
      <c r="F24" s="46">
        <f>'[1]4 dpf inv'!F20</f>
        <v>1.5150112140030658E-3</v>
      </c>
      <c r="G24" s="101">
        <f>'[1]4 dpf inv'!G20/10^6</f>
        <v>1.0465699999999999E-3</v>
      </c>
      <c r="H24" s="46">
        <f>'[1]4 dpf inv'!H20</f>
        <v>6.2856863767481977E-4</v>
      </c>
      <c r="I24" s="48"/>
      <c r="J24" s="47"/>
      <c r="K24" s="48"/>
      <c r="L24" s="47"/>
    </row>
    <row r="25" spans="2:14" x14ac:dyDescent="0.2">
      <c r="B25" s="49" t="s">
        <v>132</v>
      </c>
      <c r="C25" s="50">
        <f>'[1]4 dpf inv'!C21/10^6</f>
        <v>1369.7949174765811</v>
      </c>
      <c r="D25" s="51">
        <f>'[1]4 dpf inv'!D21</f>
        <v>0.99488600560905727</v>
      </c>
      <c r="E25" s="50">
        <f>'[1]4 dpf inv'!E21/10^6</f>
        <v>1389.650311963926</v>
      </c>
      <c r="F25" s="51">
        <f>'[1]4 dpf inv'!F21</f>
        <v>0.99848499027614457</v>
      </c>
      <c r="G25" s="100">
        <f>'[1]4 dpf inv'!G21/10^6</f>
        <v>1.663958537022</v>
      </c>
      <c r="H25" s="51">
        <f>'[1]4 dpf inv'!H21</f>
        <v>0.99937142356775444</v>
      </c>
      <c r="I25" s="48"/>
      <c r="J25" s="47"/>
      <c r="K25" s="48"/>
      <c r="L25" s="47"/>
    </row>
    <row r="26" spans="2:14" ht="8.25" customHeight="1" x14ac:dyDescent="0.2">
      <c r="B26" s="5"/>
      <c r="J26" s="48"/>
      <c r="K26" s="48"/>
      <c r="L26" s="48"/>
      <c r="M26" s="48"/>
      <c r="N26" s="47"/>
    </row>
    <row r="27" spans="2:14" x14ac:dyDescent="0.2">
      <c r="B27" s="6" t="s">
        <v>42</v>
      </c>
      <c r="E27" s="26"/>
      <c r="F27" s="26"/>
      <c r="G27" s="26"/>
      <c r="H27" s="26"/>
      <c r="I27" s="26"/>
      <c r="J27" s="26"/>
      <c r="K27" s="26"/>
    </row>
    <row r="28" spans="2:14" x14ac:dyDescent="0.2">
      <c r="B28" s="33" t="s">
        <v>143</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171</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Furkan Boleci</cp:lastModifiedBy>
  <cp:lastPrinted>2021-11-10T11:53:22Z</cp:lastPrinted>
  <dcterms:created xsi:type="dcterms:W3CDTF">2006-04-20T10:37:43Z</dcterms:created>
  <dcterms:modified xsi:type="dcterms:W3CDTF">2021-12-15T13:38:04Z</dcterms:modified>
</cp:coreProperties>
</file>