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122022\"/>
    </mc:Choice>
  </mc:AlternateContent>
  <xr:revisionPtr revIDLastSave="0" documentId="13_ncr:1_{38308783-5E60-481B-B091-44CFD182944A}" xr6:coauthVersionLast="45" xr6:coauthVersionMax="47" xr10:uidLastSave="{00000000-0000-0000-0000-000000000000}"/>
  <bookViews>
    <workbookView xWindow="-120" yWindow="-120" windowWidth="20730" windowHeight="11160" firstSheet="4" activeTab="7"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<sst xmlns="http://schemas.openxmlformats.org/spreadsheetml/2006/main" count="281" uniqueCount="193">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</sst>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3">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applyAlignment="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0.11317420325504197</c:v>
                </c:pt>
                <c:pt idx="1">
                  <c:v>0.12252139117899484</c:v>
                </c:pt>
                <c:pt idx="2">
                  <c:v>3.2975434630854637E-2</c:v>
                </c:pt>
                <c:pt idx="3">
                  <c:v>0.1133616845027131</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0.31891291628356838</c:v>
                </c:pt>
                <c:pt idx="1">
                  <c:v>0.32685498582590572</c:v>
                </c:pt>
                <c:pt idx="2">
                  <c:v>0.30269587474653459</c:v>
                </c:pt>
                <c:pt idx="3">
                  <c:v>0.321909907225915</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0.51856981941641689</c:v>
                </c:pt>
                <c:pt idx="1">
                  <c:v>0.50242798705568947</c:v>
                </c:pt>
                <c:pt idx="2">
                  <c:v>0.52624405810590702</c:v>
                </c:pt>
                <c:pt idx="3">
                  <c:v>0.51109673973662839</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4.9343061044972755E-2</c:v>
                </c:pt>
                <c:pt idx="1">
                  <c:v>4.8195635939409925E-2</c:v>
                </c:pt>
                <c:pt idx="2">
                  <c:v>0.13808463251670378</c:v>
                </c:pt>
                <c:pt idx="3">
                  <c:v>5.3631668534743507E-2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mk-MK"/>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44530</c:v>
                </c:pt>
                <c:pt idx="1">
                  <c:v>44540</c:v>
                </c:pt>
                <c:pt idx="2">
                  <c:v>44550</c:v>
                </c:pt>
                <c:pt idx="3">
                  <c:v>44561</c:v>
                </c:pt>
              </c:numCache>
            </c:numRef>
          </c:cat>
          <c:val>
            <c:numRef>
              <c:f>'[1]1 zpf '!$C$44:$C$47</c:f>
              <c:numCache>
                <c:formatCode>General</c:formatCode>
                <c:ptCount val="4"/>
                <c:pt idx="0">
                  <c:v>47154.364380623454</c:v>
                </c:pt>
                <c:pt idx="1">
                  <c:v>47702.564358686628</c:v>
                </c:pt>
                <c:pt idx="2">
                  <c:v>47439.52128386595</c:v>
                </c:pt>
                <c:pt idx="3">
                  <c:v>48059.627534515435</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44530</c:v>
                </c:pt>
                <c:pt idx="1">
                  <c:v>44540</c:v>
                </c:pt>
                <c:pt idx="2">
                  <c:v>44550</c:v>
                </c:pt>
                <c:pt idx="3">
                  <c:v>44561</c:v>
                </c:pt>
              </c:numCache>
            </c:numRef>
          </c:cat>
          <c:val>
            <c:numRef>
              <c:f>'[1]1 zpf '!$D$44:$D$47</c:f>
              <c:numCache>
                <c:formatCode>General</c:formatCode>
                <c:ptCount val="4"/>
                <c:pt idx="0">
                  <c:v>53571.871465884229</c:v>
                </c:pt>
                <c:pt idx="1">
                  <c:v>54233.813453869589</c:v>
                </c:pt>
                <c:pt idx="2">
                  <c:v>53784.773184724683</c:v>
                </c:pt>
                <c:pt idx="3">
                  <c:v>54605.420050614499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44530</c:v>
                </c:pt>
                <c:pt idx="1">
                  <c:v>44540</c:v>
                </c:pt>
                <c:pt idx="2">
                  <c:v>44550</c:v>
                </c:pt>
                <c:pt idx="3">
                  <c:v>44561</c:v>
                </c:pt>
              </c:numCache>
            </c:numRef>
          </c:cat>
          <c:val>
            <c:numRef>
              <c:f>'[1]1 zpf '!$E$44:$E$47</c:f>
              <c:numCache>
                <c:formatCode>General</c:formatCode>
                <c:ptCount val="4"/>
                <c:pt idx="0">
                  <c:v>2729.4290940954079</c:v>
                </c:pt>
                <c:pt idx="1">
                  <c:v>2774.8321886451349</c:v>
                </c:pt>
                <c:pt idx="2">
                  <c:v>2949.2620348154651</c:v>
                </c:pt>
                <c:pt idx="3">
                  <c:v>2996.678566369947</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'[1]1 zpf '!$C$76:$C$107</c:f>
              <c:numCache>
                <c:formatCode>General</c:formatCode>
                <c:ptCount val="32"/>
                <c:pt idx="0">
                  <c:v>238.72582100000002</c:v>
                </c:pt>
                <c:pt idx="1">
                  <c:v>238.14574900000002</c:v>
                </c:pt>
                <c:pt idx="2">
                  <c:v>238.85396800000001</c:v>
                </c:pt>
                <c:pt idx="3">
                  <c:v>238.247704</c:v>
                </c:pt>
                <c:pt idx="4">
                  <c:v>238.485919</c:v>
                </c:pt>
                <c:pt idx="5">
                  <c:v>238.49808199999998</c:v>
                </c:pt>
                <c:pt idx="6">
                  <c:v>239.23320399999997</c:v>
                </c:pt>
                <c:pt idx="7">
                  <c:v>240.78040099999998</c:v>
                </c:pt>
                <c:pt idx="8">
                  <c:v>241.00868199999999</c:v>
                </c:pt>
                <c:pt idx="9">
                  <c:v>240.52083499999998</c:v>
                </c:pt>
                <c:pt idx="10">
                  <c:v>240.51158799999999</c:v>
                </c:pt>
                <c:pt idx="11">
                  <c:v>240.70919800000001</c:v>
                </c:pt>
                <c:pt idx="12">
                  <c:v>240.72130800000002</c:v>
                </c:pt>
                <c:pt idx="13">
                  <c:v>240.240106</c:v>
                </c:pt>
                <c:pt idx="14">
                  <c:v>239.69303099999999</c:v>
                </c:pt>
                <c:pt idx="15">
                  <c:v>240.392698</c:v>
                </c:pt>
                <c:pt idx="16">
                  <c:v>240.49112099999999</c:v>
                </c:pt>
                <c:pt idx="17">
                  <c:v>239.58375900000001</c:v>
                </c:pt>
                <c:pt idx="18">
                  <c:v>239.63540700000001</c:v>
                </c:pt>
                <c:pt idx="19">
                  <c:v>239.64752399999998</c:v>
                </c:pt>
                <c:pt idx="20">
                  <c:v>239.12088299999999</c:v>
                </c:pt>
                <c:pt idx="21">
                  <c:v>240.32540800000001</c:v>
                </c:pt>
                <c:pt idx="22">
                  <c:v>240.75548700000002</c:v>
                </c:pt>
                <c:pt idx="23">
                  <c:v>241.093996</c:v>
                </c:pt>
                <c:pt idx="24">
                  <c:v>241.08484199999998</c:v>
                </c:pt>
                <c:pt idx="25">
                  <c:v>241.04236800000001</c:v>
                </c:pt>
                <c:pt idx="26">
                  <c:v>241.05448199999998</c:v>
                </c:pt>
                <c:pt idx="27">
                  <c:v>241.671167</c:v>
                </c:pt>
                <c:pt idx="28">
                  <c:v>241.85644400000001</c:v>
                </c:pt>
                <c:pt idx="29">
                  <c:v>241.66801999999998</c:v>
                </c:pt>
                <c:pt idx="30">
                  <c:v>241.76388900000001</c:v>
                </c:pt>
                <c:pt idx="31">
                  <c:v>241.50414599999999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'[1]1 zpf '!$D$76:$D$107</c:f>
              <c:numCache>
                <c:formatCode>General</c:formatCode>
                <c:ptCount val="32"/>
                <c:pt idx="0">
                  <c:v>249.36406100000002</c:v>
                </c:pt>
                <c:pt idx="1">
                  <c:v>248.264387</c:v>
                </c:pt>
                <c:pt idx="2">
                  <c:v>249.516141</c:v>
                </c:pt>
                <c:pt idx="3">
                  <c:v>248.77942200000001</c:v>
                </c:pt>
                <c:pt idx="4">
                  <c:v>249.08552700000001</c:v>
                </c:pt>
                <c:pt idx="5">
                  <c:v>249.09868500000002</c:v>
                </c:pt>
                <c:pt idx="6">
                  <c:v>249.901872</c:v>
                </c:pt>
                <c:pt idx="7">
                  <c:v>251.57718100000002</c:v>
                </c:pt>
                <c:pt idx="8">
                  <c:v>251.92707799999999</c:v>
                </c:pt>
                <c:pt idx="9">
                  <c:v>251.38251099999999</c:v>
                </c:pt>
                <c:pt idx="10">
                  <c:v>251.49485799999999</c:v>
                </c:pt>
                <c:pt idx="11">
                  <c:v>251.74786699999999</c:v>
                </c:pt>
                <c:pt idx="12">
                  <c:v>251.76101199999999</c:v>
                </c:pt>
                <c:pt idx="13">
                  <c:v>250.86520399999998</c:v>
                </c:pt>
                <c:pt idx="14">
                  <c:v>250.45209400000002</c:v>
                </c:pt>
                <c:pt idx="15">
                  <c:v>251.26455200000001</c:v>
                </c:pt>
                <c:pt idx="16">
                  <c:v>251.232755</c:v>
                </c:pt>
                <c:pt idx="17">
                  <c:v>249.92000299999998</c:v>
                </c:pt>
                <c:pt idx="18">
                  <c:v>249.97050300000001</c:v>
                </c:pt>
                <c:pt idx="19">
                  <c:v>249.983667</c:v>
                </c:pt>
                <c:pt idx="20">
                  <c:v>249.30282</c:v>
                </c:pt>
                <c:pt idx="21">
                  <c:v>250.83828400000002</c:v>
                </c:pt>
                <c:pt idx="22">
                  <c:v>251.39952199999999</c:v>
                </c:pt>
                <c:pt idx="23">
                  <c:v>251.725493</c:v>
                </c:pt>
                <c:pt idx="24">
                  <c:v>251.715744</c:v>
                </c:pt>
                <c:pt idx="25">
                  <c:v>251.66020999999998</c:v>
                </c:pt>
                <c:pt idx="26">
                  <c:v>251.673351</c:v>
                </c:pt>
                <c:pt idx="27">
                  <c:v>252.55062599999999</c:v>
                </c:pt>
                <c:pt idx="28">
                  <c:v>252.73357099999998</c:v>
                </c:pt>
                <c:pt idx="29">
                  <c:v>252.64813699999999</c:v>
                </c:pt>
                <c:pt idx="30">
                  <c:v>252.64308400000002</c:v>
                </c:pt>
                <c:pt idx="31">
                  <c:v>252.37382400000001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'[1]1 zpf '!$E$76:$E$107</c:f>
              <c:numCache>
                <c:formatCode>General</c:formatCode>
                <c:ptCount val="32"/>
                <c:pt idx="0">
                  <c:v>108.818566</c:v>
                </c:pt>
                <c:pt idx="1">
                  <c:v>108.548869</c:v>
                </c:pt>
                <c:pt idx="2">
                  <c:v>108.922678</c:v>
                </c:pt>
                <c:pt idx="3">
                  <c:v>108.72584000000001</c:v>
                </c:pt>
                <c:pt idx="4">
                  <c:v>108.820363</c:v>
                </c:pt>
                <c:pt idx="5">
                  <c:v>108.82480999999999</c:v>
                </c:pt>
                <c:pt idx="6">
                  <c:v>109.14999399999999</c:v>
                </c:pt>
                <c:pt idx="7">
                  <c:v>109.69025600000001</c:v>
                </c:pt>
                <c:pt idx="8">
                  <c:v>109.752323</c:v>
                </c:pt>
                <c:pt idx="9">
                  <c:v>109.640469</c:v>
                </c:pt>
                <c:pt idx="10">
                  <c:v>109.680779</c:v>
                </c:pt>
                <c:pt idx="11">
                  <c:v>109.75862099999999</c:v>
                </c:pt>
                <c:pt idx="12">
                  <c:v>109.76304300000001</c:v>
                </c:pt>
                <c:pt idx="13">
                  <c:v>109.519007</c:v>
                </c:pt>
                <c:pt idx="14">
                  <c:v>109.37793500000001</c:v>
                </c:pt>
                <c:pt idx="15">
                  <c:v>109.61584499999999</c:v>
                </c:pt>
                <c:pt idx="16">
                  <c:v>109.70440600000001</c:v>
                </c:pt>
                <c:pt idx="17">
                  <c:v>109.303184</c:v>
                </c:pt>
                <c:pt idx="18">
                  <c:v>109.320267</c:v>
                </c:pt>
                <c:pt idx="19">
                  <c:v>109.324352</c:v>
                </c:pt>
                <c:pt idx="20">
                  <c:v>109.034409</c:v>
                </c:pt>
                <c:pt idx="21">
                  <c:v>109.537603</c:v>
                </c:pt>
                <c:pt idx="22">
                  <c:v>109.729439</c:v>
                </c:pt>
                <c:pt idx="23">
                  <c:v>109.87798599999999</c:v>
                </c:pt>
                <c:pt idx="24">
                  <c:v>109.875084</c:v>
                </c:pt>
                <c:pt idx="25">
                  <c:v>109.86114099999999</c:v>
                </c:pt>
                <c:pt idx="26">
                  <c:v>109.86525400000001</c:v>
                </c:pt>
                <c:pt idx="27">
                  <c:v>110.145973</c:v>
                </c:pt>
                <c:pt idx="28">
                  <c:v>110.231882</c:v>
                </c:pt>
                <c:pt idx="29">
                  <c:v>110.19841400000001</c:v>
                </c:pt>
                <c:pt idx="30">
                  <c:v>110.21122800000001</c:v>
                </c:pt>
                <c:pt idx="31">
                  <c:v>110.12871100000001</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4.1686700440061453E-2</c:v>
                </c:pt>
                <c:pt idx="1">
                  <c:v>1.8884536304711541E-2</c:v>
                </c:pt>
                <c:pt idx="2">
                  <c:v>6.7294477808456515E-3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0.55465097214239512</c:v>
                </c:pt>
                <c:pt idx="1">
                  <c:v>0.63830779427677053</c:v>
                </c:pt>
                <c:pt idx="2">
                  <c:v>0.58390173639214915</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1.2716061231605921E-5</c:v>
                </c:pt>
                <c:pt idx="1">
                  <c:v>3.6686443859402463E-3</c:v>
                </c:pt>
                <c:pt idx="2">
                  <c:v>2.7089358509719642E-2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9.0092623689488865E-2</c:v>
                </c:pt>
                <c:pt idx="1">
                  <c:v>0</c:v>
                </c:pt>
                <c:pt idx="2">
                  <c:v>1.0607185709611767E-2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0.20548379207161097</c:v>
                </c:pt>
                <c:pt idx="1">
                  <c:v>0.30082452391695863</c:v>
                </c:pt>
                <c:pt idx="2">
                  <c:v>0.24079383548081906</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0.10347644311174697</c:v>
                </c:pt>
                <c:pt idx="1">
                  <c:v>3.5873836044294498E-2</c:v>
                </c:pt>
                <c:pt idx="2">
                  <c:v>9.1525928836780457E-2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2.107968423528167E-3</c:v>
                </c:pt>
                <c:pt idx="1">
                  <c:v>5.5188589703834904E-5</c:v>
                </c:pt>
                <c:pt idx="2">
                  <c:v>3.5669752587318332E-2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2.4887840599370154E-3</c:v>
                </c:pt>
                <c:pt idx="1">
                  <c:v>2.3854764816207694E-3</c:v>
                </c:pt>
                <c:pt idx="2">
                  <c:v>3.6827547027558746E-3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0.66424802110817938</c:v>
                </c:pt>
                <c:pt idx="1">
                  <c:v>0.25627850215171172</c:v>
                </c:pt>
                <c:pt idx="2">
                  <c:v>0.56000000000000005</c:v>
                </c:pt>
                <c:pt idx="3">
                  <c:v>0.43525853377502521</c:v>
                </c:pt>
              </c:numCache>
            </c:numRef>
          </c:val>
          <c:extLst>
            <c:ext xmlns:c16="http://schemas.microsoft.com/office/drawing/2014/chart" uri="{C3380CC4-5D6E-409C-BE32-E72D297353CC}">
              <c16:uniqueId val="{00000003-2C51-4570-B952-262F743F1932}"/>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0.33575197889182057</c:v>
                </c:pt>
                <c:pt idx="1">
                  <c:v>0.74372149784828823</c:v>
                </c:pt>
                <c:pt idx="2">
                  <c:v>0.44</c:v>
                </c:pt>
                <c:pt idx="3">
                  <c:v>0.56474146622497479</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44530</c:v>
                </c:pt>
                <c:pt idx="1">
                  <c:v>44540</c:v>
                </c:pt>
                <c:pt idx="2">
                  <c:v>44550</c:v>
                </c:pt>
                <c:pt idx="3">
                  <c:v>44561</c:v>
                </c:pt>
              </c:numCache>
            </c:numRef>
          </c:cat>
          <c:val>
            <c:numRef>
              <c:f>'[1]3 dpf'!$C$49:$C$52</c:f>
              <c:numCache>
                <c:formatCode>General</c:formatCode>
                <c:ptCount val="4"/>
                <c:pt idx="0">
                  <c:v>1369.7949174765811</c:v>
                </c:pt>
                <c:pt idx="1">
                  <c:v>1391.9558416700741</c:v>
                </c:pt>
                <c:pt idx="2">
                  <c:v>1383.250906837668</c:v>
                </c:pt>
                <c:pt idx="3">
                  <c:v>1416.138515202374</c:v>
                </c:pt>
              </c:numCache>
            </c:numRef>
          </c:val>
          <c:extLst>
            <c:ext xmlns:c16="http://schemas.microsoft.com/office/drawing/2014/chart" uri="{C3380CC4-5D6E-409C-BE32-E72D297353CC}">
              <c16:uniqueId val="{00000000-B9D4-47D8-894C-E3C151016F85}"/>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44530</c:v>
                </c:pt>
                <c:pt idx="1">
                  <c:v>44540</c:v>
                </c:pt>
                <c:pt idx="2">
                  <c:v>44550</c:v>
                </c:pt>
                <c:pt idx="3">
                  <c:v>44561</c:v>
                </c:pt>
              </c:numCache>
            </c:numRef>
          </c:cat>
          <c:val>
            <c:numRef>
              <c:f>'[1]3 dpf'!$D$49:$D$52</c:f>
              <c:numCache>
                <c:formatCode>General</c:formatCode>
                <c:ptCount val="4"/>
                <c:pt idx="0">
                  <c:v>1389.650311963926</c:v>
                </c:pt>
                <c:pt idx="1">
                  <c:v>1407.679108933753</c:v>
                </c:pt>
                <c:pt idx="2">
                  <c:v>1400.4375780279031</c:v>
                </c:pt>
                <c:pt idx="3">
                  <c:v>1450.403613964716</c:v>
                </c:pt>
              </c:numCache>
            </c:numRef>
          </c:val>
          <c:extLst>
            <c:ext xmlns:c16="http://schemas.microsoft.com/office/drawing/2014/chart" uri="{C3380CC4-5D6E-409C-BE32-E72D297353CC}">
              <c16:uniqueId val="{00000001-B9D4-47D8-894C-E3C151016F85}"/>
            </c:ext>
          </c:extLst>
        </c:ser>
        <c:ser>
          <c:idx val="2"/>
          <c:order val="2"/>
          <c:tx>
            <c:strRef>
              <c:f>'[1]3 dpf'!$E$48</c:f>
              <c:strCache>
                <c:ptCount val="1"/>
                <c:pt idx="0">
                  <c:v>ТРИГЛАВд</c:v>
                </c:pt>
              </c:strCache>
            </c:strRef>
          </c:tx>
          <c:invertIfNegative val="0"/>
          <c:cat>
            <c:numRef>
              <c:f>'[1]3 dpf'!$B$49:$B$52</c:f>
              <c:numCache>
                <c:formatCode>General</c:formatCode>
                <c:ptCount val="4"/>
                <c:pt idx="0">
                  <c:v>44530</c:v>
                </c:pt>
                <c:pt idx="1">
                  <c:v>44540</c:v>
                </c:pt>
                <c:pt idx="2">
                  <c:v>44550</c:v>
                </c:pt>
                <c:pt idx="3">
                  <c:v>44561</c:v>
                </c:pt>
              </c:numCache>
            </c:numRef>
          </c:cat>
          <c:val>
            <c:numRef>
              <c:f>'[1]3 dpf'!$E$49:$E$52</c:f>
              <c:numCache>
                <c:formatCode>General</c:formatCode>
                <c:ptCount val="4"/>
                <c:pt idx="0">
                  <c:v>1.663958537022</c:v>
                </c:pt>
                <c:pt idx="1">
                  <c:v>1.7792940578830001</c:v>
                </c:pt>
                <c:pt idx="2">
                  <c:v>1.823232446936</c:v>
                </c:pt>
                <c:pt idx="3">
                  <c:v>3.0607290639849998</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20704"/>
        <c:crosses val="autoZero"/>
        <c:auto val="0"/>
        <c:lblAlgn val="ctr"/>
        <c:lblOffset val="100"/>
        <c:noMultiLvlLbl val="0"/>
      </c:catAx>
      <c:valAx>
        <c:axId val="168520704"/>
        <c:scaling>
          <c:orientation val="minMax"/>
          <c:max val="16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dpf'!$C$78</c:f>
              <c:strCache>
                <c:ptCount val="1"/>
                <c:pt idx="0">
                  <c:v>САВАд</c:v>
                </c:pt>
              </c:strCache>
            </c:strRef>
          </c:tx>
          <c:spPr>
            <a:ln w="22225">
              <a:solidFill>
                <a:srgbClr val="002060"/>
              </a:solidFill>
            </a:ln>
          </c:spPr>
          <c:marker>
            <c:symbol val="none"/>
          </c:marker>
          <c:cat>
            <c:numRef>
              <c:f>'[1]3 dpf'!$B$79:$B$110</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'[1]3 dpf'!$C$79:$C$110</c:f>
              <c:numCache>
                <c:formatCode>General</c:formatCode>
                <c:ptCount val="32"/>
                <c:pt idx="0">
                  <c:v>208.59437700000001</c:v>
                </c:pt>
                <c:pt idx="1">
                  <c:v>208.02074500000001</c:v>
                </c:pt>
                <c:pt idx="2">
                  <c:v>208.68030000000002</c:v>
                </c:pt>
                <c:pt idx="3">
                  <c:v>208.15195399999999</c:v>
                </c:pt>
                <c:pt idx="4">
                  <c:v>208.35741899999999</c:v>
                </c:pt>
                <c:pt idx="5">
                  <c:v>208.36265599999999</c:v>
                </c:pt>
                <c:pt idx="6">
                  <c:v>209.01105699999999</c:v>
                </c:pt>
                <c:pt idx="7">
                  <c:v>210.364598</c:v>
                </c:pt>
                <c:pt idx="8">
                  <c:v>210.57470799999999</c:v>
                </c:pt>
                <c:pt idx="9">
                  <c:v>210.22019800000001</c:v>
                </c:pt>
                <c:pt idx="10">
                  <c:v>210.243481</c:v>
                </c:pt>
                <c:pt idx="11">
                  <c:v>210.41339000000002</c:v>
                </c:pt>
                <c:pt idx="12">
                  <c:v>210.41850699999998</c:v>
                </c:pt>
                <c:pt idx="13">
                  <c:v>209.906657</c:v>
                </c:pt>
                <c:pt idx="14">
                  <c:v>209.220584</c:v>
                </c:pt>
                <c:pt idx="15">
                  <c:v>209.83901899999998</c:v>
                </c:pt>
                <c:pt idx="16">
                  <c:v>209.90345600000001</c:v>
                </c:pt>
                <c:pt idx="17">
                  <c:v>209.01502699999998</c:v>
                </c:pt>
                <c:pt idx="18">
                  <c:v>209.05682200000001</c:v>
                </c:pt>
                <c:pt idx="19">
                  <c:v>209.061992</c:v>
                </c:pt>
                <c:pt idx="20">
                  <c:v>208.40910799999997</c:v>
                </c:pt>
                <c:pt idx="21">
                  <c:v>209.42446900000002</c:v>
                </c:pt>
                <c:pt idx="22">
                  <c:v>209.823927</c:v>
                </c:pt>
                <c:pt idx="23">
                  <c:v>210.075118</c:v>
                </c:pt>
                <c:pt idx="24">
                  <c:v>210.07482900000002</c:v>
                </c:pt>
                <c:pt idx="25">
                  <c:v>210.03542200000001</c:v>
                </c:pt>
                <c:pt idx="26">
                  <c:v>210.04046499999998</c:v>
                </c:pt>
                <c:pt idx="27">
                  <c:v>210.611727</c:v>
                </c:pt>
                <c:pt idx="28">
                  <c:v>211.03710799999999</c:v>
                </c:pt>
                <c:pt idx="29">
                  <c:v>210.87759199999999</c:v>
                </c:pt>
                <c:pt idx="30">
                  <c:v>210.990703</c:v>
                </c:pt>
                <c:pt idx="31">
                  <c:v>210.750156</c:v>
                </c:pt>
              </c:numCache>
            </c:numRef>
          </c:val>
          <c:smooth val="0"/>
          <c:extLst>
            <c:ext xmlns:c16="http://schemas.microsoft.com/office/drawing/2014/chart" uri="{C3380CC4-5D6E-409C-BE32-E72D297353CC}">
              <c16:uniqueId val="{00000000-EAEF-49DF-8F7B-FDE5F50F266D}"/>
            </c:ext>
          </c:extLst>
        </c:ser>
        <c:ser>
          <c:idx val="1"/>
          <c:order val="1"/>
          <c:tx>
            <c:strRef>
              <c:f>'[1]3 dpf'!$D$78</c:f>
              <c:strCache>
                <c:ptCount val="1"/>
                <c:pt idx="0">
                  <c:v>КБПд</c:v>
                </c:pt>
              </c:strCache>
            </c:strRef>
          </c:tx>
          <c:spPr>
            <a:ln w="22225">
              <a:solidFill>
                <a:srgbClr val="8EB4E3"/>
              </a:solidFill>
            </a:ln>
          </c:spPr>
          <c:marker>
            <c:symbol val="none"/>
          </c:marker>
          <c:cat>
            <c:numRef>
              <c:f>'[1]3 dpf'!$B$79:$B$110</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'[1]3 dpf'!$D$79:$D$110</c:f>
              <c:numCache>
                <c:formatCode>General</c:formatCode>
                <c:ptCount val="32"/>
                <c:pt idx="0">
                  <c:v>205.43324699999999</c:v>
                </c:pt>
                <c:pt idx="1">
                  <c:v>204.49276999999998</c:v>
                </c:pt>
                <c:pt idx="2">
                  <c:v>205.55809400000001</c:v>
                </c:pt>
                <c:pt idx="3">
                  <c:v>204.95410699999999</c:v>
                </c:pt>
                <c:pt idx="4">
                  <c:v>205.20577500000002</c:v>
                </c:pt>
                <c:pt idx="5">
                  <c:v>205.21251800000002</c:v>
                </c:pt>
                <c:pt idx="6">
                  <c:v>205.85502300000002</c:v>
                </c:pt>
                <c:pt idx="7">
                  <c:v>207.21607800000001</c:v>
                </c:pt>
                <c:pt idx="8">
                  <c:v>207.51326299999999</c:v>
                </c:pt>
                <c:pt idx="9">
                  <c:v>207.05764500000001</c:v>
                </c:pt>
                <c:pt idx="10">
                  <c:v>207.147762</c:v>
                </c:pt>
                <c:pt idx="11">
                  <c:v>207.35514499999999</c:v>
                </c:pt>
                <c:pt idx="12">
                  <c:v>207.36200099999999</c:v>
                </c:pt>
                <c:pt idx="13">
                  <c:v>206.61129099999999</c:v>
                </c:pt>
                <c:pt idx="14">
                  <c:v>206.27025699999999</c:v>
                </c:pt>
                <c:pt idx="15">
                  <c:v>206.93130699999998</c:v>
                </c:pt>
                <c:pt idx="16">
                  <c:v>206.90344899999999</c:v>
                </c:pt>
                <c:pt idx="17">
                  <c:v>205.808896</c:v>
                </c:pt>
                <c:pt idx="18">
                  <c:v>205.84674699999999</c:v>
                </c:pt>
                <c:pt idx="19">
                  <c:v>205.853611</c:v>
                </c:pt>
                <c:pt idx="20">
                  <c:v>205.31071700000001</c:v>
                </c:pt>
                <c:pt idx="21">
                  <c:v>206.55989600000001</c:v>
                </c:pt>
                <c:pt idx="22">
                  <c:v>207.011528</c:v>
                </c:pt>
                <c:pt idx="23">
                  <c:v>207.26974200000001</c:v>
                </c:pt>
                <c:pt idx="24">
                  <c:v>207.26743100000002</c:v>
                </c:pt>
                <c:pt idx="25">
                  <c:v>207.21802499999998</c:v>
                </c:pt>
                <c:pt idx="26">
                  <c:v>207.22479999999999</c:v>
                </c:pt>
                <c:pt idx="27">
                  <c:v>207.93357699999999</c:v>
                </c:pt>
                <c:pt idx="28">
                  <c:v>208.103925</c:v>
                </c:pt>
                <c:pt idx="29">
                  <c:v>208.04307</c:v>
                </c:pt>
                <c:pt idx="30">
                  <c:v>208.01634300000001</c:v>
                </c:pt>
                <c:pt idx="31">
                  <c:v>207.79372500000002</c:v>
                </c:pt>
              </c:numCache>
            </c:numRef>
          </c:val>
          <c:smooth val="0"/>
          <c:extLst>
            <c:ext xmlns:c16="http://schemas.microsoft.com/office/drawing/2014/chart" uri="{C3380CC4-5D6E-409C-BE32-E72D297353CC}">
              <c16:uniqueId val="{00000001-EAEF-49DF-8F7B-FDE5F50F266D}"/>
            </c:ext>
          </c:extLst>
        </c:ser>
        <c:ser>
          <c:idx val="2"/>
          <c:order val="2"/>
          <c:tx>
            <c:strRef>
              <c:f>'[1]3 dpf'!$E$78</c:f>
              <c:strCache>
                <c:ptCount val="1"/>
                <c:pt idx="0">
                  <c:v>ТРИГЛАВд</c:v>
                </c:pt>
              </c:strCache>
            </c:strRef>
          </c:tx>
          <c:spPr>
            <a:ln w="22225">
              <a:solidFill>
                <a:schemeClr val="accent4">
                  <a:lumMod val="75000"/>
                </a:schemeClr>
              </a:solidFill>
            </a:ln>
          </c:spPr>
          <c:marker>
            <c:symbol val="none"/>
          </c:marker>
          <c:cat>
            <c:numRef>
              <c:f>'[1]3 dpf'!$B$79:$B$110</c:f>
              <c:numCache>
                <c:formatCode>General</c:formatCode>
                <c:ptCount val="32"/>
                <c:pt idx="0">
                  <c:v>44530</c:v>
                </c:pt>
                <c:pt idx="1">
                  <c:v>44531</c:v>
                </c:pt>
                <c:pt idx="2">
                  <c:v>44532</c:v>
                </c:pt>
                <c:pt idx="3">
                  <c:v>44533</c:v>
                </c:pt>
                <c:pt idx="4">
                  <c:v>44534</c:v>
                </c:pt>
                <c:pt idx="5">
                  <c:v>44535</c:v>
                </c:pt>
                <c:pt idx="6">
                  <c:v>44536</c:v>
                </c:pt>
                <c:pt idx="7">
                  <c:v>44537</c:v>
                </c:pt>
                <c:pt idx="8">
                  <c:v>44538</c:v>
                </c:pt>
                <c:pt idx="9">
                  <c:v>44539</c:v>
                </c:pt>
                <c:pt idx="10">
                  <c:v>44540</c:v>
                </c:pt>
                <c:pt idx="11">
                  <c:v>44541</c:v>
                </c:pt>
                <c:pt idx="12">
                  <c:v>44542</c:v>
                </c:pt>
                <c:pt idx="13">
                  <c:v>44543</c:v>
                </c:pt>
                <c:pt idx="14">
                  <c:v>44544</c:v>
                </c:pt>
                <c:pt idx="15">
                  <c:v>44545</c:v>
                </c:pt>
                <c:pt idx="16">
                  <c:v>44546</c:v>
                </c:pt>
                <c:pt idx="17">
                  <c:v>44547</c:v>
                </c:pt>
                <c:pt idx="18">
                  <c:v>44548</c:v>
                </c:pt>
                <c:pt idx="19">
                  <c:v>44549</c:v>
                </c:pt>
                <c:pt idx="20">
                  <c:v>44550</c:v>
                </c:pt>
                <c:pt idx="21">
                  <c:v>44551</c:v>
                </c:pt>
                <c:pt idx="22">
                  <c:v>44552</c:v>
                </c:pt>
                <c:pt idx="23">
                  <c:v>44553</c:v>
                </c:pt>
                <c:pt idx="24">
                  <c:v>44554</c:v>
                </c:pt>
                <c:pt idx="25">
                  <c:v>44555</c:v>
                </c:pt>
                <c:pt idx="26">
                  <c:v>44556</c:v>
                </c:pt>
                <c:pt idx="27">
                  <c:v>44557</c:v>
                </c:pt>
                <c:pt idx="28">
                  <c:v>44558</c:v>
                </c:pt>
                <c:pt idx="29">
                  <c:v>44559</c:v>
                </c:pt>
                <c:pt idx="30">
                  <c:v>44560</c:v>
                </c:pt>
                <c:pt idx="31">
                  <c:v>44561</c:v>
                </c:pt>
              </c:numCache>
            </c:numRef>
          </c:cat>
          <c:val>
            <c:numRef>
              <c:f>'[1]3 dpf'!$E$79:$E$110</c:f>
              <c:numCache>
                <c:formatCode>General</c:formatCode>
                <c:ptCount val="32"/>
                <c:pt idx="0">
                  <c:v>102.57686700000001</c:v>
                </c:pt>
                <c:pt idx="1">
                  <c:v>102.39075699999999</c:v>
                </c:pt>
                <c:pt idx="2">
                  <c:v>102.618911</c:v>
                </c:pt>
                <c:pt idx="3">
                  <c:v>102.49945400000001</c:v>
                </c:pt>
                <c:pt idx="4">
                  <c:v>102.560181</c:v>
                </c:pt>
                <c:pt idx="5">
                  <c:v>102.563091</c:v>
                </c:pt>
                <c:pt idx="6">
                  <c:v>102.698752</c:v>
                </c:pt>
                <c:pt idx="7">
                  <c:v>103.055786</c:v>
                </c:pt>
                <c:pt idx="8">
                  <c:v>103.085657</c:v>
                </c:pt>
                <c:pt idx="9">
                  <c:v>103.10660999999999</c:v>
                </c:pt>
                <c:pt idx="10">
                  <c:v>103.10477900000001</c:v>
                </c:pt>
                <c:pt idx="11">
                  <c:v>103.15034599999998</c:v>
                </c:pt>
                <c:pt idx="12">
                  <c:v>103.15297</c:v>
                </c:pt>
                <c:pt idx="13">
                  <c:v>103.019491</c:v>
                </c:pt>
                <c:pt idx="14">
                  <c:v>102.93007000000001</c:v>
                </c:pt>
                <c:pt idx="15">
                  <c:v>103.029736</c:v>
                </c:pt>
                <c:pt idx="16">
                  <c:v>103.057956</c:v>
                </c:pt>
                <c:pt idx="17">
                  <c:v>102.760469</c:v>
                </c:pt>
                <c:pt idx="18">
                  <c:v>102.77344199999999</c:v>
                </c:pt>
                <c:pt idx="19">
                  <c:v>102.77592799999999</c:v>
                </c:pt>
                <c:pt idx="20">
                  <c:v>102.52916</c:v>
                </c:pt>
                <c:pt idx="21">
                  <c:v>102.89796999999999</c:v>
                </c:pt>
                <c:pt idx="22">
                  <c:v>103.122996</c:v>
                </c:pt>
                <c:pt idx="23">
                  <c:v>103.25382499999999</c:v>
                </c:pt>
                <c:pt idx="24">
                  <c:v>103.271458</c:v>
                </c:pt>
                <c:pt idx="25">
                  <c:v>103.25534</c:v>
                </c:pt>
                <c:pt idx="26">
                  <c:v>103.257796</c:v>
                </c:pt>
                <c:pt idx="27">
                  <c:v>103.48523399999999</c:v>
                </c:pt>
                <c:pt idx="28">
                  <c:v>103.562929</c:v>
                </c:pt>
                <c:pt idx="29">
                  <c:v>103.55043000000001</c:v>
                </c:pt>
                <c:pt idx="30">
                  <c:v>103.539687</c:v>
                </c:pt>
                <c:pt idx="31">
                  <c:v>103.476074</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min val="44530"/>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0.13847847820015283</c:v>
                </c:pt>
                <c:pt idx="1">
                  <c:v>2.7207809744087322E-2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0.44860544221365395</c:v>
                </c:pt>
                <c:pt idx="1">
                  <c:v>0.56012982463183436</c:v>
                </c:pt>
                <c:pt idx="2">
                  <c:v>0.35303231886380537</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9.5196270004152637E-5</c:v>
                </c:pt>
                <c:pt idx="1">
                  <c:v>0</c:v>
                </c:pt>
                <c:pt idx="2">
                  <c:v>2.8428564772405612E-2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0.10117226986615357</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0.19466444032952956</c:v>
                </c:pt>
                <c:pt idx="1">
                  <c:v>0.28880136357744018</c:v>
                </c:pt>
                <c:pt idx="2">
                  <c:v>0.13437736881785931</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0.1149496191524246</c:v>
                </c:pt>
                <c:pt idx="1">
                  <c:v>0.11253203034222234</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1.7278736621835508E-3</c:v>
                </c:pt>
                <c:pt idx="1">
                  <c:v>1.1133186248484042E-2</c:v>
                </c:pt>
                <c:pt idx="2">
                  <c:v>0.15097850968803347</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1.0389610389610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3.0668030589762281E-4</c:v>
                </c:pt>
                <c:pt idx="1">
                  <c:v>1.957854559316856E-4</c:v>
                </c:pt>
                <c:pt idx="2">
                  <c:v>0.33318323785789616</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12 2021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12 2021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2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44530</v>
          </cell>
        </row>
        <row r="6">
          <cell r="C6">
            <v>28473</v>
          </cell>
          <cell r="D6">
            <v>80047</v>
          </cell>
          <cell r="E6">
            <v>129836</v>
          </cell>
          <cell r="F6">
            <v>12512</v>
          </cell>
          <cell r="G6">
            <v>222395</v>
          </cell>
          <cell r="H6">
            <v>250868</v>
          </cell>
        </row>
        <row r="7">
          <cell r="C7">
            <v>33032</v>
          </cell>
          <cell r="D7">
            <v>87971</v>
          </cell>
          <cell r="E7">
            <v>134692</v>
          </cell>
          <cell r="F7">
            <v>13165</v>
          </cell>
          <cell r="G7">
            <v>235828</v>
          </cell>
          <cell r="H7">
            <v>268860</v>
          </cell>
        </row>
        <row r="8">
          <cell r="C8">
            <v>911</v>
          </cell>
          <cell r="D8">
            <v>8452</v>
          </cell>
          <cell r="E8">
            <v>15184</v>
          </cell>
          <cell r="F8">
            <v>4194</v>
          </cell>
          <cell r="G8">
            <v>27830</v>
          </cell>
          <cell r="H8">
            <v>28741</v>
          </cell>
        </row>
        <row r="9">
          <cell r="C9">
            <v>62416</v>
          </cell>
          <cell r="D9">
            <v>176470</v>
          </cell>
          <cell r="E9">
            <v>279712</v>
          </cell>
          <cell r="F9">
            <v>29871</v>
          </cell>
          <cell r="G9">
            <v>486053</v>
          </cell>
          <cell r="H9">
            <v>548469</v>
          </cell>
        </row>
        <row r="10">
          <cell r="B10">
            <v>44561</v>
          </cell>
        </row>
        <row r="11">
          <cell r="C11">
            <v>28434</v>
          </cell>
          <cell r="D11">
            <v>80124</v>
          </cell>
          <cell r="E11">
            <v>130286</v>
          </cell>
          <cell r="F11">
            <v>12397</v>
          </cell>
          <cell r="G11">
            <v>222807</v>
          </cell>
          <cell r="H11">
            <v>251241</v>
          </cell>
        </row>
        <row r="12">
          <cell r="C12">
            <v>32977</v>
          </cell>
          <cell r="D12">
            <v>87974</v>
          </cell>
          <cell r="E12">
            <v>135230</v>
          </cell>
          <cell r="F12">
            <v>12972</v>
          </cell>
          <cell r="G12">
            <v>236176</v>
          </cell>
          <cell r="H12">
            <v>269153</v>
          </cell>
        </row>
        <row r="13">
          <cell r="C13">
            <v>992</v>
          </cell>
          <cell r="D13">
            <v>9106</v>
          </cell>
          <cell r="E13">
            <v>15831</v>
          </cell>
          <cell r="F13">
            <v>4154</v>
          </cell>
          <cell r="G13">
            <v>29091</v>
          </cell>
          <cell r="H13">
            <v>30083</v>
          </cell>
        </row>
        <row r="14">
          <cell r="C14">
            <v>62403</v>
          </cell>
          <cell r="D14">
            <v>177204</v>
          </cell>
          <cell r="E14">
            <v>281347</v>
          </cell>
          <cell r="F14">
            <v>29523</v>
          </cell>
          <cell r="G14">
            <v>488074</v>
          </cell>
          <cell r="H14">
            <v>550477</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44561</v>
          </cell>
        </row>
        <row r="34">
          <cell r="B34" t="str">
            <v>САВАз</v>
          </cell>
          <cell r="C34">
            <v>0.11317420325504197</v>
          </cell>
          <cell r="D34">
            <v>0.31891291628356838</v>
          </cell>
          <cell r="E34">
            <v>0.51856981941641689</v>
          </cell>
          <cell r="F34">
            <v>4.9343061044972755E-2</v>
          </cell>
        </row>
        <row r="35">
          <cell r="B35" t="str">
            <v>КБПз</v>
          </cell>
          <cell r="C35">
            <v>0.12252139117899484</v>
          </cell>
          <cell r="D35">
            <v>0.32685498582590572</v>
          </cell>
          <cell r="E35">
            <v>0.50242798705568947</v>
          </cell>
          <cell r="F35">
            <v>4.8195635939409925E-2</v>
          </cell>
        </row>
        <row r="36">
          <cell r="B36" t="str">
            <v>ТИГЛАВз</v>
          </cell>
          <cell r="C36">
            <v>3.2975434630854637E-2</v>
          </cell>
          <cell r="D36">
            <v>0.30269587474653459</v>
          </cell>
          <cell r="E36">
            <v>0.52624405810590702</v>
          </cell>
          <cell r="F36">
            <v>0.13808463251670378</v>
          </cell>
        </row>
        <row r="37">
          <cell r="B37" t="str">
            <v>Вкупно</v>
          </cell>
          <cell r="C37">
            <v>0.1133616845027131</v>
          </cell>
          <cell r="D37">
            <v>0.321909907225915</v>
          </cell>
          <cell r="E37">
            <v>0.51109673973662839</v>
          </cell>
          <cell r="F37">
            <v>5.3631668534743507E-2</v>
          </cell>
        </row>
        <row r="43">
          <cell r="C43" t="str">
            <v>САВАз</v>
          </cell>
          <cell r="D43" t="str">
            <v>КБПз</v>
          </cell>
          <cell r="E43" t="str">
            <v>ТРИГЛАВз</v>
          </cell>
        </row>
        <row r="44">
          <cell r="B44">
            <v>44530</v>
          </cell>
          <cell r="C44">
            <v>47154.364380623454</v>
          </cell>
          <cell r="D44">
            <v>53571.871465884229</v>
          </cell>
          <cell r="E44">
            <v>2729.4290940954079</v>
          </cell>
          <cell r="F44">
            <v>238.72582100000002</v>
          </cell>
          <cell r="G44">
            <v>249.36406100000002</v>
          </cell>
          <cell r="H44">
            <v>108.818566</v>
          </cell>
        </row>
        <row r="45">
          <cell r="B45">
            <v>44540</v>
          </cell>
          <cell r="C45">
            <v>47702.564358686628</v>
          </cell>
          <cell r="D45">
            <v>54233.813453869589</v>
          </cell>
          <cell r="E45">
            <v>2774.8321886451349</v>
          </cell>
          <cell r="F45">
            <v>240.51158799999999</v>
          </cell>
          <cell r="G45">
            <v>251.49485799999999</v>
          </cell>
          <cell r="H45">
            <v>109.680779</v>
          </cell>
        </row>
        <row r="46">
          <cell r="B46">
            <v>44550</v>
          </cell>
          <cell r="C46">
            <v>47439.52128386595</v>
          </cell>
          <cell r="D46">
            <v>53784.773184724683</v>
          </cell>
          <cell r="E46">
            <v>2949.2620348154651</v>
          </cell>
          <cell r="F46">
            <v>239.12088299999999</v>
          </cell>
          <cell r="G46">
            <v>249.30282</v>
          </cell>
          <cell r="H46">
            <v>109.034409</v>
          </cell>
        </row>
        <row r="47">
          <cell r="B47">
            <v>44561</v>
          </cell>
          <cell r="C47">
            <v>48059.627534515435</v>
          </cell>
          <cell r="D47">
            <v>54605.420050614499</v>
          </cell>
          <cell r="E47">
            <v>2996.678566369947</v>
          </cell>
          <cell r="F47">
            <v>241.50414599999999</v>
          </cell>
          <cell r="G47">
            <v>252.37382400000001</v>
          </cell>
          <cell r="H47">
            <v>110.12871100000001</v>
          </cell>
        </row>
        <row r="75">
          <cell r="C75" t="str">
            <v>САВАз</v>
          </cell>
          <cell r="D75" t="str">
            <v>КБПз</v>
          </cell>
          <cell r="E75" t="str">
            <v>ТРИГЛАВз</v>
          </cell>
        </row>
        <row r="76">
          <cell r="B76">
            <v>44530</v>
          </cell>
          <cell r="C76">
            <v>238.72582100000002</v>
          </cell>
          <cell r="D76">
            <v>249.36406100000002</v>
          </cell>
          <cell r="E76">
            <v>108.818566</v>
          </cell>
        </row>
        <row r="77">
          <cell r="B77">
            <v>44531</v>
          </cell>
          <cell r="C77">
            <v>238.14574900000002</v>
          </cell>
          <cell r="D77">
            <v>248.264387</v>
          </cell>
          <cell r="E77">
            <v>108.548869</v>
          </cell>
        </row>
        <row r="78">
          <cell r="B78">
            <v>44532</v>
          </cell>
          <cell r="C78">
            <v>238.85396800000001</v>
          </cell>
          <cell r="D78">
            <v>249.516141</v>
          </cell>
          <cell r="E78">
            <v>108.922678</v>
          </cell>
        </row>
        <row r="79">
          <cell r="B79">
            <v>44533</v>
          </cell>
          <cell r="C79">
            <v>238.247704</v>
          </cell>
          <cell r="D79">
            <v>248.77942200000001</v>
          </cell>
          <cell r="E79">
            <v>108.72584000000001</v>
          </cell>
        </row>
        <row r="80">
          <cell r="B80">
            <v>44534</v>
          </cell>
          <cell r="C80">
            <v>238.485919</v>
          </cell>
          <cell r="D80">
            <v>249.08552700000001</v>
          </cell>
          <cell r="E80">
            <v>108.820363</v>
          </cell>
        </row>
        <row r="81">
          <cell r="B81">
            <v>44535</v>
          </cell>
          <cell r="C81">
            <v>238.49808199999998</v>
          </cell>
          <cell r="D81">
            <v>249.09868500000002</v>
          </cell>
          <cell r="E81">
            <v>108.82480999999999</v>
          </cell>
        </row>
        <row r="82">
          <cell r="B82">
            <v>44536</v>
          </cell>
          <cell r="C82">
            <v>239.23320399999997</v>
          </cell>
          <cell r="D82">
            <v>249.901872</v>
          </cell>
          <cell r="E82">
            <v>109.14999399999999</v>
          </cell>
        </row>
        <row r="83">
          <cell r="B83">
            <v>44537</v>
          </cell>
          <cell r="C83">
            <v>240.78040099999998</v>
          </cell>
          <cell r="D83">
            <v>251.57718100000002</v>
          </cell>
          <cell r="E83">
            <v>109.69025600000001</v>
          </cell>
        </row>
        <row r="84">
          <cell r="B84">
            <v>44538</v>
          </cell>
          <cell r="C84">
            <v>241.00868199999999</v>
          </cell>
          <cell r="D84">
            <v>251.92707799999999</v>
          </cell>
          <cell r="E84">
            <v>109.752323</v>
          </cell>
        </row>
        <row r="85">
          <cell r="B85">
            <v>44539</v>
          </cell>
          <cell r="C85">
            <v>240.52083499999998</v>
          </cell>
          <cell r="D85">
            <v>251.38251099999999</v>
          </cell>
          <cell r="E85">
            <v>109.640469</v>
          </cell>
        </row>
        <row r="86">
          <cell r="B86">
            <v>44540</v>
          </cell>
          <cell r="C86">
            <v>240.51158799999999</v>
          </cell>
          <cell r="D86">
            <v>251.49485799999999</v>
          </cell>
          <cell r="E86">
            <v>109.680779</v>
          </cell>
        </row>
        <row r="87">
          <cell r="B87">
            <v>44541</v>
          </cell>
          <cell r="C87">
            <v>240.70919800000001</v>
          </cell>
          <cell r="D87">
            <v>251.74786699999999</v>
          </cell>
          <cell r="E87">
            <v>109.75862099999999</v>
          </cell>
        </row>
        <row r="88">
          <cell r="B88">
            <v>44542</v>
          </cell>
          <cell r="C88">
            <v>240.72130800000002</v>
          </cell>
          <cell r="D88">
            <v>251.76101199999999</v>
          </cell>
          <cell r="E88">
            <v>109.76304300000001</v>
          </cell>
        </row>
        <row r="89">
          <cell r="B89">
            <v>44543</v>
          </cell>
          <cell r="C89">
            <v>240.240106</v>
          </cell>
          <cell r="D89">
            <v>250.86520399999998</v>
          </cell>
          <cell r="E89">
            <v>109.519007</v>
          </cell>
        </row>
        <row r="90">
          <cell r="B90">
            <v>44544</v>
          </cell>
          <cell r="C90">
            <v>239.69303099999999</v>
          </cell>
          <cell r="D90">
            <v>250.45209400000002</v>
          </cell>
          <cell r="E90">
            <v>109.37793500000001</v>
          </cell>
        </row>
        <row r="91">
          <cell r="B91">
            <v>44545</v>
          </cell>
          <cell r="C91">
            <v>240.392698</v>
          </cell>
          <cell r="D91">
            <v>251.26455200000001</v>
          </cell>
          <cell r="E91">
            <v>109.61584499999999</v>
          </cell>
        </row>
        <row r="92">
          <cell r="B92">
            <v>44546</v>
          </cell>
          <cell r="C92">
            <v>240.49112099999999</v>
          </cell>
          <cell r="D92">
            <v>251.232755</v>
          </cell>
          <cell r="E92">
            <v>109.70440600000001</v>
          </cell>
        </row>
        <row r="93">
          <cell r="B93">
            <v>44547</v>
          </cell>
          <cell r="C93">
            <v>239.58375900000001</v>
          </cell>
          <cell r="D93">
            <v>249.92000299999998</v>
          </cell>
          <cell r="E93">
            <v>109.303184</v>
          </cell>
        </row>
        <row r="94">
          <cell r="B94">
            <v>44548</v>
          </cell>
          <cell r="C94">
            <v>239.63540700000001</v>
          </cell>
          <cell r="D94">
            <v>249.97050300000001</v>
          </cell>
          <cell r="E94">
            <v>109.320267</v>
          </cell>
        </row>
        <row r="95">
          <cell r="B95">
            <v>44549</v>
          </cell>
          <cell r="C95">
            <v>239.64752399999998</v>
          </cell>
          <cell r="D95">
            <v>249.983667</v>
          </cell>
          <cell r="E95">
            <v>109.324352</v>
          </cell>
        </row>
        <row r="96">
          <cell r="B96">
            <v>44550</v>
          </cell>
          <cell r="C96">
            <v>239.12088299999999</v>
          </cell>
          <cell r="D96">
            <v>249.30282</v>
          </cell>
          <cell r="E96">
            <v>109.034409</v>
          </cell>
        </row>
        <row r="97">
          <cell r="B97">
            <v>44551</v>
          </cell>
          <cell r="C97">
            <v>240.32540800000001</v>
          </cell>
          <cell r="D97">
            <v>250.83828400000002</v>
          </cell>
          <cell r="E97">
            <v>109.537603</v>
          </cell>
        </row>
        <row r="98">
          <cell r="B98">
            <v>44552</v>
          </cell>
          <cell r="C98">
            <v>240.75548700000002</v>
          </cell>
          <cell r="D98">
            <v>251.39952199999999</v>
          </cell>
          <cell r="E98">
            <v>109.729439</v>
          </cell>
        </row>
        <row r="99">
          <cell r="B99">
            <v>44553</v>
          </cell>
          <cell r="C99">
            <v>241.093996</v>
          </cell>
          <cell r="D99">
            <v>251.725493</v>
          </cell>
          <cell r="E99">
            <v>109.87798599999999</v>
          </cell>
        </row>
        <row r="100">
          <cell r="B100">
            <v>44554</v>
          </cell>
          <cell r="C100">
            <v>241.08484199999998</v>
          </cell>
          <cell r="D100">
            <v>251.715744</v>
          </cell>
          <cell r="E100">
            <v>109.875084</v>
          </cell>
        </row>
        <row r="101">
          <cell r="B101">
            <v>44555</v>
          </cell>
          <cell r="C101">
            <v>241.04236800000001</v>
          </cell>
          <cell r="D101">
            <v>251.66020999999998</v>
          </cell>
          <cell r="E101">
            <v>109.86114099999999</v>
          </cell>
        </row>
        <row r="102">
          <cell r="B102">
            <v>44556</v>
          </cell>
          <cell r="C102">
            <v>241.05448199999998</v>
          </cell>
          <cell r="D102">
            <v>251.673351</v>
          </cell>
          <cell r="E102">
            <v>109.86525400000001</v>
          </cell>
        </row>
        <row r="103">
          <cell r="B103">
            <v>44557</v>
          </cell>
          <cell r="C103">
            <v>241.671167</v>
          </cell>
          <cell r="D103">
            <v>252.55062599999999</v>
          </cell>
          <cell r="E103">
            <v>110.145973</v>
          </cell>
        </row>
        <row r="104">
          <cell r="B104">
            <v>44558</v>
          </cell>
          <cell r="C104">
            <v>241.85644400000001</v>
          </cell>
          <cell r="D104">
            <v>252.73357099999998</v>
          </cell>
          <cell r="E104">
            <v>110.231882</v>
          </cell>
        </row>
        <row r="105">
          <cell r="B105">
            <v>44559</v>
          </cell>
          <cell r="C105">
            <v>241.66801999999998</v>
          </cell>
          <cell r="D105">
            <v>252.64813699999999</v>
          </cell>
          <cell r="E105">
            <v>110.19841400000001</v>
          </cell>
        </row>
        <row r="106">
          <cell r="B106">
            <v>44560</v>
          </cell>
          <cell r="C106">
            <v>241.76388900000001</v>
          </cell>
          <cell r="D106">
            <v>252.64308400000002</v>
          </cell>
          <cell r="E106">
            <v>110.21122800000001</v>
          </cell>
        </row>
        <row r="107">
          <cell r="B107">
            <v>44561</v>
          </cell>
          <cell r="C107">
            <v>241.50414599999999</v>
          </cell>
          <cell r="D107">
            <v>252.37382400000001</v>
          </cell>
          <cell r="E107">
            <v>110.12871100000001</v>
          </cell>
        </row>
      </sheetData>
      <sheetData sheetId="1">
        <row r="6">
          <cell r="C6">
            <v>28730396499.68</v>
          </cell>
          <cell r="D6">
            <v>0.59635038864368817</v>
          </cell>
          <cell r="E6">
            <v>36100602812.229996</v>
          </cell>
          <cell r="F6">
            <v>0.66086097496742224</v>
          </cell>
          <cell r="G6">
            <v>1851803324.2</v>
          </cell>
          <cell r="H6">
            <v>0.61772054268271437</v>
          </cell>
        </row>
        <row r="7">
          <cell r="C7">
            <v>2008341832.6099999</v>
          </cell>
          <cell r="D7">
            <v>4.1686700440061453E-2</v>
          </cell>
          <cell r="E7">
            <v>1031598430.3099999</v>
          </cell>
          <cell r="F7">
            <v>1.8884536304711541E-2</v>
          </cell>
          <cell r="G7">
            <v>20173545.98</v>
          </cell>
          <cell r="H7">
            <v>6.7294477808456515E-3</v>
          </cell>
        </row>
        <row r="8">
          <cell r="C8">
            <v>26721442044.880001</v>
          </cell>
          <cell r="D8">
            <v>0.55465097214239512</v>
          </cell>
          <cell r="E8">
            <v>34868598731.029999</v>
          </cell>
          <cell r="F8">
            <v>0.63830779427677053</v>
          </cell>
          <cell r="G8">
            <v>1750421269.4000001</v>
          </cell>
          <cell r="H8">
            <v>0.58390173639214915</v>
          </cell>
        </row>
        <row r="9">
          <cell r="C9">
            <v>612622.18999999994</v>
          </cell>
          <cell r="D9">
            <v>1.2716061231605921E-5</v>
          </cell>
          <cell r="E9">
            <v>200405650.88999999</v>
          </cell>
          <cell r="F9">
            <v>3.6686443859402463E-3</v>
          </cell>
          <cell r="G9">
            <v>81208508.819999993</v>
          </cell>
          <cell r="H9">
            <v>2.7089358509719642E-2</v>
          </cell>
        </row>
        <row r="10">
          <cell r="C10">
            <v>0</v>
          </cell>
          <cell r="D10">
            <v>0</v>
          </cell>
          <cell r="E10">
            <v>0</v>
          </cell>
          <cell r="F10">
            <v>0</v>
          </cell>
          <cell r="G10">
            <v>0</v>
          </cell>
          <cell r="H10">
            <v>0</v>
          </cell>
        </row>
        <row r="11">
          <cell r="C11">
            <v>14239996791.290001</v>
          </cell>
          <cell r="D11">
            <v>0.29557641576109983</v>
          </cell>
          <cell r="E11">
            <v>16433027619.219999</v>
          </cell>
          <cell r="F11">
            <v>0.30082452391695863</v>
          </cell>
          <cell r="G11">
            <v>753650258.62</v>
          </cell>
          <cell r="H11">
            <v>0.25140102119043084</v>
          </cell>
        </row>
        <row r="12">
          <cell r="C12">
            <v>4340395930.96</v>
          </cell>
          <cell r="D12">
            <v>9.0092623689488865E-2</v>
          </cell>
          <cell r="E12">
            <v>0</v>
          </cell>
          <cell r="F12">
            <v>0</v>
          </cell>
          <cell r="G12">
            <v>31798233.02</v>
          </cell>
          <cell r="H12">
            <v>1.0607185709611767E-2</v>
          </cell>
        </row>
        <row r="13">
          <cell r="C13">
            <v>0</v>
          </cell>
          <cell r="D13">
            <v>0</v>
          </cell>
          <cell r="E13">
            <v>0</v>
          </cell>
          <cell r="F13">
            <v>0</v>
          </cell>
          <cell r="G13">
            <v>0</v>
          </cell>
          <cell r="H13">
            <v>0</v>
          </cell>
        </row>
        <row r="14">
          <cell r="C14">
            <v>9899600860.3299999</v>
          </cell>
          <cell r="D14">
            <v>0.20548379207161097</v>
          </cell>
          <cell r="E14">
            <v>16433027619.219999</v>
          </cell>
          <cell r="F14">
            <v>0.30082452391695863</v>
          </cell>
          <cell r="G14">
            <v>721852025.60000002</v>
          </cell>
          <cell r="H14">
            <v>0.24079383548081906</v>
          </cell>
        </row>
        <row r="15">
          <cell r="C15">
            <v>0</v>
          </cell>
          <cell r="D15">
            <v>0</v>
          </cell>
          <cell r="E15">
            <v>0</v>
          </cell>
          <cell r="F15">
            <v>0</v>
          </cell>
          <cell r="G15">
            <v>0</v>
          </cell>
          <cell r="H15">
            <v>0</v>
          </cell>
        </row>
        <row r="16">
          <cell r="C16">
            <v>42970393290.970001</v>
          </cell>
          <cell r="D16">
            <v>0.891926804404788</v>
          </cell>
          <cell r="E16">
            <v>52533630431.449997</v>
          </cell>
          <cell r="F16">
            <v>0.96168549888438093</v>
          </cell>
          <cell r="G16">
            <v>2605453582.8200002</v>
          </cell>
          <cell r="H16">
            <v>0.86912156387314521</v>
          </cell>
        </row>
        <row r="17">
          <cell r="C17">
            <v>4985188733.9899998</v>
          </cell>
          <cell r="D17">
            <v>0.10347644311174697</v>
          </cell>
          <cell r="E17">
            <v>1959666488.78</v>
          </cell>
          <cell r="F17">
            <v>3.5873836044294498E-2</v>
          </cell>
          <cell r="G17">
            <v>274376530.42000002</v>
          </cell>
          <cell r="H17">
            <v>9.1525928836780457E-2</v>
          </cell>
        </row>
        <row r="18">
          <cell r="C18">
            <v>101555678.95999999</v>
          </cell>
          <cell r="D18">
            <v>2.107968423528167E-3</v>
          </cell>
          <cell r="E18">
            <v>3014766.24</v>
          </cell>
          <cell r="F18">
            <v>5.5188589703834904E-5</v>
          </cell>
          <cell r="G18">
            <v>106930823.65000001</v>
          </cell>
          <cell r="H18">
            <v>3.5669752587318332E-2</v>
          </cell>
        </row>
        <row r="19">
          <cell r="C19">
            <v>119902249.09</v>
          </cell>
          <cell r="D19">
            <v>2.4887840599370154E-3</v>
          </cell>
          <cell r="E19">
            <v>130310522.55</v>
          </cell>
          <cell r="F19">
            <v>2.3854764816207694E-3</v>
          </cell>
          <cell r="G19">
            <v>11040166.109999999</v>
          </cell>
          <cell r="H19">
            <v>3.6827547027558746E-3</v>
          </cell>
        </row>
        <row r="20">
          <cell r="C20">
            <v>48177039953.009995</v>
          </cell>
          <cell r="D20">
            <v>1</v>
          </cell>
          <cell r="E20">
            <v>54626622209.019997</v>
          </cell>
          <cell r="F20">
            <v>1</v>
          </cell>
          <cell r="G20">
            <v>2997801103.0000005</v>
          </cell>
          <cell r="H20">
            <v>0.99999999999999989</v>
          </cell>
        </row>
        <row r="21">
          <cell r="C21">
            <v>117412439.95</v>
          </cell>
          <cell r="D21">
            <v>2.4371036507124457E-3</v>
          </cell>
          <cell r="E21">
            <v>21202171.949999999</v>
          </cell>
          <cell r="F21">
            <v>3.8812892125881946E-4</v>
          </cell>
          <cell r="G21">
            <v>1122529.54</v>
          </cell>
          <cell r="H21">
            <v>3.7445097304042186E-4</v>
          </cell>
        </row>
        <row r="22">
          <cell r="C22">
            <v>48059627534.515434</v>
          </cell>
          <cell r="D22">
            <v>0.99756289679463328</v>
          </cell>
          <cell r="E22">
            <v>54605420050.614502</v>
          </cell>
          <cell r="F22">
            <v>0.99961187132668816</v>
          </cell>
          <cell r="G22">
            <v>2996678566.369947</v>
          </cell>
          <cell r="H22">
            <v>0.99962554666187486</v>
          </cell>
        </row>
        <row r="26">
          <cell r="D26" t="str">
            <v>САВАз</v>
          </cell>
          <cell r="F26" t="str">
            <v>КБПз</v>
          </cell>
          <cell r="H26" t="str">
            <v>ТРИГЛАВз</v>
          </cell>
        </row>
        <row r="27">
          <cell r="B27" t="str">
            <v xml:space="preserve">Акции од домашни издавачи </v>
          </cell>
          <cell r="D27">
            <v>4.1686700440061453E-2</v>
          </cell>
          <cell r="F27">
            <v>1.8884536304711541E-2</v>
          </cell>
          <cell r="H27">
            <v>6.7294477808456515E-3</v>
          </cell>
        </row>
        <row r="28">
          <cell r="B28" t="str">
            <v xml:space="preserve">Обврзници од домашни издавачи </v>
          </cell>
          <cell r="D28">
            <v>0.55465097214239512</v>
          </cell>
          <cell r="F28">
            <v>0.63830779427677053</v>
          </cell>
          <cell r="H28">
            <v>0.58390173639214915</v>
          </cell>
        </row>
        <row r="29">
          <cell r="B29" t="str">
            <v xml:space="preserve">Инвестициски фондови од домашни издавачи </v>
          </cell>
          <cell r="D29">
            <v>1.2716061231605921E-5</v>
          </cell>
          <cell r="F29">
            <v>3.6686443859402463E-3</v>
          </cell>
          <cell r="H29">
            <v>2.7089358509719642E-2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9.0092623689488865E-2</v>
          </cell>
          <cell r="F31">
            <v>0</v>
          </cell>
          <cell r="H31">
            <v>1.0607185709611767E-2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0.20548379207161097</v>
          </cell>
          <cell r="F33">
            <v>0.30082452391695863</v>
          </cell>
          <cell r="H33">
            <v>0.24079383548081906</v>
          </cell>
        </row>
        <row r="34">
          <cell r="B34" t="str">
            <v xml:space="preserve">Депозити </v>
          </cell>
          <cell r="D34">
            <v>0.10347644311174697</v>
          </cell>
          <cell r="F34">
            <v>3.5873836044294498E-2</v>
          </cell>
          <cell r="H34">
            <v>9.1525928836780457E-2</v>
          </cell>
        </row>
        <row r="35">
          <cell r="B35" t="str">
            <v xml:space="preserve">Парични средства </v>
          </cell>
          <cell r="D35">
            <v>2.107968423528167E-3</v>
          </cell>
          <cell r="F35">
            <v>5.5188589703834904E-5</v>
          </cell>
          <cell r="H35">
            <v>3.5669752587318332E-2</v>
          </cell>
        </row>
        <row r="36">
          <cell r="B36" t="str">
            <v>Побарувања</v>
          </cell>
          <cell r="D36">
            <v>2.4887840599370154E-3</v>
          </cell>
          <cell r="F36">
            <v>2.3854764816207694E-3</v>
          </cell>
          <cell r="H36">
            <v>3.6827547027558746E-3</v>
          </cell>
        </row>
      </sheetData>
      <sheetData sheetId="2">
        <row r="5">
          <cell r="B5">
            <v>44530</v>
          </cell>
        </row>
        <row r="6">
          <cell r="C6">
            <v>8035</v>
          </cell>
          <cell r="D6">
            <v>4042</v>
          </cell>
          <cell r="E6">
            <v>12077</v>
          </cell>
        </row>
        <row r="7">
          <cell r="C7">
            <v>3914</v>
          </cell>
          <cell r="D7">
            <v>11521</v>
          </cell>
          <cell r="E7">
            <v>15435</v>
          </cell>
        </row>
        <row r="8">
          <cell r="C8">
            <v>33</v>
          </cell>
          <cell r="D8">
            <v>30</v>
          </cell>
          <cell r="E8">
            <v>63</v>
          </cell>
        </row>
        <row r="9">
          <cell r="C9">
            <v>11982</v>
          </cell>
          <cell r="D9">
            <v>15593</v>
          </cell>
          <cell r="E9">
            <v>27575</v>
          </cell>
        </row>
        <row r="10">
          <cell r="B10">
            <v>44561</v>
          </cell>
        </row>
        <row r="11">
          <cell r="C11">
            <v>8056</v>
          </cell>
          <cell r="D11">
            <v>4072</v>
          </cell>
          <cell r="E11">
            <v>12128</v>
          </cell>
        </row>
        <row r="12">
          <cell r="C12">
            <v>3990</v>
          </cell>
          <cell r="D12">
            <v>11579</v>
          </cell>
          <cell r="E12">
            <v>15569</v>
          </cell>
        </row>
        <row r="13">
          <cell r="C13">
            <v>42</v>
          </cell>
          <cell r="D13">
            <v>33</v>
          </cell>
          <cell r="E13">
            <v>75</v>
          </cell>
        </row>
        <row r="14">
          <cell r="C14">
            <v>12088</v>
          </cell>
          <cell r="D14">
            <v>15684</v>
          </cell>
          <cell r="E14">
            <v>27772</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0.66424802110817938</v>
          </cell>
          <cell r="D27">
            <v>0.33575197889182057</v>
          </cell>
        </row>
        <row r="28">
          <cell r="B28" t="str">
            <v>КБПд</v>
          </cell>
          <cell r="C28">
            <v>0.25627850215171172</v>
          </cell>
          <cell r="D28">
            <v>0.74372149784828823</v>
          </cell>
        </row>
        <row r="29">
          <cell r="B29" t="str">
            <v>ТРИГЛАВд</v>
          </cell>
          <cell r="C29">
            <v>0.56000000000000005</v>
          </cell>
          <cell r="D29">
            <v>0.44</v>
          </cell>
        </row>
        <row r="30">
          <cell r="B30" t="str">
            <v>Вкупно</v>
          </cell>
          <cell r="C30">
            <v>0.43525853377502521</v>
          </cell>
          <cell r="D30">
            <v>0.56474146622497479</v>
          </cell>
        </row>
        <row r="34">
          <cell r="B34">
            <v>44530</v>
          </cell>
        </row>
        <row r="35">
          <cell r="C35">
            <v>1197</v>
          </cell>
        </row>
        <row r="36">
          <cell r="C36">
            <v>2897</v>
          </cell>
        </row>
        <row r="37">
          <cell r="C37">
            <v>5</v>
          </cell>
        </row>
        <row r="38">
          <cell r="C38">
            <v>4099</v>
          </cell>
        </row>
        <row r="39">
          <cell r="B39">
            <v>44561</v>
          </cell>
        </row>
        <row r="40">
          <cell r="C40">
            <v>1205</v>
          </cell>
        </row>
        <row r="41">
          <cell r="C41">
            <v>2910</v>
          </cell>
        </row>
        <row r="42">
          <cell r="C42">
            <v>5</v>
          </cell>
        </row>
        <row r="43">
          <cell r="C43">
            <v>4120</v>
          </cell>
        </row>
        <row r="48">
          <cell r="C48" t="str">
            <v>САВАд</v>
          </cell>
          <cell r="D48" t="str">
            <v>КБПд</v>
          </cell>
          <cell r="E48" t="str">
            <v>ТРИГЛАВд</v>
          </cell>
        </row>
        <row r="49">
          <cell r="B49">
            <v>44530</v>
          </cell>
          <cell r="C49">
            <v>1369.7949174765811</v>
          </cell>
          <cell r="D49">
            <v>1389.650311963926</v>
          </cell>
          <cell r="E49">
            <v>1.663958537022</v>
          </cell>
          <cell r="F49">
            <v>208.59437700000001</v>
          </cell>
          <cell r="G49">
            <v>205.43324699999999</v>
          </cell>
          <cell r="H49">
            <v>102.57686700000001</v>
          </cell>
        </row>
        <row r="50">
          <cell r="B50">
            <v>44540</v>
          </cell>
          <cell r="C50">
            <v>1391.9558416700741</v>
          </cell>
          <cell r="D50">
            <v>1407.679108933753</v>
          </cell>
          <cell r="E50">
            <v>1.7792940578830001</v>
          </cell>
          <cell r="F50">
            <v>210.243481</v>
          </cell>
          <cell r="G50">
            <v>207.147762</v>
          </cell>
          <cell r="H50">
            <v>103.10477900000001</v>
          </cell>
        </row>
        <row r="51">
          <cell r="B51">
            <v>44550</v>
          </cell>
          <cell r="C51">
            <v>1383.250906837668</v>
          </cell>
          <cell r="D51">
            <v>1400.4375780279031</v>
          </cell>
          <cell r="E51">
            <v>1.823232446936</v>
          </cell>
          <cell r="F51">
            <v>208.40910799999997</v>
          </cell>
          <cell r="G51">
            <v>205.31071700000001</v>
          </cell>
          <cell r="H51">
            <v>102.52916</v>
          </cell>
        </row>
        <row r="52">
          <cell r="B52">
            <v>44561</v>
          </cell>
          <cell r="C52">
            <v>1416.138515202374</v>
          </cell>
          <cell r="D52">
            <v>1450.403613964716</v>
          </cell>
          <cell r="E52">
            <v>3.0607290639849998</v>
          </cell>
          <cell r="F52">
            <v>210.750156</v>
          </cell>
          <cell r="G52">
            <v>207.79372500000002</v>
          </cell>
          <cell r="H52">
            <v>103.476074</v>
          </cell>
        </row>
        <row r="78">
          <cell r="C78" t="str">
            <v>САВАд</v>
          </cell>
          <cell r="D78" t="str">
            <v>КБПд</v>
          </cell>
          <cell r="E78" t="str">
            <v>ТРИГЛАВд</v>
          </cell>
        </row>
        <row r="79">
          <cell r="B79">
            <v>44530</v>
          </cell>
          <cell r="C79">
            <v>208.59437700000001</v>
          </cell>
          <cell r="D79">
            <v>205.43324699999999</v>
          </cell>
          <cell r="E79">
            <v>102.57686700000001</v>
          </cell>
        </row>
        <row r="80">
          <cell r="B80">
            <v>44531</v>
          </cell>
          <cell r="C80">
            <v>208.02074500000001</v>
          </cell>
          <cell r="D80">
            <v>204.49276999999998</v>
          </cell>
          <cell r="E80">
            <v>102.39075699999999</v>
          </cell>
        </row>
        <row r="81">
          <cell r="B81">
            <v>44532</v>
          </cell>
          <cell r="C81">
            <v>208.68030000000002</v>
          </cell>
          <cell r="D81">
            <v>205.55809400000001</v>
          </cell>
          <cell r="E81">
            <v>102.618911</v>
          </cell>
        </row>
        <row r="82">
          <cell r="B82">
            <v>44533</v>
          </cell>
          <cell r="C82">
            <v>208.15195399999999</v>
          </cell>
          <cell r="D82">
            <v>204.95410699999999</v>
          </cell>
          <cell r="E82">
            <v>102.49945400000001</v>
          </cell>
        </row>
        <row r="83">
          <cell r="B83">
            <v>44534</v>
          </cell>
          <cell r="C83">
            <v>208.35741899999999</v>
          </cell>
          <cell r="D83">
            <v>205.20577500000002</v>
          </cell>
          <cell r="E83">
            <v>102.560181</v>
          </cell>
        </row>
        <row r="84">
          <cell r="B84">
            <v>44535</v>
          </cell>
          <cell r="C84">
            <v>208.36265599999999</v>
          </cell>
          <cell r="D84">
            <v>205.21251800000002</v>
          </cell>
          <cell r="E84">
            <v>102.563091</v>
          </cell>
        </row>
        <row r="85">
          <cell r="B85">
            <v>44536</v>
          </cell>
          <cell r="C85">
            <v>209.01105699999999</v>
          </cell>
          <cell r="D85">
            <v>205.85502300000002</v>
          </cell>
          <cell r="E85">
            <v>102.698752</v>
          </cell>
        </row>
        <row r="86">
          <cell r="B86">
            <v>44537</v>
          </cell>
          <cell r="C86">
            <v>210.364598</v>
          </cell>
          <cell r="D86">
            <v>207.21607800000001</v>
          </cell>
          <cell r="E86">
            <v>103.055786</v>
          </cell>
        </row>
        <row r="87">
          <cell r="B87">
            <v>44538</v>
          </cell>
          <cell r="C87">
            <v>210.57470799999999</v>
          </cell>
          <cell r="D87">
            <v>207.51326299999999</v>
          </cell>
          <cell r="E87">
            <v>103.085657</v>
          </cell>
        </row>
        <row r="88">
          <cell r="B88">
            <v>44539</v>
          </cell>
          <cell r="C88">
            <v>210.22019800000001</v>
          </cell>
          <cell r="D88">
            <v>207.05764500000001</v>
          </cell>
          <cell r="E88">
            <v>103.10660999999999</v>
          </cell>
        </row>
        <row r="89">
          <cell r="B89">
            <v>44540</v>
          </cell>
          <cell r="C89">
            <v>210.243481</v>
          </cell>
          <cell r="D89">
            <v>207.147762</v>
          </cell>
          <cell r="E89">
            <v>103.10477900000001</v>
          </cell>
        </row>
        <row r="90">
          <cell r="B90">
            <v>44541</v>
          </cell>
          <cell r="C90">
            <v>210.41339000000002</v>
          </cell>
          <cell r="D90">
            <v>207.35514499999999</v>
          </cell>
          <cell r="E90">
            <v>103.15034599999998</v>
          </cell>
        </row>
        <row r="91">
          <cell r="B91">
            <v>44542</v>
          </cell>
          <cell r="C91">
            <v>210.41850699999998</v>
          </cell>
          <cell r="D91">
            <v>207.36200099999999</v>
          </cell>
          <cell r="E91">
            <v>103.15297</v>
          </cell>
        </row>
        <row r="92">
          <cell r="B92">
            <v>44543</v>
          </cell>
          <cell r="C92">
            <v>209.906657</v>
          </cell>
          <cell r="D92">
            <v>206.61129099999999</v>
          </cell>
          <cell r="E92">
            <v>103.019491</v>
          </cell>
        </row>
        <row r="93">
          <cell r="B93">
            <v>44544</v>
          </cell>
          <cell r="C93">
            <v>209.220584</v>
          </cell>
          <cell r="D93">
            <v>206.27025699999999</v>
          </cell>
          <cell r="E93">
            <v>102.93007000000001</v>
          </cell>
        </row>
        <row r="94">
          <cell r="B94">
            <v>44545</v>
          </cell>
          <cell r="C94">
            <v>209.83901899999998</v>
          </cell>
          <cell r="D94">
            <v>206.93130699999998</v>
          </cell>
          <cell r="E94">
            <v>103.029736</v>
          </cell>
        </row>
        <row r="95">
          <cell r="B95">
            <v>44546</v>
          </cell>
          <cell r="C95">
            <v>209.90345600000001</v>
          </cell>
          <cell r="D95">
            <v>206.90344899999999</v>
          </cell>
          <cell r="E95">
            <v>103.057956</v>
          </cell>
        </row>
        <row r="96">
          <cell r="B96">
            <v>44547</v>
          </cell>
          <cell r="C96">
            <v>209.01502699999998</v>
          </cell>
          <cell r="D96">
            <v>205.808896</v>
          </cell>
          <cell r="E96">
            <v>102.760469</v>
          </cell>
        </row>
        <row r="97">
          <cell r="B97">
            <v>44548</v>
          </cell>
          <cell r="C97">
            <v>209.05682200000001</v>
          </cell>
          <cell r="D97">
            <v>205.84674699999999</v>
          </cell>
          <cell r="E97">
            <v>102.77344199999999</v>
          </cell>
        </row>
        <row r="98">
          <cell r="B98">
            <v>44549</v>
          </cell>
          <cell r="C98">
            <v>209.061992</v>
          </cell>
          <cell r="D98">
            <v>205.853611</v>
          </cell>
          <cell r="E98">
            <v>102.77592799999999</v>
          </cell>
        </row>
        <row r="99">
          <cell r="B99">
            <v>44550</v>
          </cell>
          <cell r="C99">
            <v>208.40910799999997</v>
          </cell>
          <cell r="D99">
            <v>205.31071700000001</v>
          </cell>
          <cell r="E99">
            <v>102.52916</v>
          </cell>
        </row>
        <row r="100">
          <cell r="B100">
            <v>44551</v>
          </cell>
          <cell r="C100">
            <v>209.42446900000002</v>
          </cell>
          <cell r="D100">
            <v>206.55989600000001</v>
          </cell>
          <cell r="E100">
            <v>102.89796999999999</v>
          </cell>
        </row>
        <row r="101">
          <cell r="B101">
            <v>44552</v>
          </cell>
          <cell r="C101">
            <v>209.823927</v>
          </cell>
          <cell r="D101">
            <v>207.011528</v>
          </cell>
          <cell r="E101">
            <v>103.122996</v>
          </cell>
        </row>
        <row r="102">
          <cell r="B102">
            <v>44553</v>
          </cell>
          <cell r="C102">
            <v>210.075118</v>
          </cell>
          <cell r="D102">
            <v>207.26974200000001</v>
          </cell>
          <cell r="E102">
            <v>103.25382499999999</v>
          </cell>
        </row>
        <row r="103">
          <cell r="B103">
            <v>44554</v>
          </cell>
          <cell r="C103">
            <v>210.07482900000002</v>
          </cell>
          <cell r="D103">
            <v>207.26743100000002</v>
          </cell>
          <cell r="E103">
            <v>103.271458</v>
          </cell>
        </row>
        <row r="104">
          <cell r="B104">
            <v>44555</v>
          </cell>
          <cell r="C104">
            <v>210.03542200000001</v>
          </cell>
          <cell r="D104">
            <v>207.21802499999998</v>
          </cell>
          <cell r="E104">
            <v>103.25534</v>
          </cell>
        </row>
        <row r="105">
          <cell r="B105">
            <v>44556</v>
          </cell>
          <cell r="C105">
            <v>210.04046499999998</v>
          </cell>
          <cell r="D105">
            <v>207.22479999999999</v>
          </cell>
          <cell r="E105">
            <v>103.257796</v>
          </cell>
        </row>
        <row r="106">
          <cell r="B106">
            <v>44557</v>
          </cell>
          <cell r="C106">
            <v>210.611727</v>
          </cell>
          <cell r="D106">
            <v>207.93357699999999</v>
          </cell>
          <cell r="E106">
            <v>103.48523399999999</v>
          </cell>
        </row>
        <row r="107">
          <cell r="B107">
            <v>44558</v>
          </cell>
          <cell r="C107">
            <v>211.03710799999999</v>
          </cell>
          <cell r="D107">
            <v>208.103925</v>
          </cell>
          <cell r="E107">
            <v>103.562929</v>
          </cell>
        </row>
        <row r="108">
          <cell r="B108">
            <v>44559</v>
          </cell>
          <cell r="C108">
            <v>210.87759199999999</v>
          </cell>
          <cell r="D108">
            <v>208.04307</v>
          </cell>
          <cell r="E108">
            <v>103.55043000000001</v>
          </cell>
        </row>
        <row r="109">
          <cell r="B109">
            <v>44560</v>
          </cell>
          <cell r="C109">
            <v>210.990703</v>
          </cell>
          <cell r="D109">
            <v>208.01634300000001</v>
          </cell>
          <cell r="E109">
            <v>103.539687</v>
          </cell>
        </row>
        <row r="110">
          <cell r="B110">
            <v>44561</v>
          </cell>
          <cell r="C110">
            <v>210.750156</v>
          </cell>
          <cell r="D110">
            <v>207.79372500000002</v>
          </cell>
          <cell r="E110">
            <v>103.476074</v>
          </cell>
        </row>
      </sheetData>
      <sheetData sheetId="3">
        <row r="5">
          <cell r="C5">
            <v>832536157.78000009</v>
          </cell>
          <cell r="D5">
            <v>0.58717911668381095</v>
          </cell>
          <cell r="E5">
            <v>853461528.43000007</v>
          </cell>
          <cell r="F5">
            <v>0.58733763437592168</v>
          </cell>
          <cell r="G5">
            <v>1169848.6400000001</v>
          </cell>
          <cell r="H5">
            <v>0.381460883636211</v>
          </cell>
        </row>
        <row r="6">
          <cell r="C6">
            <v>196342711.96000001</v>
          </cell>
          <cell r="D6">
            <v>0.13847847820015283</v>
          </cell>
          <cell r="E6">
            <v>39535724.479999997</v>
          </cell>
          <cell r="F6">
            <v>2.7207809744087322E-2</v>
          </cell>
          <cell r="G6">
            <v>0</v>
          </cell>
          <cell r="H6">
            <v>0</v>
          </cell>
        </row>
        <row r="7">
          <cell r="C7">
            <v>636058471.10000002</v>
          </cell>
          <cell r="D7">
            <v>0.44860544221365395</v>
          </cell>
          <cell r="E7">
            <v>813925803.95000005</v>
          </cell>
          <cell r="F7">
            <v>0.56012982463183436</v>
          </cell>
          <cell r="G7">
            <v>1082665.08</v>
          </cell>
          <cell r="H7">
            <v>0.35303231886380537</v>
          </cell>
        </row>
        <row r="8">
          <cell r="C8">
            <v>134974.72</v>
          </cell>
          <cell r="D8">
            <v>9.5196270004152637E-5</v>
          </cell>
          <cell r="E8">
            <v>0</v>
          </cell>
          <cell r="F8">
            <v>0</v>
          </cell>
          <cell r="G8">
            <v>87183.56</v>
          </cell>
          <cell r="H8">
            <v>2.8428564772405612E-2</v>
          </cell>
        </row>
        <row r="9">
          <cell r="C9">
            <v>0</v>
          </cell>
          <cell r="D9">
            <v>0</v>
          </cell>
          <cell r="E9">
            <v>0</v>
          </cell>
          <cell r="F9">
            <v>0</v>
          </cell>
          <cell r="G9">
            <v>0</v>
          </cell>
          <cell r="H9">
            <v>0</v>
          </cell>
        </row>
        <row r="10">
          <cell r="C10">
            <v>419454219.39999998</v>
          </cell>
          <cell r="D10">
            <v>0.29583671019568314</v>
          </cell>
          <cell r="E10">
            <v>419657857.32999998</v>
          </cell>
          <cell r="F10">
            <v>0.28880136357744018</v>
          </cell>
          <cell r="G10">
            <v>412103.02</v>
          </cell>
          <cell r="H10">
            <v>0.13437736881785931</v>
          </cell>
        </row>
        <row r="11">
          <cell r="C11">
            <v>143447834.63</v>
          </cell>
          <cell r="D11">
            <v>0.10117226986615357</v>
          </cell>
          <cell r="E11">
            <v>0</v>
          </cell>
          <cell r="F11">
            <v>0</v>
          </cell>
          <cell r="G11">
            <v>0</v>
          </cell>
          <cell r="H11">
            <v>0</v>
          </cell>
        </row>
        <row r="12">
          <cell r="C12">
            <v>0</v>
          </cell>
          <cell r="D12">
            <v>0</v>
          </cell>
          <cell r="E12">
            <v>0</v>
          </cell>
          <cell r="F12">
            <v>0</v>
          </cell>
          <cell r="G12">
            <v>0</v>
          </cell>
          <cell r="H12">
            <v>0</v>
          </cell>
        </row>
        <row r="13">
          <cell r="C13">
            <v>276006384.76999998</v>
          </cell>
          <cell r="D13">
            <v>0.19466444032952956</v>
          </cell>
          <cell r="E13">
            <v>419657857.32999998</v>
          </cell>
          <cell r="F13">
            <v>0.28880136357744018</v>
          </cell>
          <cell r="G13">
            <v>412103.02</v>
          </cell>
          <cell r="H13">
            <v>0.13437736881785931</v>
          </cell>
        </row>
        <row r="14">
          <cell r="C14">
            <v>0</v>
          </cell>
          <cell r="D14">
            <v>0</v>
          </cell>
          <cell r="E14">
            <v>0</v>
          </cell>
          <cell r="F14">
            <v>0</v>
          </cell>
          <cell r="G14">
            <v>0</v>
          </cell>
          <cell r="H14">
            <v>0</v>
          </cell>
        </row>
        <row r="15">
          <cell r="C15">
            <v>1251990377.1800001</v>
          </cell>
          <cell r="D15">
            <v>0.88301582687949409</v>
          </cell>
          <cell r="E15">
            <v>1273119385.76</v>
          </cell>
          <cell r="F15">
            <v>0.87613899795336192</v>
          </cell>
          <cell r="G15">
            <v>1581951.6600000001</v>
          </cell>
          <cell r="H15">
            <v>0.51583825245407033</v>
          </cell>
        </row>
        <row r="16">
          <cell r="C16">
            <v>162982148.97</v>
          </cell>
          <cell r="D16">
            <v>0.1149496191524246</v>
          </cell>
          <cell r="E16">
            <v>163520525.49000001</v>
          </cell>
          <cell r="F16">
            <v>0.11253203034222234</v>
          </cell>
          <cell r="G16">
            <v>0</v>
          </cell>
          <cell r="H16">
            <v>0</v>
          </cell>
        </row>
        <row r="17">
          <cell r="C17">
            <v>2449878.17</v>
          </cell>
          <cell r="D17">
            <v>1.7278736621835508E-3</v>
          </cell>
          <cell r="E17">
            <v>16177655.91</v>
          </cell>
          <cell r="F17">
            <v>1.1133186248484042E-2</v>
          </cell>
          <cell r="G17">
            <v>463014.72</v>
          </cell>
          <cell r="H17">
            <v>0.15097850968803347</v>
          </cell>
        </row>
        <row r="18">
          <cell r="C18">
            <v>434828.89</v>
          </cell>
          <cell r="D18">
            <v>3.0668030589762281E-4</v>
          </cell>
          <cell r="E18">
            <v>284496.25</v>
          </cell>
          <cell r="F18">
            <v>1.957854559316856E-4</v>
          </cell>
          <cell r="G18">
            <v>1021792.73</v>
          </cell>
          <cell r="H18">
            <v>0.33318323785789616</v>
          </cell>
        </row>
        <row r="19">
          <cell r="C19">
            <v>1417857233.2100003</v>
          </cell>
          <cell r="D19">
            <v>0.99999999999999989</v>
          </cell>
          <cell r="E19">
            <v>1453102063.4100001</v>
          </cell>
          <cell r="F19">
            <v>1</v>
          </cell>
          <cell r="G19">
            <v>3066759.1100000003</v>
          </cell>
          <cell r="H19">
            <v>1</v>
          </cell>
        </row>
        <row r="20">
          <cell r="C20">
            <v>1718719.07</v>
          </cell>
          <cell r="D20">
            <v>1.2121947328285335E-3</v>
          </cell>
          <cell r="E20">
            <v>2698452.52</v>
          </cell>
          <cell r="F20">
            <v>1.8570288955942513E-3</v>
          </cell>
          <cell r="G20">
            <v>6030.04</v>
          </cell>
          <cell r="H20">
            <v>1.9662581193082358E-3</v>
          </cell>
        </row>
        <row r="21">
          <cell r="C21">
            <v>1416138515.202374</v>
          </cell>
          <cell r="D21">
            <v>0.99878780601645267</v>
          </cell>
          <cell r="E21">
            <v>1450403613.964716</v>
          </cell>
          <cell r="F21">
            <v>0.9981429732203726</v>
          </cell>
          <cell r="G21">
            <v>3060729.0639849999</v>
          </cell>
          <cell r="H21">
            <v>0.99803373991933775</v>
          </cell>
        </row>
        <row r="25">
          <cell r="D25" t="str">
            <v>САВАд</v>
          </cell>
          <cell r="F25" t="str">
            <v>КБПд</v>
          </cell>
          <cell r="H25" t="str">
            <v>ТРИГЛАВд</v>
          </cell>
        </row>
        <row r="26">
          <cell r="B26" t="str">
            <v xml:space="preserve">Акции од домашни издавачи </v>
          </cell>
          <cell r="D26">
            <v>0.13847847820015283</v>
          </cell>
          <cell r="F26">
            <v>2.7207809744087322E-2</v>
          </cell>
          <cell r="H26">
            <v>0</v>
          </cell>
        </row>
        <row r="27">
          <cell r="B27" t="str">
            <v xml:space="preserve">Обврзници од домашни издавачи </v>
          </cell>
          <cell r="D27">
            <v>0.44860544221365395</v>
          </cell>
          <cell r="F27">
            <v>0.56012982463183436</v>
          </cell>
          <cell r="H27">
            <v>0.35303231886380537</v>
          </cell>
        </row>
        <row r="28">
          <cell r="B28" t="str">
            <v xml:space="preserve">Инвестициски фондови од домашни издавачи  </v>
          </cell>
          <cell r="D28">
            <v>9.5196270004152637E-5</v>
          </cell>
          <cell r="F28">
            <v>0</v>
          </cell>
          <cell r="H28">
            <v>2.8428564772405612E-2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0.10117226986615357</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0.19466444032952956</v>
          </cell>
          <cell r="F32">
            <v>0.28880136357744018</v>
          </cell>
          <cell r="H32">
            <v>0.13437736881785931</v>
          </cell>
        </row>
        <row r="33">
          <cell r="B33" t="str">
            <v>Депозити</v>
          </cell>
          <cell r="D33">
            <v>0.1149496191524246</v>
          </cell>
          <cell r="F33">
            <v>0.11253203034222234</v>
          </cell>
          <cell r="H33">
            <v>0</v>
          </cell>
        </row>
        <row r="34">
          <cell r="B34" t="str">
            <v>Парични средства</v>
          </cell>
          <cell r="D34">
            <v>1.7278736621835508E-3</v>
          </cell>
          <cell r="F34">
            <v>1.1133186248484042E-2</v>
          </cell>
          <cell r="H34">
            <v>0.15097850968803347</v>
          </cell>
        </row>
        <row r="35">
          <cell r="B35" t="str">
            <v>Побарувања</v>
          </cell>
          <cell r="D35">
            <v>3.0668030589762281E-4</v>
          </cell>
          <cell r="F35">
            <v>1.957854559316856E-4</v>
          </cell>
          <cell r="H35">
            <v>0.33318323785789616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opLeftCell="A13" workbookViewId="0">
      <selection activeCell="K27" sqref="K27"/>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59</v>
      </c>
    </row>
    <row r="3" spans="1:6" x14ac:dyDescent="0.2">
      <c r="A3" s="3"/>
    </row>
    <row r="4" spans="1:6" x14ac:dyDescent="0.2">
      <c r="A4" s="68" t="s">
        <v>6</v>
      </c>
    </row>
    <row r="5" spans="1:6" x14ac:dyDescent="0.2">
      <c r="A5" s="69" t="s">
        <v>156</v>
      </c>
    </row>
    <row r="7" spans="1:6" x14ac:dyDescent="0.2">
      <c r="A7" s="32" t="s">
        <v>81</v>
      </c>
    </row>
    <row r="8" spans="1:6" x14ac:dyDescent="0.2">
      <c r="A8" s="6"/>
    </row>
    <row r="9" spans="1:6" ht="15" x14ac:dyDescent="0.3">
      <c r="A9" s="6" t="s">
        <v>19</v>
      </c>
      <c r="B9" s="11"/>
      <c r="C9" s="11"/>
      <c r="D9" s="11"/>
      <c r="E9" s="1"/>
    </row>
    <row r="10" spans="1:6" ht="15" x14ac:dyDescent="0.3">
      <c r="A10" s="33" t="s">
        <v>82</v>
      </c>
      <c r="B10" s="11"/>
      <c r="C10" s="11"/>
      <c r="D10" s="11"/>
      <c r="E10" s="1"/>
    </row>
    <row r="11" spans="1:6" x14ac:dyDescent="0.2">
      <c r="A11" s="6"/>
    </row>
    <row r="12" spans="1:6" ht="15" x14ac:dyDescent="0.3">
      <c r="A12" s="6" t="s">
        <v>54</v>
      </c>
      <c r="B12" s="1"/>
      <c r="C12" s="1"/>
      <c r="D12" s="1"/>
      <c r="E12" s="1"/>
      <c r="F12" s="1"/>
    </row>
    <row r="13" spans="1:6" ht="15" x14ac:dyDescent="0.3">
      <c r="A13" s="33" t="s">
        <v>83</v>
      </c>
      <c r="B13" s="1"/>
      <c r="C13" s="1"/>
      <c r="D13" s="1"/>
      <c r="E13" s="1"/>
      <c r="F13" s="1"/>
    </row>
    <row r="14" spans="1:6" x14ac:dyDescent="0.2">
      <c r="A14" s="6"/>
    </row>
    <row r="15" spans="1:6" x14ac:dyDescent="0.2">
      <c r="A15" s="6" t="s">
        <v>20</v>
      </c>
      <c r="B15" s="11"/>
      <c r="C15" s="11"/>
      <c r="D15" s="11"/>
      <c r="E15" s="11"/>
    </row>
    <row r="16" spans="1:6" x14ac:dyDescent="0.2">
      <c r="A16" s="33" t="s">
        <v>84</v>
      </c>
      <c r="B16" s="11"/>
      <c r="C16" s="11"/>
      <c r="D16" s="11"/>
      <c r="E16" s="11"/>
    </row>
    <row r="17" spans="1:1" x14ac:dyDescent="0.2">
      <c r="A17" s="6"/>
    </row>
    <row r="18" spans="1:1" x14ac:dyDescent="0.2">
      <c r="A18" s="6" t="s">
        <v>21</v>
      </c>
    </row>
    <row r="19" spans="1:1" x14ac:dyDescent="0.2">
      <c r="A19" s="33" t="s">
        <v>85</v>
      </c>
    </row>
    <row r="20" spans="1:1" x14ac:dyDescent="0.2">
      <c r="A20" s="6"/>
    </row>
    <row r="21" spans="1:1" x14ac:dyDescent="0.2">
      <c r="A21" s="6" t="s">
        <v>22</v>
      </c>
    </row>
    <row r="22" spans="1:1" x14ac:dyDescent="0.2">
      <c r="A22" s="33" t="s">
        <v>86</v>
      </c>
    </row>
    <row r="23" spans="1:1" x14ac:dyDescent="0.2">
      <c r="A23" s="6"/>
    </row>
    <row r="24" spans="1:1" x14ac:dyDescent="0.2">
      <c r="A24" s="6" t="s">
        <v>23</v>
      </c>
    </row>
    <row r="25" spans="1:1" x14ac:dyDescent="0.2">
      <c r="A25" s="33" t="s">
        <v>87</v>
      </c>
    </row>
    <row r="26" spans="1:1" x14ac:dyDescent="0.2">
      <c r="A26" s="6"/>
    </row>
    <row r="27" spans="1:1" x14ac:dyDescent="0.2">
      <c r="A27" s="6" t="s">
        <v>24</v>
      </c>
    </row>
    <row r="28" spans="1:1" x14ac:dyDescent="0.2">
      <c r="A28" s="33" t="s">
        <v>88</v>
      </c>
    </row>
    <row r="30" spans="1:1" x14ac:dyDescent="0.2">
      <c r="A30" s="32" t="s">
        <v>172</v>
      </c>
    </row>
    <row r="32" spans="1:1" x14ac:dyDescent="0.2">
      <c r="A32" s="6" t="s">
        <v>33</v>
      </c>
    </row>
    <row r="33" spans="1:1" x14ac:dyDescent="0.2">
      <c r="A33" s="33" t="s">
        <v>94</v>
      </c>
    </row>
    <row r="34" spans="1:1" x14ac:dyDescent="0.2">
      <c r="A34" s="6"/>
    </row>
    <row r="35" spans="1:1" x14ac:dyDescent="0.2">
      <c r="A35" s="6" t="s">
        <v>34</v>
      </c>
    </row>
    <row r="36" spans="1:1" x14ac:dyDescent="0.2">
      <c r="A36" s="33" t="s">
        <v>95</v>
      </c>
    </row>
    <row r="37" spans="1:1" x14ac:dyDescent="0.2">
      <c r="A37" s="6"/>
    </row>
    <row r="38" spans="1:1" x14ac:dyDescent="0.2">
      <c r="A38" s="6" t="s">
        <v>35</v>
      </c>
    </row>
    <row r="39" spans="1:1" x14ac:dyDescent="0.2">
      <c r="A39" s="33" t="s">
        <v>96</v>
      </c>
    </row>
    <row r="40" spans="1:1" x14ac:dyDescent="0.2">
      <c r="A40" s="6"/>
    </row>
    <row r="41" spans="1:1" x14ac:dyDescent="0.2">
      <c r="A41" s="6" t="s">
        <v>55</v>
      </c>
    </row>
    <row r="42" spans="1:1" x14ac:dyDescent="0.2">
      <c r="A42" s="33" t="s">
        <v>97</v>
      </c>
    </row>
    <row r="43" spans="1:1" x14ac:dyDescent="0.2">
      <c r="A43" s="6"/>
    </row>
    <row r="44" spans="1:1" x14ac:dyDescent="0.2">
      <c r="A44" s="6" t="s">
        <v>36</v>
      </c>
    </row>
    <row r="45" spans="1:1" x14ac:dyDescent="0.2">
      <c r="A45" s="33" t="s">
        <v>98</v>
      </c>
    </row>
    <row r="46" spans="1:1" x14ac:dyDescent="0.2">
      <c r="A46" s="6"/>
    </row>
    <row r="47" spans="1:1" x14ac:dyDescent="0.2">
      <c r="A47" s="6" t="s">
        <v>37</v>
      </c>
    </row>
    <row r="48" spans="1:1" x14ac:dyDescent="0.2">
      <c r="A48" s="33" t="s">
        <v>99</v>
      </c>
    </row>
    <row r="49" spans="1:2" x14ac:dyDescent="0.2">
      <c r="A49" s="33"/>
    </row>
    <row r="50" spans="1:2" x14ac:dyDescent="0.2">
      <c r="A50" s="6" t="s">
        <v>38</v>
      </c>
    </row>
    <row r="51" spans="1:2" x14ac:dyDescent="0.2">
      <c r="A51" s="33" t="s">
        <v>100</v>
      </c>
    </row>
    <row r="52" spans="1:2" x14ac:dyDescent="0.2">
      <c r="A52" s="6"/>
    </row>
    <row r="53" spans="1:2" x14ac:dyDescent="0.2">
      <c r="A53" s="6" t="s">
        <v>41</v>
      </c>
    </row>
    <row r="54" spans="1:2" x14ac:dyDescent="0.2">
      <c r="A54" s="33" t="s">
        <v>101</v>
      </c>
    </row>
    <row r="55" spans="1:2" x14ac:dyDescent="0.2">
      <c r="A55" s="6"/>
    </row>
    <row r="56" spans="1:2" x14ac:dyDescent="0.2">
      <c r="A56" s="78" t="s">
        <v>52</v>
      </c>
      <c r="B56" s="6"/>
    </row>
    <row r="57" spans="1:2" x14ac:dyDescent="0.2">
      <c r="A57" s="79" t="s">
        <v>75</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4"/>
  <sheetViews>
    <sheetView showGridLines="0" workbookViewId="0">
      <selection activeCell="O48" sqref="O4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0" t="s">
        <v>157</v>
      </c>
      <c r="C2" s="110"/>
      <c r="D2" s="110"/>
      <c r="E2" s="110"/>
      <c r="F2" s="110"/>
      <c r="G2" s="110"/>
      <c r="H2" s="110"/>
    </row>
    <row r="4" spans="2:8" x14ac:dyDescent="0.2">
      <c r="B4" s="6" t="s">
        <v>7</v>
      </c>
      <c r="C4" s="6" t="s">
        <v>12</v>
      </c>
      <c r="D4" s="6" t="s">
        <v>11</v>
      </c>
      <c r="E4" s="6" t="s">
        <v>13</v>
      </c>
      <c r="F4" s="6"/>
    </row>
    <row r="5" spans="2:8" x14ac:dyDescent="0.2">
      <c r="B5" s="6"/>
      <c r="C5" s="33" t="s">
        <v>89</v>
      </c>
      <c r="D5" s="33" t="s">
        <v>11</v>
      </c>
      <c r="E5" s="33" t="s">
        <v>106</v>
      </c>
      <c r="F5" s="6"/>
    </row>
    <row r="6" spans="2:8" x14ac:dyDescent="0.2">
      <c r="B6" s="6" t="s">
        <v>8</v>
      </c>
      <c r="C6" s="6" t="s">
        <v>14</v>
      </c>
      <c r="D6" s="6" t="s">
        <v>11</v>
      </c>
      <c r="E6" s="6" t="s">
        <v>15</v>
      </c>
      <c r="F6" s="6"/>
    </row>
    <row r="7" spans="2:8" x14ac:dyDescent="0.2">
      <c r="B7" s="6"/>
      <c r="C7" s="33" t="s">
        <v>42</v>
      </c>
      <c r="D7" s="33" t="s">
        <v>11</v>
      </c>
      <c r="E7" s="33" t="s">
        <v>93</v>
      </c>
      <c r="F7" s="6"/>
    </row>
    <row r="8" spans="2:8" x14ac:dyDescent="0.2">
      <c r="B8" s="6" t="s">
        <v>9</v>
      </c>
      <c r="C8" s="6" t="s">
        <v>2</v>
      </c>
      <c r="D8" s="6" t="s">
        <v>11</v>
      </c>
      <c r="E8" s="6" t="s">
        <v>48</v>
      </c>
      <c r="F8" s="6"/>
    </row>
    <row r="9" spans="2:8" x14ac:dyDescent="0.2">
      <c r="B9" s="6"/>
      <c r="C9" s="33" t="s">
        <v>43</v>
      </c>
      <c r="D9" s="33" t="s">
        <v>11</v>
      </c>
      <c r="E9" s="33" t="s">
        <v>105</v>
      </c>
      <c r="F9" s="33"/>
    </row>
    <row r="10" spans="2:8" x14ac:dyDescent="0.2">
      <c r="B10" s="6" t="s">
        <v>16</v>
      </c>
      <c r="C10" s="6" t="s">
        <v>10</v>
      </c>
      <c r="D10" s="6" t="s">
        <v>11</v>
      </c>
      <c r="E10" s="6" t="s">
        <v>49</v>
      </c>
      <c r="F10" s="6"/>
    </row>
    <row r="11" spans="2:8" x14ac:dyDescent="0.2">
      <c r="B11" s="6"/>
      <c r="C11" s="33" t="s">
        <v>44</v>
      </c>
      <c r="D11" s="33" t="s">
        <v>11</v>
      </c>
      <c r="E11" s="33" t="s">
        <v>104</v>
      </c>
      <c r="F11" s="33"/>
    </row>
    <row r="12" spans="2:8" x14ac:dyDescent="0.2">
      <c r="B12" s="6" t="s">
        <v>17</v>
      </c>
      <c r="C12" s="6" t="s">
        <v>3</v>
      </c>
      <c r="D12" s="6" t="s">
        <v>11</v>
      </c>
      <c r="E12" s="6" t="s">
        <v>57</v>
      </c>
      <c r="F12" s="6"/>
    </row>
    <row r="13" spans="2:8" x14ac:dyDescent="0.2">
      <c r="B13" s="6"/>
      <c r="C13" s="33" t="s">
        <v>45</v>
      </c>
      <c r="D13" s="33" t="s">
        <v>11</v>
      </c>
      <c r="E13" s="33" t="s">
        <v>110</v>
      </c>
      <c r="F13" s="33"/>
      <c r="G13" s="34"/>
      <c r="H13" s="34"/>
    </row>
    <row r="14" spans="2:8" x14ac:dyDescent="0.2">
      <c r="B14" s="6" t="s">
        <v>31</v>
      </c>
      <c r="C14" s="6" t="s">
        <v>18</v>
      </c>
      <c r="D14" s="6" t="s">
        <v>11</v>
      </c>
      <c r="E14" s="6" t="s">
        <v>50</v>
      </c>
      <c r="F14" s="6"/>
    </row>
    <row r="15" spans="2:8" x14ac:dyDescent="0.2">
      <c r="B15" s="6"/>
      <c r="C15" s="33" t="s">
        <v>46</v>
      </c>
      <c r="D15" s="33" t="s">
        <v>11</v>
      </c>
      <c r="E15" s="33" t="s">
        <v>102</v>
      </c>
      <c r="F15" s="33"/>
    </row>
    <row r="16" spans="2:8" x14ac:dyDescent="0.2">
      <c r="B16" s="6" t="s">
        <v>32</v>
      </c>
      <c r="C16" s="6" t="s">
        <v>1</v>
      </c>
      <c r="D16" s="6" t="s">
        <v>11</v>
      </c>
      <c r="E16" s="6" t="s">
        <v>51</v>
      </c>
      <c r="F16" s="6"/>
    </row>
    <row r="17" spans="2:8" x14ac:dyDescent="0.2">
      <c r="B17" s="6"/>
      <c r="C17" s="33" t="s">
        <v>47</v>
      </c>
      <c r="D17" s="33" t="s">
        <v>11</v>
      </c>
      <c r="E17" s="33" t="s">
        <v>103</v>
      </c>
      <c r="F17" s="33"/>
    </row>
    <row r="18" spans="2:8" x14ac:dyDescent="0.2">
      <c r="B18" s="6" t="s">
        <v>174</v>
      </c>
      <c r="C18" s="6" t="s">
        <v>175</v>
      </c>
      <c r="D18" s="6" t="s">
        <v>11</v>
      </c>
      <c r="E18" s="6" t="s">
        <v>189</v>
      </c>
      <c r="F18" s="33"/>
    </row>
    <row r="19" spans="2:8" x14ac:dyDescent="0.2">
      <c r="B19" s="6"/>
      <c r="C19" s="33" t="s">
        <v>176</v>
      </c>
      <c r="D19" s="33" t="s">
        <v>11</v>
      </c>
      <c r="E19" s="33" t="s">
        <v>177</v>
      </c>
      <c r="F19" s="33"/>
    </row>
    <row r="20" spans="2:8" x14ac:dyDescent="0.2">
      <c r="C20" s="56"/>
      <c r="D20" s="56"/>
      <c r="E20" s="56"/>
      <c r="F20" s="56"/>
    </row>
    <row r="21" spans="2:8" x14ac:dyDescent="0.2">
      <c r="B21" s="112" t="s">
        <v>77</v>
      </c>
      <c r="C21" s="113"/>
      <c r="D21" s="113"/>
      <c r="E21" s="113"/>
      <c r="F21" s="113"/>
      <c r="G21" s="113"/>
      <c r="H21" s="113"/>
    </row>
    <row r="22" spans="2:8" s="64" customFormat="1" x14ac:dyDescent="0.2">
      <c r="C22" s="65"/>
      <c r="D22" s="65"/>
      <c r="E22" s="65"/>
      <c r="F22" s="65"/>
    </row>
    <row r="23" spans="2:8" x14ac:dyDescent="0.2">
      <c r="C23" s="6" t="s">
        <v>178</v>
      </c>
      <c r="D23" s="6"/>
      <c r="E23" s="6"/>
      <c r="F23" s="33"/>
      <c r="G23" s="6"/>
      <c r="H23" s="6"/>
    </row>
    <row r="24" spans="2:8" x14ac:dyDescent="0.2">
      <c r="C24" s="6" t="s">
        <v>179</v>
      </c>
      <c r="D24" s="33"/>
      <c r="E24" s="33"/>
      <c r="F24" s="33"/>
      <c r="G24" s="6"/>
      <c r="H24" s="6"/>
    </row>
    <row r="25" spans="2:8" x14ac:dyDescent="0.2">
      <c r="C25" s="6" t="s">
        <v>180</v>
      </c>
      <c r="D25" s="33"/>
      <c r="E25" s="33"/>
      <c r="F25" s="33"/>
      <c r="G25" s="6"/>
      <c r="H25" s="6"/>
    </row>
    <row r="26" spans="2:8" x14ac:dyDescent="0.2">
      <c r="C26" s="6" t="s">
        <v>181</v>
      </c>
      <c r="D26" s="33"/>
      <c r="E26" s="33"/>
      <c r="F26" s="33"/>
      <c r="G26" s="6"/>
      <c r="H26" s="6"/>
    </row>
    <row r="27" spans="2:8" x14ac:dyDescent="0.2">
      <c r="C27" s="6" t="s">
        <v>182</v>
      </c>
      <c r="D27" s="33"/>
      <c r="E27" s="33"/>
      <c r="F27" s="33"/>
      <c r="G27" s="6"/>
      <c r="H27" s="6"/>
    </row>
    <row r="28" spans="2:8" x14ac:dyDescent="0.2">
      <c r="C28" s="6" t="s">
        <v>183</v>
      </c>
      <c r="D28" s="33"/>
      <c r="E28" s="33"/>
      <c r="F28" s="33"/>
      <c r="G28" s="6"/>
      <c r="H28" s="6"/>
    </row>
    <row r="29" spans="2:8" x14ac:dyDescent="0.2">
      <c r="C29" s="67"/>
      <c r="D29" s="67"/>
      <c r="E29" s="67"/>
      <c r="F29" s="67"/>
      <c r="G29" s="67"/>
      <c r="H29" s="67"/>
    </row>
    <row r="30" spans="2:8" x14ac:dyDescent="0.2">
      <c r="B30" s="80"/>
      <c r="C30" s="108" t="s">
        <v>58</v>
      </c>
      <c r="D30" s="108"/>
      <c r="E30" s="108"/>
      <c r="F30" s="108"/>
      <c r="G30" s="108"/>
      <c r="H30" s="108"/>
    </row>
    <row r="31" spans="2:8" x14ac:dyDescent="0.2">
      <c r="C31" s="108"/>
      <c r="D31" s="108"/>
      <c r="E31" s="108"/>
      <c r="F31" s="108"/>
      <c r="G31" s="108"/>
      <c r="H31" s="108"/>
    </row>
    <row r="32" spans="2:8" ht="13.15" customHeight="1" x14ac:dyDescent="0.2">
      <c r="C32" s="111" t="s">
        <v>78</v>
      </c>
      <c r="D32" s="111"/>
      <c r="E32" s="111"/>
      <c r="F32" s="111"/>
      <c r="G32" s="111"/>
      <c r="H32" s="111"/>
    </row>
    <row r="33" spans="2:13" ht="10.9" customHeight="1" x14ac:dyDescent="0.2">
      <c r="C33" s="111"/>
      <c r="D33" s="111"/>
      <c r="E33" s="111"/>
      <c r="F33" s="111"/>
      <c r="G33" s="111"/>
      <c r="H33" s="111"/>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9" t="s">
        <v>111</v>
      </c>
      <c r="C42" s="109"/>
      <c r="D42" s="109"/>
      <c r="E42" s="109"/>
      <c r="F42" s="109"/>
      <c r="G42" s="109"/>
      <c r="H42" s="109"/>
      <c r="I42" s="63"/>
      <c r="J42" s="63"/>
      <c r="K42" s="63"/>
      <c r="L42" s="63"/>
      <c r="M42" s="63"/>
    </row>
    <row r="44" spans="2:13" x14ac:dyDescent="0.2">
      <c r="B44" s="107" t="s">
        <v>53</v>
      </c>
      <c r="C44" s="107"/>
      <c r="D44" s="107"/>
      <c r="E44" s="107"/>
      <c r="F44" s="107"/>
      <c r="G44" s="107"/>
      <c r="H44" s="107"/>
    </row>
    <row r="45" spans="2:13" x14ac:dyDescent="0.2">
      <c r="B45" s="116" t="s">
        <v>56</v>
      </c>
      <c r="C45" s="116"/>
      <c r="D45" s="116"/>
      <c r="E45" s="116"/>
      <c r="F45" s="116"/>
      <c r="G45" s="116"/>
      <c r="H45" s="116"/>
    </row>
    <row r="46" spans="2:13" x14ac:dyDescent="0.2">
      <c r="B46" s="118" t="s">
        <v>191</v>
      </c>
      <c r="C46" s="119"/>
      <c r="D46" s="119"/>
      <c r="E46" s="119"/>
      <c r="F46" s="119"/>
      <c r="G46" s="119"/>
      <c r="H46" s="119"/>
      <c r="J46" s="2"/>
    </row>
    <row r="47" spans="2:13" x14ac:dyDescent="0.2">
      <c r="B47" s="104"/>
      <c r="C47" s="105"/>
      <c r="D47" s="105"/>
      <c r="E47" s="115" t="s">
        <v>192</v>
      </c>
      <c r="F47" s="115"/>
      <c r="G47" s="105"/>
      <c r="H47" s="105"/>
      <c r="J47" s="2"/>
    </row>
    <row r="48" spans="2:13" x14ac:dyDescent="0.2">
      <c r="B48" s="77"/>
      <c r="C48" s="77"/>
      <c r="D48" s="77"/>
      <c r="E48" s="77"/>
      <c r="F48" s="77"/>
      <c r="G48" s="77"/>
      <c r="H48" s="77"/>
      <c r="J48" s="2"/>
    </row>
    <row r="49" spans="2:8" x14ac:dyDescent="0.2">
      <c r="B49" s="120" t="s">
        <v>112</v>
      </c>
      <c r="C49" s="120"/>
      <c r="D49" s="120"/>
      <c r="E49" s="120"/>
      <c r="F49" s="120"/>
      <c r="G49" s="120"/>
      <c r="H49" s="120"/>
    </row>
    <row r="50" spans="2:8" x14ac:dyDescent="0.2">
      <c r="B50" s="117" t="s">
        <v>76</v>
      </c>
      <c r="C50" s="117"/>
      <c r="D50" s="117"/>
      <c r="E50" s="117"/>
      <c r="F50" s="117"/>
      <c r="G50" s="117"/>
      <c r="H50" s="117"/>
    </row>
    <row r="51" spans="2:8" x14ac:dyDescent="0.2">
      <c r="B51" s="114" t="s">
        <v>190</v>
      </c>
      <c r="C51" s="114"/>
      <c r="D51" s="114"/>
      <c r="E51" s="114"/>
      <c r="F51" s="114"/>
      <c r="G51" s="114"/>
      <c r="H51" s="114"/>
    </row>
    <row r="52" spans="2:8" x14ac:dyDescent="0.2">
      <c r="B52" s="106"/>
      <c r="C52" s="106"/>
      <c r="D52" s="106"/>
      <c r="E52" s="115" t="s">
        <v>192</v>
      </c>
      <c r="F52" s="115"/>
      <c r="G52" s="106"/>
      <c r="H52" s="106"/>
    </row>
    <row r="54" spans="2:8" x14ac:dyDescent="0.2">
      <c r="B54" s="10" t="s">
        <v>113</v>
      </c>
    </row>
    <row r="74" spans="6:6" x14ac:dyDescent="0.2">
      <c r="F74" s="10"/>
    </row>
  </sheetData>
  <mergeCells count="13">
    <mergeCell ref="B51:H51"/>
    <mergeCell ref="E47:F47"/>
    <mergeCell ref="E52:F52"/>
    <mergeCell ref="B45:H45"/>
    <mergeCell ref="B50:H50"/>
    <mergeCell ref="B46:H46"/>
    <mergeCell ref="B49:H49"/>
    <mergeCell ref="B44:H44"/>
    <mergeCell ref="C30:H31"/>
    <mergeCell ref="B42:H42"/>
    <mergeCell ref="B2:H2"/>
    <mergeCell ref="C32:H33"/>
    <mergeCell ref="B21:H21"/>
  </mergeCells>
  <hyperlinks>
    <hyperlink ref="B54" location="'2 Содржина'!A1" display="Содржина / Table of Contents" xr:uid="{00000000-0004-0000-0200-000000000000}"/>
    <hyperlink ref="E47" r:id="rId1" xr:uid="{92377C3C-CFD5-4F6B-B251-F571B8FC2F4C}"/>
    <hyperlink ref="E52"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M11" sqref="M1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1" t="s">
        <v>107</v>
      </c>
      <c r="C2" s="121"/>
      <c r="D2" s="121"/>
      <c r="E2" s="121"/>
      <c r="F2" s="121"/>
      <c r="G2" s="121"/>
      <c r="H2" s="121"/>
    </row>
    <row r="4" spans="2:8" x14ac:dyDescent="0.2">
      <c r="B4" s="11" t="s">
        <v>19</v>
      </c>
    </row>
    <row r="5" spans="2:8" x14ac:dyDescent="0.2">
      <c r="B5" s="56" t="s">
        <v>90</v>
      </c>
    </row>
    <row r="6" spans="2:8" x14ac:dyDescent="0.2">
      <c r="B6" s="23"/>
    </row>
    <row r="7" spans="2:8" x14ac:dyDescent="0.2">
      <c r="B7" s="122" t="s">
        <v>108</v>
      </c>
      <c r="C7" s="122" t="s">
        <v>70</v>
      </c>
      <c r="D7" s="122" t="s">
        <v>160</v>
      </c>
      <c r="E7" s="122"/>
      <c r="F7" s="122"/>
      <c r="G7" s="122"/>
      <c r="H7" s="122" t="s">
        <v>73</v>
      </c>
    </row>
    <row r="8" spans="2:8" ht="37.5" customHeight="1" x14ac:dyDescent="0.2">
      <c r="B8" s="122"/>
      <c r="C8" s="125"/>
      <c r="D8" s="87" t="s">
        <v>71</v>
      </c>
      <c r="E8" s="87" t="s">
        <v>158</v>
      </c>
      <c r="F8" s="88" t="s">
        <v>159</v>
      </c>
      <c r="G8" s="87" t="s">
        <v>72</v>
      </c>
      <c r="H8" s="122"/>
    </row>
    <row r="9" spans="2:8" x14ac:dyDescent="0.2">
      <c r="B9" s="90">
        <f>'[1]1 zpf '!B5</f>
        <v>44530</v>
      </c>
      <c r="C9" s="13"/>
      <c r="D9" s="13"/>
      <c r="E9" s="13"/>
      <c r="F9" s="13"/>
      <c r="G9" s="13"/>
      <c r="H9" s="89"/>
    </row>
    <row r="10" spans="2:8" x14ac:dyDescent="0.2">
      <c r="B10" s="14" t="s">
        <v>27</v>
      </c>
      <c r="C10" s="15">
        <f>'[1]1 zpf '!C6</f>
        <v>28473</v>
      </c>
      <c r="D10" s="15">
        <f>'[1]1 zpf '!D6</f>
        <v>80047</v>
      </c>
      <c r="E10" s="15">
        <f>'[1]1 zpf '!E6</f>
        <v>129836</v>
      </c>
      <c r="F10" s="15">
        <f>'[1]1 zpf '!F6</f>
        <v>12512</v>
      </c>
      <c r="G10" s="15">
        <f>'[1]1 zpf '!G6</f>
        <v>222395</v>
      </c>
      <c r="H10" s="15">
        <f>'[1]1 zpf '!H6</f>
        <v>250868</v>
      </c>
    </row>
    <row r="11" spans="2:8" x14ac:dyDescent="0.2">
      <c r="B11" s="14" t="s">
        <v>28</v>
      </c>
      <c r="C11" s="15">
        <f>'[1]1 zpf '!C7</f>
        <v>33032</v>
      </c>
      <c r="D11" s="15">
        <f>'[1]1 zpf '!D7</f>
        <v>87971</v>
      </c>
      <c r="E11" s="15">
        <f>'[1]1 zpf '!E7</f>
        <v>134692</v>
      </c>
      <c r="F11" s="15">
        <f>'[1]1 zpf '!F7</f>
        <v>13165</v>
      </c>
      <c r="G11" s="15">
        <f>'[1]1 zpf '!G7</f>
        <v>235828</v>
      </c>
      <c r="H11" s="15">
        <f>'[1]1 zpf '!H7</f>
        <v>268860</v>
      </c>
    </row>
    <row r="12" spans="2:8" x14ac:dyDescent="0.2">
      <c r="B12" s="14" t="s">
        <v>29</v>
      </c>
      <c r="C12" s="15">
        <f>'[1]1 zpf '!C8</f>
        <v>911</v>
      </c>
      <c r="D12" s="15">
        <f>'[1]1 zpf '!D8</f>
        <v>8452</v>
      </c>
      <c r="E12" s="15">
        <f>'[1]1 zpf '!E8</f>
        <v>15184</v>
      </c>
      <c r="F12" s="15">
        <f>'[1]1 zpf '!F8</f>
        <v>4194</v>
      </c>
      <c r="G12" s="15">
        <f>'[1]1 zpf '!G8</f>
        <v>27830</v>
      </c>
      <c r="H12" s="15">
        <f>'[1]1 zpf '!H8</f>
        <v>28741</v>
      </c>
    </row>
    <row r="13" spans="2:8" x14ac:dyDescent="0.2">
      <c r="B13" s="16" t="s">
        <v>74</v>
      </c>
      <c r="C13" s="17">
        <f>'[1]1 zpf '!C9</f>
        <v>62416</v>
      </c>
      <c r="D13" s="17">
        <f>'[1]1 zpf '!D9</f>
        <v>176470</v>
      </c>
      <c r="E13" s="17">
        <f>'[1]1 zpf '!E9</f>
        <v>279712</v>
      </c>
      <c r="F13" s="17">
        <f>'[1]1 zpf '!F9</f>
        <v>29871</v>
      </c>
      <c r="G13" s="17">
        <f>'[1]1 zpf '!G9</f>
        <v>486053</v>
      </c>
      <c r="H13" s="17">
        <f>'[1]1 zpf '!H9</f>
        <v>548469</v>
      </c>
    </row>
    <row r="14" spans="2:8" x14ac:dyDescent="0.2">
      <c r="B14" s="18">
        <f>'[1]1 zpf '!B10</f>
        <v>44561</v>
      </c>
      <c r="C14" s="19"/>
      <c r="D14" s="19"/>
      <c r="E14" s="19"/>
      <c r="F14" s="19"/>
      <c r="G14" s="19"/>
      <c r="H14" s="19"/>
    </row>
    <row r="15" spans="2:8" x14ac:dyDescent="0.2">
      <c r="B15" s="21" t="s">
        <v>27</v>
      </c>
      <c r="C15" s="22">
        <f>'[1]1 zpf '!C11</f>
        <v>28434</v>
      </c>
      <c r="D15" s="22">
        <f>'[1]1 zpf '!D11</f>
        <v>80124</v>
      </c>
      <c r="E15" s="22">
        <f>'[1]1 zpf '!E11</f>
        <v>130286</v>
      </c>
      <c r="F15" s="22">
        <f>'[1]1 zpf '!F11</f>
        <v>12397</v>
      </c>
      <c r="G15" s="22">
        <f>'[1]1 zpf '!G11</f>
        <v>222807</v>
      </c>
      <c r="H15" s="22">
        <f>'[1]1 zpf '!H11</f>
        <v>251241</v>
      </c>
    </row>
    <row r="16" spans="2:8" x14ac:dyDescent="0.2">
      <c r="B16" s="21" t="s">
        <v>30</v>
      </c>
      <c r="C16" s="22">
        <f>'[1]1 zpf '!C12</f>
        <v>32977</v>
      </c>
      <c r="D16" s="22">
        <f>'[1]1 zpf '!D12</f>
        <v>87974</v>
      </c>
      <c r="E16" s="22">
        <f>'[1]1 zpf '!E12</f>
        <v>135230</v>
      </c>
      <c r="F16" s="22">
        <f>'[1]1 zpf '!F12</f>
        <v>12972</v>
      </c>
      <c r="G16" s="22">
        <f>'[1]1 zpf '!G12</f>
        <v>236176</v>
      </c>
      <c r="H16" s="22">
        <f>'[1]1 zpf '!H12</f>
        <v>269153</v>
      </c>
    </row>
    <row r="17" spans="2:9" x14ac:dyDescent="0.2">
      <c r="B17" s="21" t="s">
        <v>29</v>
      </c>
      <c r="C17" s="22">
        <f>'[1]1 zpf '!C13</f>
        <v>992</v>
      </c>
      <c r="D17" s="22">
        <f>'[1]1 zpf '!D13</f>
        <v>9106</v>
      </c>
      <c r="E17" s="22">
        <f>'[1]1 zpf '!E13</f>
        <v>15831</v>
      </c>
      <c r="F17" s="22">
        <f>'[1]1 zpf '!F13</f>
        <v>4154</v>
      </c>
      <c r="G17" s="22">
        <f>'[1]1 zpf '!G13</f>
        <v>29091</v>
      </c>
      <c r="H17" s="22">
        <f>'[1]1 zpf '!H13</f>
        <v>30083</v>
      </c>
      <c r="I17" s="24"/>
    </row>
    <row r="18" spans="2:9" x14ac:dyDescent="0.2">
      <c r="B18" s="16" t="s">
        <v>74</v>
      </c>
      <c r="C18" s="17">
        <f>'[1]1 zpf '!C14</f>
        <v>62403</v>
      </c>
      <c r="D18" s="17">
        <f>'[1]1 zpf '!D14</f>
        <v>177204</v>
      </c>
      <c r="E18" s="17">
        <f>'[1]1 zpf '!E14</f>
        <v>281347</v>
      </c>
      <c r="F18" s="17">
        <f>'[1]1 zpf '!F14</f>
        <v>29523</v>
      </c>
      <c r="G18" s="17">
        <f>'[1]1 zpf '!G14</f>
        <v>488074</v>
      </c>
      <c r="H18" s="17">
        <f>'[1]1 zpf '!H14</f>
        <v>550477</v>
      </c>
    </row>
    <row r="19" spans="2:9" x14ac:dyDescent="0.2">
      <c r="B19" s="25"/>
      <c r="C19" s="26"/>
      <c r="D19" s="26"/>
      <c r="E19" s="26"/>
      <c r="F19" s="26"/>
      <c r="G19" s="26"/>
      <c r="H19" s="26"/>
    </row>
    <row r="20" spans="2:9" ht="18.75" customHeight="1" x14ac:dyDescent="0.2">
      <c r="B20" s="123" t="s">
        <v>5</v>
      </c>
      <c r="C20" s="123"/>
      <c r="D20" s="123"/>
      <c r="E20" s="123"/>
      <c r="F20" s="123"/>
      <c r="G20" s="123"/>
      <c r="H20" s="123"/>
    </row>
    <row r="21" spans="2:9" x14ac:dyDescent="0.2">
      <c r="B21" s="123"/>
      <c r="C21" s="123"/>
      <c r="D21" s="123"/>
      <c r="E21" s="123"/>
      <c r="F21" s="123"/>
      <c r="G21" s="123"/>
      <c r="H21" s="123"/>
    </row>
    <row r="22" spans="2:9" ht="21" customHeight="1" x14ac:dyDescent="0.2">
      <c r="B22" s="123"/>
      <c r="C22" s="123"/>
      <c r="D22" s="123"/>
      <c r="E22" s="123"/>
      <c r="F22" s="123"/>
      <c r="G22" s="123"/>
      <c r="H22" s="123"/>
    </row>
    <row r="23" spans="2:9" x14ac:dyDescent="0.2">
      <c r="B23" s="29"/>
      <c r="C23" s="30"/>
      <c r="D23" s="30"/>
      <c r="E23" s="30"/>
      <c r="F23" s="30"/>
      <c r="G23" s="30"/>
      <c r="H23" s="30"/>
    </row>
    <row r="24" spans="2:9" x14ac:dyDescent="0.2">
      <c r="B24" s="124" t="s">
        <v>114</v>
      </c>
      <c r="C24" s="124"/>
      <c r="D24" s="124"/>
      <c r="E24" s="124"/>
      <c r="F24" s="124"/>
      <c r="G24" s="124"/>
      <c r="H24" s="124"/>
    </row>
    <row r="25" spans="2:9" x14ac:dyDescent="0.2">
      <c r="B25" s="124"/>
      <c r="C25" s="124"/>
      <c r="D25" s="124"/>
      <c r="E25" s="124"/>
      <c r="F25" s="124"/>
      <c r="G25" s="124"/>
      <c r="H25" s="124"/>
    </row>
    <row r="26" spans="2:9" ht="13.9" customHeight="1" x14ac:dyDescent="0.2">
      <c r="B26" s="124"/>
      <c r="C26" s="124"/>
      <c r="D26" s="124"/>
      <c r="E26" s="124"/>
      <c r="F26" s="124"/>
      <c r="G26" s="124"/>
      <c r="H26" s="124"/>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54</v>
      </c>
      <c r="G29" s="59"/>
      <c r="H29" s="59"/>
    </row>
    <row r="30" spans="2:9" x14ac:dyDescent="0.2">
      <c r="B30" s="56" t="s">
        <v>83</v>
      </c>
      <c r="G30" s="31"/>
      <c r="H30" s="31"/>
    </row>
    <row r="31" spans="2:9" ht="10.5" customHeight="1" x14ac:dyDescent="0.2">
      <c r="G31" s="81"/>
      <c r="H31" s="81"/>
    </row>
    <row r="32" spans="2:9" x14ac:dyDescent="0.2">
      <c r="G32" s="26"/>
      <c r="H32" s="26"/>
    </row>
    <row r="57" spans="2:2" x14ac:dyDescent="0.2">
      <c r="B57" s="27" t="s">
        <v>79</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58" sqref="J58"/>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1" t="s">
        <v>161</v>
      </c>
      <c r="C2" s="121"/>
      <c r="D2" s="121"/>
      <c r="E2" s="121"/>
      <c r="F2" s="121"/>
      <c r="G2" s="121"/>
      <c r="H2" s="121"/>
    </row>
    <row r="4" spans="2:8" x14ac:dyDescent="0.2">
      <c r="B4" s="6" t="s">
        <v>20</v>
      </c>
    </row>
    <row r="5" spans="2:8" x14ac:dyDescent="0.2">
      <c r="B5" s="33" t="s">
        <v>91</v>
      </c>
    </row>
    <row r="6" spans="2:8" ht="26.25" customHeight="1" x14ac:dyDescent="0.2">
      <c r="B6" s="126" t="s">
        <v>63</v>
      </c>
      <c r="C6" s="127" t="s">
        <v>138</v>
      </c>
      <c r="D6" s="127"/>
      <c r="E6" s="128"/>
      <c r="F6" s="126" t="s">
        <v>109</v>
      </c>
      <c r="G6" s="126"/>
      <c r="H6" s="126"/>
    </row>
    <row r="7" spans="2:8" ht="33.75" customHeight="1" x14ac:dyDescent="0.2">
      <c r="B7" s="127"/>
      <c r="C7" s="94" t="s">
        <v>60</v>
      </c>
      <c r="D7" s="94" t="s">
        <v>61</v>
      </c>
      <c r="E7" s="94" t="s">
        <v>62</v>
      </c>
      <c r="F7" s="91" t="s">
        <v>60</v>
      </c>
      <c r="G7" s="92" t="s">
        <v>61</v>
      </c>
      <c r="H7" s="92" t="s">
        <v>62</v>
      </c>
    </row>
    <row r="8" spans="2:8" x14ac:dyDescent="0.2">
      <c r="B8" s="85">
        <f>'[1]1 zpf '!B44</f>
        <v>44530</v>
      </c>
      <c r="C8" s="7">
        <f>'[1]1 zpf '!C44</f>
        <v>47154.364380623454</v>
      </c>
      <c r="D8" s="7">
        <f>'[1]1 zpf '!D44</f>
        <v>53571.871465884229</v>
      </c>
      <c r="E8" s="93">
        <f>'[1]1 zpf '!E44</f>
        <v>2729.4290940954079</v>
      </c>
      <c r="F8" s="8">
        <f>'[1]1 zpf '!F44</f>
        <v>238.72582100000002</v>
      </c>
      <c r="G8" s="8">
        <f>'[1]1 zpf '!G44</f>
        <v>249.36406100000002</v>
      </c>
      <c r="H8" s="8">
        <f>'[1]1 zpf '!H44</f>
        <v>108.818566</v>
      </c>
    </row>
    <row r="9" spans="2:8" x14ac:dyDescent="0.2">
      <c r="B9" s="85">
        <f>'[1]1 zpf '!B45</f>
        <v>44540</v>
      </c>
      <c r="C9" s="7">
        <f>'[1]1 zpf '!C45</f>
        <v>47702.564358686628</v>
      </c>
      <c r="D9" s="7">
        <f>'[1]1 zpf '!D45</f>
        <v>54233.813453869589</v>
      </c>
      <c r="E9" s="93">
        <f>'[1]1 zpf '!E45</f>
        <v>2774.8321886451349</v>
      </c>
      <c r="F9" s="8">
        <f>'[1]1 zpf '!F45</f>
        <v>240.51158799999999</v>
      </c>
      <c r="G9" s="8">
        <f>'[1]1 zpf '!G45</f>
        <v>251.49485799999999</v>
      </c>
      <c r="H9" s="8">
        <f>'[1]1 zpf '!H45</f>
        <v>109.680779</v>
      </c>
    </row>
    <row r="10" spans="2:8" x14ac:dyDescent="0.2">
      <c r="B10" s="85">
        <f>'[1]1 zpf '!B46</f>
        <v>44550</v>
      </c>
      <c r="C10" s="7">
        <f>'[1]1 zpf '!C46</f>
        <v>47439.52128386595</v>
      </c>
      <c r="D10" s="7">
        <f>'[1]1 zpf '!D46</f>
        <v>53784.773184724683</v>
      </c>
      <c r="E10" s="93">
        <f>'[1]1 zpf '!E46</f>
        <v>2949.2620348154651</v>
      </c>
      <c r="F10" s="8">
        <f>'[1]1 zpf '!F46</f>
        <v>239.12088299999999</v>
      </c>
      <c r="G10" s="8">
        <f>'[1]1 zpf '!G46</f>
        <v>249.30282</v>
      </c>
      <c r="H10" s="8">
        <f>'[1]1 zpf '!H46</f>
        <v>109.034409</v>
      </c>
    </row>
    <row r="11" spans="2:8" x14ac:dyDescent="0.2">
      <c r="B11" s="85">
        <f>'[1]1 zpf '!B47</f>
        <v>44561</v>
      </c>
      <c r="C11" s="7">
        <f>'[1]1 zpf '!C47</f>
        <v>48059.627534515435</v>
      </c>
      <c r="D11" s="7">
        <f>'[1]1 zpf '!D47</f>
        <v>54605.420050614499</v>
      </c>
      <c r="E11" s="93">
        <f>'[1]1 zpf '!E47</f>
        <v>2996.678566369947</v>
      </c>
      <c r="F11" s="8">
        <f>'[1]1 zpf '!F47</f>
        <v>241.50414599999999</v>
      </c>
      <c r="G11" s="8">
        <f>'[1]1 zpf '!G47</f>
        <v>252.37382400000001</v>
      </c>
      <c r="H11" s="8">
        <f>'[1]1 zpf '!H47</f>
        <v>110.12871100000001</v>
      </c>
    </row>
    <row r="12" spans="2:8" x14ac:dyDescent="0.2">
      <c r="B12" s="5"/>
    </row>
    <row r="13" spans="2:8" ht="12.75" x14ac:dyDescent="0.2">
      <c r="B13" s="2" t="s">
        <v>21</v>
      </c>
    </row>
    <row r="14" spans="2:8" ht="12.75" x14ac:dyDescent="0.2">
      <c r="B14" s="34" t="s">
        <v>85</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92</v>
      </c>
      <c r="C36" s="6"/>
      <c r="D36" s="6"/>
      <c r="E36" s="6"/>
      <c r="F36" s="6"/>
    </row>
    <row r="38" spans="2:6" x14ac:dyDescent="0.2">
      <c r="C38" s="6"/>
      <c r="D38" s="6"/>
    </row>
    <row r="39" spans="2:6" x14ac:dyDescent="0.2">
      <c r="C39" s="6"/>
      <c r="D39" s="6"/>
    </row>
    <row r="59" spans="2:2" x14ac:dyDescent="0.2">
      <c r="B59" s="27" t="s">
        <v>169</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19"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1" t="s">
        <v>81</v>
      </c>
      <c r="C2" s="121"/>
      <c r="D2" s="121"/>
      <c r="E2" s="121"/>
      <c r="F2" s="121"/>
      <c r="G2" s="121"/>
      <c r="H2" s="121"/>
      <c r="I2" s="28"/>
      <c r="J2" s="28"/>
      <c r="K2" s="28"/>
    </row>
    <row r="4" spans="2:14" x14ac:dyDescent="0.2">
      <c r="B4" s="6" t="s">
        <v>23</v>
      </c>
      <c r="G4" s="130">
        <f>'[1]1 zpf '!B33</f>
        <v>44561</v>
      </c>
      <c r="H4" s="130"/>
    </row>
    <row r="5" spans="2:14" ht="12.75" customHeight="1" x14ac:dyDescent="0.2">
      <c r="B5" s="33" t="s">
        <v>115</v>
      </c>
      <c r="E5" s="131" t="s">
        <v>116</v>
      </c>
      <c r="F5" s="131"/>
      <c r="G5" s="131"/>
      <c r="H5" s="131"/>
      <c r="J5" s="42"/>
    </row>
    <row r="6" spans="2:14" ht="24.75" customHeight="1" x14ac:dyDescent="0.2">
      <c r="B6" s="95" t="s">
        <v>117</v>
      </c>
      <c r="C6" s="129" t="s">
        <v>60</v>
      </c>
      <c r="D6" s="129"/>
      <c r="E6" s="129" t="s">
        <v>61</v>
      </c>
      <c r="F6" s="129"/>
      <c r="G6" s="129" t="s">
        <v>62</v>
      </c>
      <c r="H6" s="129"/>
    </row>
    <row r="7" spans="2:14" ht="10.5" customHeight="1" x14ac:dyDescent="0.2">
      <c r="B7" s="36"/>
      <c r="C7" s="52" t="s">
        <v>25</v>
      </c>
      <c r="D7" s="53" t="s">
        <v>0</v>
      </c>
      <c r="E7" s="52" t="s">
        <v>25</v>
      </c>
      <c r="F7" s="53" t="s">
        <v>0</v>
      </c>
      <c r="G7" s="52" t="s">
        <v>25</v>
      </c>
      <c r="H7" s="53" t="s">
        <v>0</v>
      </c>
    </row>
    <row r="8" spans="2:14" ht="8.25" customHeight="1" x14ac:dyDescent="0.2">
      <c r="B8" s="36"/>
      <c r="C8" s="54" t="s">
        <v>118</v>
      </c>
      <c r="D8" s="55" t="s">
        <v>26</v>
      </c>
      <c r="E8" s="54" t="s">
        <v>118</v>
      </c>
      <c r="F8" s="55" t="s">
        <v>26</v>
      </c>
      <c r="G8" s="54" t="s">
        <v>118</v>
      </c>
      <c r="H8" s="55" t="s">
        <v>26</v>
      </c>
    </row>
    <row r="9" spans="2:14" x14ac:dyDescent="0.2">
      <c r="B9" s="41" t="s">
        <v>162</v>
      </c>
      <c r="C9" s="50">
        <f>'[1]2 zpf inv'!C6/10^6</f>
        <v>28730.396499679999</v>
      </c>
      <c r="D9" s="51">
        <f>'[1]2 zpf inv'!D6</f>
        <v>0.59635038864368817</v>
      </c>
      <c r="E9" s="50">
        <f>'[1]2 zpf inv'!E6/10^6</f>
        <v>36100.602812229998</v>
      </c>
      <c r="F9" s="51">
        <f>'[1]2 zpf inv'!F6</f>
        <v>0.66086097496742224</v>
      </c>
      <c r="G9" s="50">
        <f>'[1]2 zpf inv'!G6/10^6</f>
        <v>1851.8033242000001</v>
      </c>
      <c r="H9" s="51">
        <f>'[1]2 zpf inv'!H6</f>
        <v>0.61772054268271437</v>
      </c>
      <c r="J9" s="47"/>
      <c r="K9" s="48"/>
      <c r="L9" s="47"/>
      <c r="M9" s="48"/>
      <c r="N9" s="47"/>
    </row>
    <row r="10" spans="2:14" ht="21.75" customHeight="1" x14ac:dyDescent="0.2">
      <c r="B10" s="37" t="s">
        <v>128</v>
      </c>
      <c r="C10" s="44">
        <f>'[1]2 zpf inv'!C7/10^6</f>
        <v>2008.34183261</v>
      </c>
      <c r="D10" s="46">
        <f>'[1]2 zpf inv'!D7</f>
        <v>4.1686700440061453E-2</v>
      </c>
      <c r="E10" s="44">
        <f>'[1]2 zpf inv'!E7/10^6</f>
        <v>1031.5984303099999</v>
      </c>
      <c r="F10" s="46">
        <f>'[1]2 zpf inv'!F7</f>
        <v>1.8884536304711541E-2</v>
      </c>
      <c r="G10" s="44">
        <f>'[1]2 zpf inv'!G7/10^6</f>
        <v>20.17354598</v>
      </c>
      <c r="H10" s="46">
        <f>'[1]2 zpf inv'!H7</f>
        <v>6.7294477808456515E-3</v>
      </c>
      <c r="J10" s="47"/>
      <c r="K10" s="48"/>
      <c r="L10" s="47"/>
      <c r="M10" s="48"/>
      <c r="N10" s="47"/>
    </row>
    <row r="11" spans="2:14" ht="21" customHeight="1" x14ac:dyDescent="0.2">
      <c r="B11" s="37" t="s">
        <v>126</v>
      </c>
      <c r="C11" s="44">
        <f>'[1]2 zpf inv'!C8/10^6</f>
        <v>26721.442044880001</v>
      </c>
      <c r="D11" s="46">
        <f>'[1]2 zpf inv'!D8</f>
        <v>0.55465097214239512</v>
      </c>
      <c r="E11" s="44">
        <f>'[1]2 zpf inv'!E8/10^6</f>
        <v>34868.598731029997</v>
      </c>
      <c r="F11" s="46">
        <f>'[1]2 zpf inv'!F8</f>
        <v>0.63830779427677053</v>
      </c>
      <c r="G11" s="44">
        <f>'[1]2 zpf inv'!G8/10^6</f>
        <v>1750.4212694</v>
      </c>
      <c r="H11" s="46">
        <f>'[1]2 zpf inv'!H8</f>
        <v>0.58390173639214915</v>
      </c>
      <c r="J11" s="47"/>
      <c r="K11" s="48"/>
      <c r="L11" s="47"/>
      <c r="M11" s="48"/>
      <c r="N11" s="47"/>
    </row>
    <row r="12" spans="2:14" ht="21.75" customHeight="1" x14ac:dyDescent="0.2">
      <c r="B12" s="37" t="s">
        <v>127</v>
      </c>
      <c r="C12" s="86">
        <f>'[1]2 zpf inv'!C9/10^6</f>
        <v>0.61262218999999996</v>
      </c>
      <c r="D12" s="46">
        <f>'[1]2 zpf inv'!D9</f>
        <v>1.2716061231605921E-5</v>
      </c>
      <c r="E12" s="44">
        <f>'[1]2 zpf inv'!E9/10^6</f>
        <v>200.40565088999998</v>
      </c>
      <c r="F12" s="46">
        <f>'[1]2 zpf inv'!F9</f>
        <v>3.6686443859402463E-3</v>
      </c>
      <c r="G12" s="44">
        <f>'[1]2 zpf inv'!G9/10^6</f>
        <v>81.208508819999992</v>
      </c>
      <c r="H12" s="46">
        <f>'[1]2 zpf inv'!H9</f>
        <v>2.7089358509719642E-2</v>
      </c>
      <c r="J12" s="47"/>
      <c r="K12" s="48"/>
      <c r="L12" s="47"/>
      <c r="M12" s="48"/>
      <c r="N12" s="47"/>
    </row>
    <row r="13" spans="2:14" ht="33.75" x14ac:dyDescent="0.2">
      <c r="B13" s="37" t="s">
        <v>164</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120</v>
      </c>
      <c r="C14" s="50">
        <f>'[1]2 zpf inv'!C11/10^6</f>
        <v>14239.996791290001</v>
      </c>
      <c r="D14" s="51">
        <f>'[1]2 zpf inv'!D11</f>
        <v>0.29557641576109983</v>
      </c>
      <c r="E14" s="50">
        <f>'[1]2 zpf inv'!E11/10^6</f>
        <v>16433.02761922</v>
      </c>
      <c r="F14" s="51">
        <f>'[1]2 zpf inv'!F11</f>
        <v>0.30082452391695863</v>
      </c>
      <c r="G14" s="50">
        <f>'[1]2 zpf inv'!G11/10^6</f>
        <v>753.65025862000005</v>
      </c>
      <c r="H14" s="51">
        <f>'[1]2 zpf inv'!H11</f>
        <v>0.25140102119043084</v>
      </c>
      <c r="J14" s="47"/>
      <c r="K14" s="48"/>
      <c r="L14" s="47"/>
      <c r="M14" s="48"/>
      <c r="N14" s="47"/>
    </row>
    <row r="15" spans="2:14" ht="21.75" customHeight="1" x14ac:dyDescent="0.2">
      <c r="B15" s="37" t="s">
        <v>119</v>
      </c>
      <c r="C15" s="44">
        <f>'[1]2 zpf inv'!C12/10^6</f>
        <v>4340.3959309600004</v>
      </c>
      <c r="D15" s="46">
        <f>'[1]2 zpf inv'!D12</f>
        <v>9.0092623689488865E-2</v>
      </c>
      <c r="E15" s="44">
        <f>'[1]2 zpf inv'!E12/10^6</f>
        <v>0</v>
      </c>
      <c r="F15" s="46">
        <f>'[1]2 zpf inv'!F12</f>
        <v>0</v>
      </c>
      <c r="G15" s="44">
        <f>'[1]2 zpf inv'!G12/10^6</f>
        <v>31.798233019999998</v>
      </c>
      <c r="H15" s="46">
        <f>'[1]2 zpf inv'!H12</f>
        <v>1.0607185709611767E-2</v>
      </c>
      <c r="J15" s="47"/>
      <c r="K15" s="48"/>
      <c r="L15" s="47"/>
      <c r="M15" s="48"/>
      <c r="N15" s="47"/>
    </row>
    <row r="16" spans="2:14" ht="21" customHeight="1" x14ac:dyDescent="0.2">
      <c r="B16" s="37" t="s">
        <v>129</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130</v>
      </c>
      <c r="C17" s="44">
        <f>'[1]2 zpf inv'!C14/10^6</f>
        <v>9899.6008603299997</v>
      </c>
      <c r="D17" s="46">
        <f>'[1]2 zpf inv'!D14</f>
        <v>0.20548379207161097</v>
      </c>
      <c r="E17" s="44">
        <f>'[1]2 zpf inv'!E14/10^6</f>
        <v>16433.02761922</v>
      </c>
      <c r="F17" s="46">
        <f>'[1]2 zpf inv'!F14</f>
        <v>0.30082452391695863</v>
      </c>
      <c r="G17" s="44">
        <f>'[1]2 zpf inv'!G14/10^6</f>
        <v>721.85202560000005</v>
      </c>
      <c r="H17" s="46">
        <f>'[1]2 zpf inv'!H14</f>
        <v>0.24079383548081906</v>
      </c>
      <c r="J17" s="47"/>
      <c r="K17" s="48"/>
      <c r="L17" s="47"/>
      <c r="M17" s="48"/>
      <c r="N17" s="47"/>
    </row>
    <row r="18" spans="2:14" ht="33.75" x14ac:dyDescent="0.2">
      <c r="B18" s="37" t="s">
        <v>165</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163</v>
      </c>
      <c r="C19" s="74">
        <f>'[1]2 zpf inv'!C16/10^6</f>
        <v>42970.393290970002</v>
      </c>
      <c r="D19" s="75">
        <f>'[1]2 zpf inv'!D16</f>
        <v>0.891926804404788</v>
      </c>
      <c r="E19" s="74">
        <f>'[1]2 zpf inv'!E16/10^6</f>
        <v>52533.630431449994</v>
      </c>
      <c r="F19" s="75">
        <f>'[1]2 zpf inv'!F16</f>
        <v>0.96168549888438093</v>
      </c>
      <c r="G19" s="74">
        <f>'[1]2 zpf inv'!G16/10^6</f>
        <v>2605.4535828200001</v>
      </c>
      <c r="H19" s="75">
        <f>'[1]2 zpf inv'!H16</f>
        <v>0.86912156387314521</v>
      </c>
      <c r="J19" s="47"/>
      <c r="K19" s="48"/>
      <c r="L19" s="47"/>
      <c r="M19" s="48"/>
      <c r="N19" s="47"/>
    </row>
    <row r="20" spans="2:14" x14ac:dyDescent="0.2">
      <c r="B20" s="35" t="s">
        <v>123</v>
      </c>
      <c r="C20" s="44">
        <f>'[1]2 zpf inv'!C17/10^6</f>
        <v>4985.1887339899995</v>
      </c>
      <c r="D20" s="46">
        <f>'[1]2 zpf inv'!D17</f>
        <v>0.10347644311174697</v>
      </c>
      <c r="E20" s="44">
        <f>'[1]2 zpf inv'!E17/10^6</f>
        <v>1959.66648878</v>
      </c>
      <c r="F20" s="46">
        <f>'[1]2 zpf inv'!F17</f>
        <v>3.5873836044294498E-2</v>
      </c>
      <c r="G20" s="44">
        <f>'[1]2 zpf inv'!G17/10^6</f>
        <v>274.37653041999999</v>
      </c>
      <c r="H20" s="46">
        <f>'[1]2 zpf inv'!H17</f>
        <v>9.1525928836780457E-2</v>
      </c>
      <c r="J20" s="47"/>
      <c r="K20" s="48"/>
      <c r="L20" s="47"/>
      <c r="M20" s="48"/>
      <c r="N20" s="47"/>
    </row>
    <row r="21" spans="2:14" ht="11.25" customHeight="1" x14ac:dyDescent="0.2">
      <c r="B21" s="40" t="s">
        <v>124</v>
      </c>
      <c r="C21" s="44">
        <f>'[1]2 zpf inv'!C18/10^6</f>
        <v>101.55567895999999</v>
      </c>
      <c r="D21" s="46">
        <f>'[1]2 zpf inv'!D18</f>
        <v>2.107968423528167E-3</v>
      </c>
      <c r="E21" s="44">
        <f>'[1]2 zpf inv'!E18/10^6</f>
        <v>3.0147662400000002</v>
      </c>
      <c r="F21" s="46">
        <f>'[1]2 zpf inv'!F18</f>
        <v>5.5188589703834904E-5</v>
      </c>
      <c r="G21" s="44">
        <f>'[1]2 zpf inv'!G18/10^6</f>
        <v>106.93082365000001</v>
      </c>
      <c r="H21" s="46">
        <f>'[1]2 zpf inv'!H18</f>
        <v>3.5669752587318332E-2</v>
      </c>
      <c r="J21" s="47"/>
      <c r="K21" s="48"/>
      <c r="L21" s="47"/>
      <c r="M21" s="48"/>
      <c r="N21" s="47"/>
    </row>
    <row r="22" spans="2:14" x14ac:dyDescent="0.2">
      <c r="B22" s="40" t="s">
        <v>125</v>
      </c>
      <c r="C22" s="44">
        <f>'[1]2 zpf inv'!C19/10^6</f>
        <v>119.90224909</v>
      </c>
      <c r="D22" s="46">
        <f>'[1]2 zpf inv'!D19</f>
        <v>2.4887840599370154E-3</v>
      </c>
      <c r="E22" s="44">
        <f>'[1]2 zpf inv'!E19/10^6</f>
        <v>130.31052255</v>
      </c>
      <c r="F22" s="46">
        <f>'[1]2 zpf inv'!F19</f>
        <v>2.3854764816207694E-3</v>
      </c>
      <c r="G22" s="44">
        <f>'[1]2 zpf inv'!G19/10^6</f>
        <v>11.040166109999999</v>
      </c>
      <c r="H22" s="46">
        <f>'[1]2 zpf inv'!H19</f>
        <v>3.6827547027558746E-3</v>
      </c>
      <c r="J22" s="47"/>
      <c r="K22" s="48"/>
      <c r="L22" s="47"/>
      <c r="M22" s="48"/>
      <c r="N22" s="47"/>
    </row>
    <row r="23" spans="2:14" x14ac:dyDescent="0.2">
      <c r="B23" s="39" t="s">
        <v>121</v>
      </c>
      <c r="C23" s="43">
        <f>'[1]2 zpf inv'!C20/10^6</f>
        <v>48177.039953009997</v>
      </c>
      <c r="D23" s="45">
        <f>'[1]2 zpf inv'!D20</f>
        <v>1</v>
      </c>
      <c r="E23" s="43">
        <f>'[1]2 zpf inv'!E20/10^6</f>
        <v>54626.622209019995</v>
      </c>
      <c r="F23" s="45">
        <f>'[1]2 zpf inv'!F20</f>
        <v>1</v>
      </c>
      <c r="G23" s="43">
        <f>'[1]2 zpf inv'!G20/10^6</f>
        <v>2997.8011030000007</v>
      </c>
      <c r="H23" s="45">
        <f>'[1]2 zpf inv'!H20</f>
        <v>0.99999999999999989</v>
      </c>
      <c r="J23" s="47"/>
      <c r="K23" s="48"/>
      <c r="L23" s="47"/>
      <c r="M23" s="48"/>
      <c r="N23" s="47"/>
    </row>
    <row r="24" spans="2:14" x14ac:dyDescent="0.2">
      <c r="B24" s="38" t="s">
        <v>122</v>
      </c>
      <c r="C24" s="44">
        <f>'[1]2 zpf inv'!C21/10^6</f>
        <v>117.41243995000001</v>
      </c>
      <c r="D24" s="46">
        <f>'[1]2 zpf inv'!D21</f>
        <v>2.4371036507124457E-3</v>
      </c>
      <c r="E24" s="44">
        <f>'[1]2 zpf inv'!E21/10^6</f>
        <v>21.20217195</v>
      </c>
      <c r="F24" s="46">
        <f>'[1]2 zpf inv'!F21</f>
        <v>3.8812892125881946E-4</v>
      </c>
      <c r="G24" s="44">
        <f>'[1]2 zpf inv'!G21/10^6</f>
        <v>1.1225295399999999</v>
      </c>
      <c r="H24" s="46">
        <f>'[1]2 zpf inv'!H21</f>
        <v>3.7445097304042186E-4</v>
      </c>
      <c r="J24" s="47"/>
      <c r="K24" s="48"/>
      <c r="L24" s="47"/>
      <c r="M24" s="48"/>
      <c r="N24" s="47"/>
    </row>
    <row r="25" spans="2:14" x14ac:dyDescent="0.2">
      <c r="B25" s="49" t="s">
        <v>131</v>
      </c>
      <c r="C25" s="50">
        <f>'[1]2 zpf inv'!C22/10^6</f>
        <v>48059.627534515435</v>
      </c>
      <c r="D25" s="51">
        <f>'[1]2 zpf inv'!D22</f>
        <v>0.99756289679463328</v>
      </c>
      <c r="E25" s="50">
        <f>'[1]2 zpf inv'!E22/10^6</f>
        <v>54605.420050614499</v>
      </c>
      <c r="F25" s="51">
        <f>'[1]2 zpf inv'!F22</f>
        <v>0.99961187132668816</v>
      </c>
      <c r="G25" s="50">
        <f>'[1]2 zpf inv'!G22/10^6</f>
        <v>2996.678566369947</v>
      </c>
      <c r="H25" s="51">
        <f>'[1]2 zpf inv'!H22</f>
        <v>0.99962554666187486</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88</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170</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E31" sqref="E31"/>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21" t="s">
        <v>172</v>
      </c>
      <c r="C2" s="121"/>
      <c r="D2" s="121"/>
      <c r="E2" s="121"/>
      <c r="F2" s="121"/>
      <c r="G2" s="28"/>
    </row>
    <row r="3" spans="2:7" ht="4.5" customHeight="1" x14ac:dyDescent="0.2"/>
    <row r="4" spans="2:7" x14ac:dyDescent="0.2">
      <c r="B4" s="11" t="s">
        <v>33</v>
      </c>
    </row>
    <row r="5" spans="2:7" x14ac:dyDescent="0.2">
      <c r="B5" s="56" t="s">
        <v>94</v>
      </c>
    </row>
    <row r="6" spans="2:7" ht="6" customHeight="1" x14ac:dyDescent="0.2">
      <c r="B6" s="23"/>
    </row>
    <row r="7" spans="2:7" ht="25.5" customHeight="1" x14ac:dyDescent="0.2">
      <c r="B7" s="122" t="s">
        <v>132</v>
      </c>
      <c r="C7" s="122" t="s">
        <v>133</v>
      </c>
      <c r="D7" s="122" t="s">
        <v>134</v>
      </c>
      <c r="E7" s="122" t="s">
        <v>135</v>
      </c>
    </row>
    <row r="8" spans="2:7" ht="25.5" customHeight="1" x14ac:dyDescent="0.2">
      <c r="B8" s="125"/>
      <c r="C8" s="125"/>
      <c r="D8" s="125"/>
      <c r="E8" s="125"/>
    </row>
    <row r="9" spans="2:7" x14ac:dyDescent="0.2">
      <c r="B9" s="12">
        <f>'[1]3 dpf'!B5</f>
        <v>44530</v>
      </c>
      <c r="C9" s="13"/>
      <c r="D9" s="13"/>
      <c r="E9" s="13"/>
    </row>
    <row r="10" spans="2:7" x14ac:dyDescent="0.2">
      <c r="B10" s="14" t="s">
        <v>65</v>
      </c>
      <c r="C10" s="15">
        <f>'[1]3 dpf'!C6</f>
        <v>8035</v>
      </c>
      <c r="D10" s="15">
        <f>'[1]3 dpf'!D6</f>
        <v>4042</v>
      </c>
      <c r="E10" s="15">
        <f>'[1]3 dpf'!E6</f>
        <v>12077</v>
      </c>
    </row>
    <row r="11" spans="2:7" x14ac:dyDescent="0.2">
      <c r="B11" s="14" t="s">
        <v>66</v>
      </c>
      <c r="C11" s="15">
        <f>'[1]3 dpf'!C7</f>
        <v>3914</v>
      </c>
      <c r="D11" s="15">
        <f>'[1]3 dpf'!D7</f>
        <v>11521</v>
      </c>
      <c r="E11" s="15">
        <f>'[1]3 dpf'!E7</f>
        <v>15435</v>
      </c>
    </row>
    <row r="12" spans="2:7" x14ac:dyDescent="0.2">
      <c r="B12" s="14" t="s">
        <v>184</v>
      </c>
      <c r="C12" s="15">
        <f>'[1]3 dpf'!C8</f>
        <v>33</v>
      </c>
      <c r="D12" s="15">
        <f>'[1]3 dpf'!D8</f>
        <v>30</v>
      </c>
      <c r="E12" s="15">
        <f>'[1]3 dpf'!E8</f>
        <v>63</v>
      </c>
    </row>
    <row r="13" spans="2:7" x14ac:dyDescent="0.2">
      <c r="B13" s="16" t="s">
        <v>4</v>
      </c>
      <c r="C13" s="17">
        <f>'[1]3 dpf'!C9</f>
        <v>11982</v>
      </c>
      <c r="D13" s="17">
        <f>'[1]3 dpf'!D9</f>
        <v>15593</v>
      </c>
      <c r="E13" s="17">
        <f>'[1]3 dpf'!E9</f>
        <v>27575</v>
      </c>
    </row>
    <row r="14" spans="2:7" x14ac:dyDescent="0.2">
      <c r="B14" s="18">
        <f>'[1]3 dpf'!$B10</f>
        <v>44561</v>
      </c>
      <c r="C14" s="19"/>
      <c r="D14" s="19"/>
      <c r="E14" s="19"/>
      <c r="G14" s="20"/>
    </row>
    <row r="15" spans="2:7" x14ac:dyDescent="0.2">
      <c r="B15" s="21" t="s">
        <v>67</v>
      </c>
      <c r="C15" s="22">
        <f>'[1]3 dpf'!C11</f>
        <v>8056</v>
      </c>
      <c r="D15" s="22">
        <f>'[1]3 dpf'!D11</f>
        <v>4072</v>
      </c>
      <c r="E15" s="22">
        <f>'[1]3 dpf'!E11</f>
        <v>12128</v>
      </c>
    </row>
    <row r="16" spans="2:7" x14ac:dyDescent="0.2">
      <c r="B16" s="21" t="s">
        <v>66</v>
      </c>
      <c r="C16" s="22">
        <f>'[1]3 dpf'!C12</f>
        <v>3990</v>
      </c>
      <c r="D16" s="22">
        <f>'[1]3 dpf'!D12</f>
        <v>11579</v>
      </c>
      <c r="E16" s="22">
        <f>'[1]3 dpf'!E12</f>
        <v>15569</v>
      </c>
    </row>
    <row r="17" spans="2:7" x14ac:dyDescent="0.2">
      <c r="B17" s="98" t="s">
        <v>184</v>
      </c>
      <c r="C17" s="22">
        <f>'[1]3 dpf'!C13</f>
        <v>42</v>
      </c>
      <c r="D17" s="22">
        <f>'[1]3 dpf'!D13</f>
        <v>33</v>
      </c>
      <c r="E17" s="22">
        <f>'[1]3 dpf'!E13</f>
        <v>75</v>
      </c>
    </row>
    <row r="18" spans="2:7" x14ac:dyDescent="0.2">
      <c r="B18" s="16" t="s">
        <v>4</v>
      </c>
      <c r="C18" s="17">
        <f>'[1]3 dpf'!C14</f>
        <v>12088</v>
      </c>
      <c r="D18" s="17">
        <f>'[1]3 dpf'!D14</f>
        <v>15684</v>
      </c>
      <c r="E18" s="17">
        <f>'[1]3 dpf'!E14</f>
        <v>27772</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80</v>
      </c>
      <c r="C21" s="59"/>
      <c r="D21" s="59"/>
      <c r="E21" s="59"/>
      <c r="F21" s="59"/>
      <c r="G21" s="59"/>
    </row>
    <row r="22" spans="2:7" ht="7.5" hidden="1" customHeight="1" x14ac:dyDescent="0.2">
      <c r="B22" s="59"/>
      <c r="C22" s="59"/>
      <c r="D22" s="59"/>
      <c r="E22" s="59"/>
      <c r="F22" s="59"/>
      <c r="G22" s="59"/>
    </row>
    <row r="23" spans="2:7" ht="16.5" customHeight="1" x14ac:dyDescent="0.2">
      <c r="B23" s="122" t="s">
        <v>132</v>
      </c>
      <c r="C23" s="122" t="s">
        <v>136</v>
      </c>
      <c r="D23" s="30"/>
      <c r="E23" s="30"/>
      <c r="F23" s="30"/>
      <c r="G23" s="30"/>
    </row>
    <row r="24" spans="2:7" ht="20.25" customHeight="1" x14ac:dyDescent="0.2">
      <c r="B24" s="125"/>
      <c r="C24" s="125"/>
      <c r="D24" s="60"/>
      <c r="E24" s="60"/>
      <c r="F24" s="60"/>
      <c r="G24" s="60"/>
    </row>
    <row r="25" spans="2:7" x14ac:dyDescent="0.2">
      <c r="B25" s="12">
        <f>'[1]3 dpf'!$B$34</f>
        <v>44530</v>
      </c>
      <c r="C25" s="13"/>
      <c r="D25" s="60"/>
      <c r="E25" s="60"/>
      <c r="F25" s="60"/>
      <c r="G25" s="60"/>
    </row>
    <row r="26" spans="2:7" x14ac:dyDescent="0.2">
      <c r="B26" s="14" t="s">
        <v>67</v>
      </c>
      <c r="C26" s="15">
        <f>'[1]3 dpf'!C35</f>
        <v>1197</v>
      </c>
      <c r="D26" s="60"/>
      <c r="E26" s="60"/>
      <c r="F26" s="60"/>
      <c r="G26" s="60"/>
    </row>
    <row r="27" spans="2:7" x14ac:dyDescent="0.2">
      <c r="B27" s="14" t="s">
        <v>66</v>
      </c>
      <c r="C27" s="15">
        <f>'[1]3 dpf'!C36</f>
        <v>2897</v>
      </c>
      <c r="D27" s="30"/>
      <c r="E27" s="30"/>
      <c r="F27" s="30"/>
      <c r="G27" s="30"/>
    </row>
    <row r="28" spans="2:7" x14ac:dyDescent="0.2">
      <c r="B28" s="14" t="s">
        <v>184</v>
      </c>
      <c r="C28" s="15">
        <f>'[1]3 dpf'!C37</f>
        <v>5</v>
      </c>
      <c r="D28" s="30"/>
      <c r="E28" s="30"/>
      <c r="F28" s="30"/>
      <c r="G28" s="30"/>
    </row>
    <row r="29" spans="2:7" x14ac:dyDescent="0.2">
      <c r="B29" s="16" t="s">
        <v>4</v>
      </c>
      <c r="C29" s="17">
        <f>'[1]3 dpf'!C38</f>
        <v>4099</v>
      </c>
      <c r="D29" s="59"/>
      <c r="E29" s="59"/>
      <c r="F29" s="59"/>
      <c r="G29" s="59"/>
    </row>
    <row r="30" spans="2:7" x14ac:dyDescent="0.2">
      <c r="B30" s="12">
        <f>'[1]3 dpf'!$B$39</f>
        <v>44561</v>
      </c>
      <c r="C30" s="15"/>
      <c r="D30" s="59"/>
      <c r="E30" s="59"/>
      <c r="F30" s="59"/>
      <c r="G30" s="59"/>
    </row>
    <row r="31" spans="2:7" x14ac:dyDescent="0.2">
      <c r="B31" s="14" t="s">
        <v>65</v>
      </c>
      <c r="C31" s="15">
        <f>'[1]3 dpf'!C40</f>
        <v>1205</v>
      </c>
      <c r="D31" s="31"/>
      <c r="E31" s="31"/>
      <c r="F31" s="31"/>
      <c r="G31" s="31"/>
    </row>
    <row r="32" spans="2:7" ht="13.5" customHeight="1" x14ac:dyDescent="0.2">
      <c r="B32" s="14" t="s">
        <v>66</v>
      </c>
      <c r="C32" s="15">
        <f>'[1]3 dpf'!C41</f>
        <v>2910</v>
      </c>
      <c r="D32" s="60"/>
      <c r="E32" s="60"/>
      <c r="F32" s="60"/>
      <c r="G32" s="60"/>
    </row>
    <row r="33" spans="2:7" ht="13.5" customHeight="1" x14ac:dyDescent="0.2">
      <c r="B33" s="14" t="s">
        <v>184</v>
      </c>
      <c r="C33" s="15">
        <f>'[1]3 dpf'!C42</f>
        <v>5</v>
      </c>
      <c r="D33" s="60"/>
      <c r="E33" s="60"/>
      <c r="F33" s="60"/>
      <c r="G33" s="60"/>
    </row>
    <row r="34" spans="2:7" x14ac:dyDescent="0.2">
      <c r="B34" s="16" t="s">
        <v>4</v>
      </c>
      <c r="C34" s="17">
        <f>'[1]3 dpf'!C43</f>
        <v>4120</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96</v>
      </c>
    </row>
    <row r="61" spans="2:2" x14ac:dyDescent="0.2">
      <c r="B61" s="27" t="s">
        <v>171</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abSelected="1" workbookViewId="0">
      <selection activeCell="B5" sqref="B5"/>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1" t="s">
        <v>173</v>
      </c>
      <c r="C2" s="121"/>
      <c r="D2" s="121"/>
      <c r="E2" s="121"/>
      <c r="F2" s="121"/>
      <c r="G2" s="121"/>
      <c r="H2" s="121"/>
      <c r="I2" s="121"/>
    </row>
    <row r="4" spans="2:9" x14ac:dyDescent="0.2">
      <c r="B4" s="6" t="s">
        <v>55</v>
      </c>
    </row>
    <row r="5" spans="2:9" x14ac:dyDescent="0.2">
      <c r="B5" s="33" t="s">
        <v>97</v>
      </c>
    </row>
    <row r="6" spans="2:9" ht="35.25" customHeight="1" x14ac:dyDescent="0.2">
      <c r="B6" s="126" t="s">
        <v>137</v>
      </c>
      <c r="C6" s="127" t="s">
        <v>138</v>
      </c>
      <c r="D6" s="127"/>
      <c r="E6" s="127"/>
      <c r="F6" s="132" t="s">
        <v>139</v>
      </c>
      <c r="G6" s="127"/>
      <c r="H6" s="127"/>
    </row>
    <row r="7" spans="2:9" ht="33.75" customHeight="1" x14ac:dyDescent="0.2">
      <c r="B7" s="127"/>
      <c r="C7" s="94" t="s">
        <v>68</v>
      </c>
      <c r="D7" s="97" t="s">
        <v>69</v>
      </c>
      <c r="E7" s="97" t="s">
        <v>187</v>
      </c>
      <c r="F7" s="91" t="s">
        <v>68</v>
      </c>
      <c r="G7" s="97" t="s">
        <v>69</v>
      </c>
      <c r="H7" s="94" t="s">
        <v>186</v>
      </c>
    </row>
    <row r="8" spans="2:9" x14ac:dyDescent="0.2">
      <c r="B8" s="85">
        <f>'[1]3 dpf'!B49</f>
        <v>44530</v>
      </c>
      <c r="C8" s="7">
        <f>'[1]3 dpf'!C49</f>
        <v>1369.7949174765811</v>
      </c>
      <c r="D8" s="7">
        <f>'[1]3 dpf'!D49</f>
        <v>1389.650311963926</v>
      </c>
      <c r="E8" s="96">
        <f>'[1]3 dpf'!E49</f>
        <v>1.663958537022</v>
      </c>
      <c r="F8" s="99">
        <f>'[1]3 dpf'!F49</f>
        <v>208.59437700000001</v>
      </c>
      <c r="G8" s="99">
        <f>'[1]3 dpf'!G49</f>
        <v>205.43324699999999</v>
      </c>
      <c r="H8" s="99">
        <f>'[1]3 dpf'!H49</f>
        <v>102.57686700000001</v>
      </c>
    </row>
    <row r="9" spans="2:9" x14ac:dyDescent="0.2">
      <c r="B9" s="85">
        <f>'[1]3 dpf'!B50</f>
        <v>44540</v>
      </c>
      <c r="C9" s="7">
        <f>'[1]3 dpf'!C50</f>
        <v>1391.9558416700741</v>
      </c>
      <c r="D9" s="7">
        <f>'[1]3 dpf'!D50</f>
        <v>1407.679108933753</v>
      </c>
      <c r="E9" s="93">
        <f>'[1]3 dpf'!E50</f>
        <v>1.7792940578830001</v>
      </c>
      <c r="F9" s="99">
        <f>'[1]3 dpf'!F50</f>
        <v>210.243481</v>
      </c>
      <c r="G9" s="99">
        <f>'[1]3 dpf'!G50</f>
        <v>207.147762</v>
      </c>
      <c r="H9" s="99">
        <f>'[1]3 dpf'!H50</f>
        <v>103.10477900000001</v>
      </c>
    </row>
    <row r="10" spans="2:9" x14ac:dyDescent="0.2">
      <c r="B10" s="85">
        <f>'[1]3 dpf'!B51</f>
        <v>44550</v>
      </c>
      <c r="C10" s="7">
        <f>'[1]3 dpf'!C51</f>
        <v>1383.250906837668</v>
      </c>
      <c r="D10" s="7">
        <f>'[1]3 dpf'!D51</f>
        <v>1400.4375780279031</v>
      </c>
      <c r="E10" s="93">
        <f>'[1]3 dpf'!E51</f>
        <v>1.823232446936</v>
      </c>
      <c r="F10" s="99">
        <f>'[1]3 dpf'!F51</f>
        <v>208.40910799999997</v>
      </c>
      <c r="G10" s="99">
        <f>'[1]3 dpf'!G51</f>
        <v>205.31071700000001</v>
      </c>
      <c r="H10" s="99">
        <f>'[1]3 dpf'!H51</f>
        <v>102.52916</v>
      </c>
    </row>
    <row r="11" spans="2:9" x14ac:dyDescent="0.2">
      <c r="B11" s="85">
        <f>'[1]3 dpf'!B52</f>
        <v>44561</v>
      </c>
      <c r="C11" s="7">
        <f>'[1]3 dpf'!C52</f>
        <v>1416.138515202374</v>
      </c>
      <c r="D11" s="7">
        <f>'[1]3 dpf'!D52</f>
        <v>1450.403613964716</v>
      </c>
      <c r="E11" s="93">
        <f>'[1]3 dpf'!E52</f>
        <v>3.0607290639849998</v>
      </c>
      <c r="F11" s="99">
        <f>'[1]3 dpf'!F52</f>
        <v>210.750156</v>
      </c>
      <c r="G11" s="99">
        <f>'[1]3 dpf'!G52</f>
        <v>207.79372500000002</v>
      </c>
      <c r="H11" s="99">
        <f>'[1]3 dpf'!H52</f>
        <v>103.476074</v>
      </c>
    </row>
    <row r="12" spans="2:9" x14ac:dyDescent="0.2">
      <c r="B12" s="5"/>
    </row>
    <row r="13" spans="2:9" ht="12.75" x14ac:dyDescent="0.2">
      <c r="B13" s="2" t="s">
        <v>36</v>
      </c>
    </row>
    <row r="14" spans="2:9" ht="12.75" x14ac:dyDescent="0.2">
      <c r="B14" s="34" t="s">
        <v>140</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37</v>
      </c>
      <c r="C35" s="6"/>
      <c r="D35" s="6"/>
      <c r="E35" s="6"/>
      <c r="F35" s="6"/>
      <c r="G35" s="6"/>
      <c r="H35" s="6"/>
    </row>
    <row r="36" spans="2:8" x14ac:dyDescent="0.2">
      <c r="B36" s="33" t="s">
        <v>141</v>
      </c>
      <c r="C36" s="6"/>
      <c r="D36" s="6"/>
      <c r="E36" s="6"/>
      <c r="F36" s="6"/>
      <c r="G36" s="6"/>
      <c r="H36" s="6"/>
    </row>
    <row r="38" spans="2:8" x14ac:dyDescent="0.2">
      <c r="C38" s="6"/>
      <c r="D38" s="6"/>
      <c r="E38" s="6"/>
    </row>
    <row r="39" spans="2:8" x14ac:dyDescent="0.2">
      <c r="C39" s="6"/>
      <c r="D39" s="6"/>
      <c r="E39" s="6"/>
    </row>
    <row r="57" spans="2:2" x14ac:dyDescent="0.2">
      <c r="B57" s="27" t="s">
        <v>171</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opLeftCell="A25" workbookViewId="0">
      <selection activeCell="L40" sqref="L40"/>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173</v>
      </c>
      <c r="C2" s="84"/>
      <c r="D2" s="84"/>
      <c r="E2" s="84"/>
      <c r="F2" s="84"/>
      <c r="G2" s="84"/>
      <c r="H2" s="83"/>
      <c r="I2" s="28"/>
      <c r="J2" s="28"/>
      <c r="K2" s="28"/>
    </row>
    <row r="3" spans="2:12" ht="7.5" customHeight="1" x14ac:dyDescent="0.2"/>
    <row r="4" spans="2:12" x14ac:dyDescent="0.2">
      <c r="B4" s="6" t="s">
        <v>38</v>
      </c>
      <c r="G4" s="130">
        <f>'[1]1 zpf '!B33</f>
        <v>44561</v>
      </c>
      <c r="H4" s="130"/>
    </row>
    <row r="5" spans="2:12" ht="12.75" customHeight="1" x14ac:dyDescent="0.2">
      <c r="B5" s="33" t="s">
        <v>154</v>
      </c>
      <c r="E5" s="131" t="s">
        <v>155</v>
      </c>
      <c r="F5" s="131"/>
      <c r="G5" s="131"/>
      <c r="H5" s="131"/>
      <c r="J5" s="42"/>
    </row>
    <row r="6" spans="2:12" ht="21" customHeight="1" x14ac:dyDescent="0.2">
      <c r="B6" s="95" t="s">
        <v>153</v>
      </c>
      <c r="C6" s="129" t="s">
        <v>39</v>
      </c>
      <c r="D6" s="129"/>
      <c r="E6" s="129" t="s">
        <v>40</v>
      </c>
      <c r="F6" s="129"/>
      <c r="G6" s="129" t="s">
        <v>185</v>
      </c>
      <c r="H6" s="129"/>
    </row>
    <row r="7" spans="2:12" ht="10.5" customHeight="1" x14ac:dyDescent="0.2">
      <c r="B7" s="36"/>
      <c r="C7" s="52" t="s">
        <v>25</v>
      </c>
      <c r="D7" s="53" t="s">
        <v>0</v>
      </c>
      <c r="E7" s="52" t="s">
        <v>25</v>
      </c>
      <c r="F7" s="53" t="s">
        <v>0</v>
      </c>
      <c r="G7" s="52" t="s">
        <v>25</v>
      </c>
      <c r="H7" s="53" t="s">
        <v>0</v>
      </c>
    </row>
    <row r="8" spans="2:12" ht="8.25" customHeight="1" x14ac:dyDescent="0.2">
      <c r="B8" s="36"/>
      <c r="C8" s="54" t="s">
        <v>118</v>
      </c>
      <c r="D8" s="55" t="s">
        <v>152</v>
      </c>
      <c r="E8" s="54" t="s">
        <v>118</v>
      </c>
      <c r="F8" s="55" t="s">
        <v>152</v>
      </c>
      <c r="G8" s="54" t="s">
        <v>118</v>
      </c>
      <c r="H8" s="55" t="s">
        <v>152</v>
      </c>
    </row>
    <row r="9" spans="2:12" x14ac:dyDescent="0.2">
      <c r="B9" s="41" t="s">
        <v>167</v>
      </c>
      <c r="C9" s="50">
        <f>'[1]4 dpf inv'!C5/10^6</f>
        <v>832.53615778000005</v>
      </c>
      <c r="D9" s="51">
        <f>'[1]4 dpf inv'!D5</f>
        <v>0.58717911668381095</v>
      </c>
      <c r="E9" s="50">
        <f>'[1]4 dpf inv'!E5/10^6</f>
        <v>853.46152843000004</v>
      </c>
      <c r="F9" s="51">
        <f>'[1]4 dpf inv'!F5</f>
        <v>0.58733763437592168</v>
      </c>
      <c r="G9" s="100">
        <f>'[1]4 dpf inv'!G5/10^6</f>
        <v>1.1698486400000001</v>
      </c>
      <c r="H9" s="51">
        <f>'[1]4 dpf inv'!H5</f>
        <v>0.381460883636211</v>
      </c>
      <c r="I9" s="48"/>
      <c r="J9" s="47"/>
      <c r="K9" s="48"/>
      <c r="L9" s="47"/>
    </row>
    <row r="10" spans="2:12" ht="23.25" customHeight="1" x14ac:dyDescent="0.2">
      <c r="B10" s="37" t="s">
        <v>128</v>
      </c>
      <c r="C10" s="44">
        <f>'[1]4 dpf inv'!C6/10^6</f>
        <v>196.34271196</v>
      </c>
      <c r="D10" s="46">
        <f>'[1]4 dpf inv'!D6</f>
        <v>0.13847847820015283</v>
      </c>
      <c r="E10" s="44">
        <f>'[1]4 dpf inv'!E6/10^6</f>
        <v>39.535724479999999</v>
      </c>
      <c r="F10" s="46">
        <f>'[1]4 dpf inv'!F6</f>
        <v>2.7207809744087322E-2</v>
      </c>
      <c r="G10" s="101">
        <f>'[1]4 dpf inv'!G6/10^6</f>
        <v>0</v>
      </c>
      <c r="H10" s="46">
        <f>'[1]4 dpf inv'!H6</f>
        <v>0</v>
      </c>
      <c r="I10" s="48"/>
      <c r="J10" s="47"/>
      <c r="K10" s="48"/>
      <c r="L10" s="47"/>
    </row>
    <row r="11" spans="2:12" ht="21" customHeight="1" x14ac:dyDescent="0.2">
      <c r="B11" s="37" t="s">
        <v>151</v>
      </c>
      <c r="C11" s="44">
        <f>'[1]4 dpf inv'!C7/10^6</f>
        <v>636.05847110000002</v>
      </c>
      <c r="D11" s="46">
        <f>'[1]4 dpf inv'!D7</f>
        <v>0.44860544221365395</v>
      </c>
      <c r="E11" s="44">
        <f>'[1]4 dpf inv'!E7/10^6</f>
        <v>813.92580395000005</v>
      </c>
      <c r="F11" s="46">
        <f>'[1]4 dpf inv'!F7</f>
        <v>0.56012982463183436</v>
      </c>
      <c r="G11" s="101">
        <f>'[1]4 dpf inv'!G7/10^6</f>
        <v>1.0826650800000002</v>
      </c>
      <c r="H11" s="46">
        <f>'[1]4 dpf inv'!H7</f>
        <v>0.35303231886380537</v>
      </c>
      <c r="I11" s="48"/>
      <c r="J11" s="47"/>
      <c r="K11" s="48"/>
      <c r="L11" s="47"/>
    </row>
    <row r="12" spans="2:12" ht="21.75" customHeight="1" x14ac:dyDescent="0.2">
      <c r="B12" s="37" t="s">
        <v>150</v>
      </c>
      <c r="C12" s="86">
        <f>'[1]4 dpf inv'!C8/10^6</f>
        <v>0.13497471999999999</v>
      </c>
      <c r="D12" s="46">
        <f>'[1]4 dpf inv'!D8</f>
        <v>9.5196270004152637E-5</v>
      </c>
      <c r="E12" s="44">
        <f>'[1]4 dpf inv'!E8/10^6</f>
        <v>0</v>
      </c>
      <c r="F12" s="46">
        <f>'[1]4 dpf inv'!F8</f>
        <v>0</v>
      </c>
      <c r="G12" s="101">
        <f>'[1]4 dpf inv'!G8/10^6</f>
        <v>8.7183559999999993E-2</v>
      </c>
      <c r="H12" s="46">
        <f>'[1]4 dpf inv'!H8</f>
        <v>2.8428564772405612E-2</v>
      </c>
      <c r="I12" s="48"/>
      <c r="J12" s="47"/>
      <c r="K12" s="48"/>
      <c r="L12" s="47"/>
    </row>
    <row r="13" spans="2:12" ht="26.25" customHeight="1" x14ac:dyDescent="0.2">
      <c r="B13" s="37" t="s">
        <v>188</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168</v>
      </c>
      <c r="C14" s="50">
        <f>'[1]4 dpf inv'!C10/10^6</f>
        <v>419.4542194</v>
      </c>
      <c r="D14" s="51">
        <f>'[1]4 dpf inv'!D10</f>
        <v>0.29583671019568314</v>
      </c>
      <c r="E14" s="50">
        <f>'[1]4 dpf inv'!E10/10^6</f>
        <v>419.65785732999996</v>
      </c>
      <c r="F14" s="51">
        <f>'[1]4 dpf inv'!F10</f>
        <v>0.28880136357744018</v>
      </c>
      <c r="G14" s="100">
        <f>'[1]4 dpf inv'!G10/10^6</f>
        <v>0.41210302000000004</v>
      </c>
      <c r="H14" s="51">
        <f>'[1]4 dpf inv'!H10</f>
        <v>0.13437736881785931</v>
      </c>
      <c r="I14" s="48"/>
      <c r="J14" s="47"/>
      <c r="K14" s="48"/>
      <c r="L14" s="47"/>
    </row>
    <row r="15" spans="2:12" ht="22.5" x14ac:dyDescent="0.2">
      <c r="B15" s="37" t="s">
        <v>149</v>
      </c>
      <c r="C15" s="44">
        <f>'[1]4 dpf inv'!C11/10^6</f>
        <v>143.44783462999999</v>
      </c>
      <c r="D15" s="46">
        <f>'[1]4 dpf inv'!D11</f>
        <v>0.10117226986615357</v>
      </c>
      <c r="E15" s="44">
        <f>'[1]4 dpf inv'!E11/10^6</f>
        <v>0</v>
      </c>
      <c r="F15" s="46">
        <f>'[1]4 dpf inv'!F11</f>
        <v>0</v>
      </c>
      <c r="G15" s="101">
        <f>'[1]4 dpf inv'!G11/10^6</f>
        <v>0</v>
      </c>
      <c r="H15" s="46">
        <f>'[1]4 dpf inv'!H11</f>
        <v>0</v>
      </c>
      <c r="I15" s="48"/>
      <c r="J15" s="37"/>
      <c r="K15" s="37"/>
      <c r="L15" s="37"/>
    </row>
    <row r="16" spans="2:12" ht="22.5" x14ac:dyDescent="0.2">
      <c r="B16" s="37" t="s">
        <v>148</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147</v>
      </c>
      <c r="C17" s="44">
        <f>'[1]4 dpf inv'!C13/10^6</f>
        <v>276.00638476999995</v>
      </c>
      <c r="D17" s="46">
        <f>'[1]4 dpf inv'!D13</f>
        <v>0.19466444032952956</v>
      </c>
      <c r="E17" s="44">
        <f>'[1]4 dpf inv'!E13/10^6</f>
        <v>419.65785732999996</v>
      </c>
      <c r="F17" s="46">
        <f>'[1]4 dpf inv'!F13</f>
        <v>0.28880136357744018</v>
      </c>
      <c r="G17" s="101">
        <f>'[1]4 dpf inv'!G13/10^6</f>
        <v>0.41210302000000004</v>
      </c>
      <c r="H17" s="46">
        <f>'[1]4 dpf inv'!H13</f>
        <v>0.13437736881785931</v>
      </c>
      <c r="I17" s="48"/>
      <c r="J17" s="37"/>
      <c r="K17" s="37"/>
      <c r="L17" s="37"/>
    </row>
    <row r="18" spans="2:14" ht="19.5" customHeight="1" x14ac:dyDescent="0.2">
      <c r="B18" s="37" t="s">
        <v>166</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146</v>
      </c>
      <c r="C19" s="74">
        <f>'[1]4 dpf inv'!C15/10^6</f>
        <v>1251.99037718</v>
      </c>
      <c r="D19" s="75">
        <f>'[1]4 dpf inv'!D15</f>
        <v>0.88301582687949409</v>
      </c>
      <c r="E19" s="74">
        <f>'[1]4 dpf inv'!E15/10^6</f>
        <v>1273.1193857599999</v>
      </c>
      <c r="F19" s="75">
        <f>'[1]4 dpf inv'!F15</f>
        <v>0.87613899795336192</v>
      </c>
      <c r="G19" s="102">
        <f>'[1]4 dpf inv'!G15/10^6</f>
        <v>1.5819516600000001</v>
      </c>
      <c r="H19" s="75">
        <f>'[1]4 dpf inv'!H15</f>
        <v>0.51583825245407033</v>
      </c>
      <c r="I19" s="48"/>
      <c r="J19" s="47"/>
      <c r="K19" s="48"/>
      <c r="L19" s="47"/>
    </row>
    <row r="20" spans="2:14" x14ac:dyDescent="0.2">
      <c r="B20" s="35" t="s">
        <v>145</v>
      </c>
      <c r="C20" s="44">
        <f>'[1]4 dpf inv'!C16/10^6</f>
        <v>162.98214897</v>
      </c>
      <c r="D20" s="46">
        <f>'[1]4 dpf inv'!D16</f>
        <v>0.1149496191524246</v>
      </c>
      <c r="E20" s="44">
        <f>'[1]4 dpf inv'!E16/10^6</f>
        <v>163.52052549000001</v>
      </c>
      <c r="F20" s="46">
        <f>'[1]4 dpf inv'!F16</f>
        <v>0.11253203034222234</v>
      </c>
      <c r="G20" s="101">
        <f>'[1]4 dpf inv'!G16/10^6</f>
        <v>0</v>
      </c>
      <c r="H20" s="46">
        <f>'[1]4 dpf inv'!H16</f>
        <v>0</v>
      </c>
      <c r="I20" s="48"/>
      <c r="J20" s="47"/>
      <c r="K20" s="48"/>
      <c r="L20" s="47"/>
    </row>
    <row r="21" spans="2:14" ht="11.25" customHeight="1" x14ac:dyDescent="0.2">
      <c r="B21" s="40" t="s">
        <v>144</v>
      </c>
      <c r="C21" s="44">
        <f>'[1]4 dpf inv'!C17/10^6</f>
        <v>2.4498781699999999</v>
      </c>
      <c r="D21" s="46">
        <f>'[1]4 dpf inv'!D17</f>
        <v>1.7278736621835508E-3</v>
      </c>
      <c r="E21" s="44">
        <f>'[1]4 dpf inv'!E17/10^6</f>
        <v>16.177655909999999</v>
      </c>
      <c r="F21" s="46">
        <f>'[1]4 dpf inv'!F17</f>
        <v>1.1133186248484042E-2</v>
      </c>
      <c r="G21" s="101">
        <f>'[1]4 dpf inv'!G17/10^6</f>
        <v>0.46301471999999999</v>
      </c>
      <c r="H21" s="46">
        <f>'[1]4 dpf inv'!H17</f>
        <v>0.15097850968803347</v>
      </c>
      <c r="I21" s="48"/>
      <c r="J21" s="47"/>
      <c r="K21" s="48"/>
      <c r="L21" s="47"/>
    </row>
    <row r="22" spans="2:14" x14ac:dyDescent="0.2">
      <c r="B22" s="40" t="s">
        <v>143</v>
      </c>
      <c r="C22" s="44">
        <f>'[1]4 dpf inv'!C18/10^6</f>
        <v>0.43482889000000002</v>
      </c>
      <c r="D22" s="46">
        <f>'[1]4 dpf inv'!D18</f>
        <v>3.0668030589762281E-4</v>
      </c>
      <c r="E22" s="44">
        <f>'[1]4 dpf inv'!E18/10^6</f>
        <v>0.28449625000000001</v>
      </c>
      <c r="F22" s="46">
        <f>'[1]4 dpf inv'!F18</f>
        <v>1.957854559316856E-4</v>
      </c>
      <c r="G22" s="101">
        <f>'[1]4 dpf inv'!G18/10^6</f>
        <v>1.02179273</v>
      </c>
      <c r="H22" s="46">
        <f>'[1]4 dpf inv'!H18</f>
        <v>0.33318323785789616</v>
      </c>
      <c r="I22" s="48"/>
      <c r="J22" s="47"/>
      <c r="K22" s="48"/>
      <c r="L22" s="47"/>
    </row>
    <row r="23" spans="2:14" x14ac:dyDescent="0.2">
      <c r="B23" s="39" t="s">
        <v>64</v>
      </c>
      <c r="C23" s="73">
        <f>'[1]4 dpf inv'!C19/10^6</f>
        <v>1417.8572332100002</v>
      </c>
      <c r="D23" s="45">
        <f>'[1]4 dpf inv'!D19</f>
        <v>0.99999999999999989</v>
      </c>
      <c r="E23" s="73">
        <f>'[1]4 dpf inv'!E19/10^6</f>
        <v>1453.10206341</v>
      </c>
      <c r="F23" s="45">
        <f>'[1]4 dpf inv'!F19</f>
        <v>1</v>
      </c>
      <c r="G23" s="103">
        <f>'[1]4 dpf inv'!G19/10^6</f>
        <v>3.0667591100000005</v>
      </c>
      <c r="H23" s="45">
        <f>'[1]4 dpf inv'!H19</f>
        <v>1</v>
      </c>
      <c r="I23" s="48"/>
      <c r="J23" s="47"/>
      <c r="K23" s="48"/>
      <c r="L23" s="47"/>
    </row>
    <row r="24" spans="2:14" x14ac:dyDescent="0.2">
      <c r="B24" s="38" t="s">
        <v>122</v>
      </c>
      <c r="C24" s="44">
        <f>'[1]4 dpf inv'!C20/10^6</f>
        <v>1.7187190700000001</v>
      </c>
      <c r="D24" s="46">
        <f>'[1]4 dpf inv'!D20</f>
        <v>1.2121947328285335E-3</v>
      </c>
      <c r="E24" s="44">
        <f>'[1]4 dpf inv'!E20/10^6</f>
        <v>2.69845252</v>
      </c>
      <c r="F24" s="46">
        <f>'[1]4 dpf inv'!F20</f>
        <v>1.8570288955942513E-3</v>
      </c>
      <c r="G24" s="101">
        <f>'[1]4 dpf inv'!G20/10^6</f>
        <v>6.0300399999999995E-3</v>
      </c>
      <c r="H24" s="46">
        <f>'[1]4 dpf inv'!H20</f>
        <v>1.9662581193082358E-3</v>
      </c>
      <c r="I24" s="48"/>
      <c r="J24" s="47"/>
      <c r="K24" s="48"/>
      <c r="L24" s="47"/>
    </row>
    <row r="25" spans="2:14" x14ac:dyDescent="0.2">
      <c r="B25" s="49" t="s">
        <v>131</v>
      </c>
      <c r="C25" s="50">
        <f>'[1]4 dpf inv'!C21/10^6</f>
        <v>1416.138515202374</v>
      </c>
      <c r="D25" s="51">
        <f>'[1]4 dpf inv'!D21</f>
        <v>0.99878780601645267</v>
      </c>
      <c r="E25" s="50">
        <f>'[1]4 dpf inv'!E21/10^6</f>
        <v>1450.403613964716</v>
      </c>
      <c r="F25" s="51">
        <f>'[1]4 dpf inv'!F21</f>
        <v>0.9981429732203726</v>
      </c>
      <c r="G25" s="100">
        <f>'[1]4 dpf inv'!G21/10^6</f>
        <v>3.0607290639849998</v>
      </c>
      <c r="H25" s="51">
        <f>'[1]4 dpf inv'!H21</f>
        <v>0.99803373991933775</v>
      </c>
      <c r="I25" s="48"/>
      <c r="J25" s="47"/>
      <c r="K25" s="48"/>
      <c r="L25" s="47"/>
    </row>
    <row r="26" spans="2:14" ht="8.25" customHeight="1" x14ac:dyDescent="0.2">
      <c r="B26" s="5"/>
      <c r="J26" s="48"/>
      <c r="K26" s="48"/>
      <c r="L26" s="48"/>
      <c r="M26" s="48"/>
      <c r="N26" s="47"/>
    </row>
    <row r="27" spans="2:14" x14ac:dyDescent="0.2">
      <c r="B27" s="6" t="s">
        <v>41</v>
      </c>
      <c r="E27" s="26"/>
      <c r="F27" s="26"/>
      <c r="G27" s="26"/>
      <c r="H27" s="26"/>
      <c r="I27" s="26"/>
      <c r="J27" s="26"/>
      <c r="K27" s="26"/>
    </row>
    <row r="28" spans="2:14" x14ac:dyDescent="0.2">
      <c r="B28" s="33" t="s">
        <v>142</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170</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2022-01-20T11:34:01Z</cp:lastPrinted>
  <dcterms:created xsi:type="dcterms:W3CDTF">2006-04-20T10:37:43Z</dcterms:created>
  <dcterms:modified xsi:type="dcterms:W3CDTF">2022-01-20T11:34:29Z</dcterms:modified>
</cp:coreProperties>
</file>