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22023\"/>
    </mc:Choice>
  </mc:AlternateContent>
  <xr:revisionPtr revIDLastSave="0" documentId="13_ncr:1_{B538031A-AF42-4586-8F07-BCF34804F3D6}"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<sst xmlns="http://schemas.openxmlformats.org/spreadsheetml/2006/main" count="300" uniqueCount="193">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</sst>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0.10906976926268977</c:v>
                </c:pt>
                <c:pt idx="1">
                  <c:v>0.11836564458477085</c:v>
                </c:pt>
                <c:pt idx="2">
                  <c:v>4.2754304969039231E-2</c:v>
                </c:pt>
                <c:pt idx="3">
                  <c:v>0.10821687938225444</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0.31488165610980184</c:v>
                </c:pt>
                <c:pt idx="1">
                  <c:v>0.32144542697315709</c:v>
                </c:pt>
                <c:pt idx="2">
                  <c:v>0.37914360107651579</c:v>
                </c:pt>
                <c:pt idx="3">
                  <c:v>0.32311706668337753</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0.52880888812333138</c:v>
                </c:pt>
                <c:pt idx="1">
                  <c:v>0.51376536141162177</c:v>
                </c:pt>
                <c:pt idx="2">
                  <c:v>0.48933330415946436</c:v>
                </c:pt>
                <c:pt idx="3">
                  <c:v>0.5185107819995961</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4.7239686504177071E-2</c:v>
                </c:pt>
                <c:pt idx="1">
                  <c:v>4.6423567030450259E-2</c:v>
                </c:pt>
                <c:pt idx="2">
                  <c:v>8.8768789794980638E-2</c:v>
                </c:pt>
                <c:pt idx="3">
                  <c:v>5.0155271934771858E-2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44957</c:v>
                </c:pt>
                <c:pt idx="1">
                  <c:v>44967</c:v>
                </c:pt>
                <c:pt idx="2">
                  <c:v>44977</c:v>
                </c:pt>
                <c:pt idx="3">
                  <c:v>44985</c:v>
                </c:pt>
              </c:numCache>
            </c:numRef>
          </c:cat>
          <c:val>
            <c:numRef>
              <c:f>'[1]1 zpf '!$C$44:$C$47</c:f>
              <c:numCache>
                <c:formatCode>General</c:formatCode>
                <c:ptCount val="4"/>
                <c:pt idx="0">
                  <c:v>52156.215623895107</c:v>
                </c:pt>
                <c:pt idx="1">
                  <c:v>52513.509507832801</c:v>
                </c:pt>
                <c:pt idx="2">
                  <c:v>52872.100515573198</c:v>
                </c:pt>
                <c:pt idx="3">
                  <c:v>52669.907750613194</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44957</c:v>
                </c:pt>
                <c:pt idx="1">
                  <c:v>44967</c:v>
                </c:pt>
                <c:pt idx="2">
                  <c:v>44977</c:v>
                </c:pt>
                <c:pt idx="3">
                  <c:v>44985</c:v>
                </c:pt>
              </c:numCache>
            </c:numRef>
          </c:cat>
          <c:val>
            <c:numRef>
              <c:f>'[1]1 zpf '!$D$44:$D$47</c:f>
              <c:numCache>
                <c:formatCode>General</c:formatCode>
                <c:ptCount val="4"/>
                <c:pt idx="0">
                  <c:v>58793.200157154999</c:v>
                </c:pt>
                <c:pt idx="1">
                  <c:v>59171.1575990329</c:v>
                </c:pt>
                <c:pt idx="2">
                  <c:v>59623.121410105006</c:v>
                </c:pt>
                <c:pt idx="3">
                  <c:v>59382.380958644302</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44957</c:v>
                </c:pt>
                <c:pt idx="1">
                  <c:v>44967</c:v>
                </c:pt>
                <c:pt idx="2">
                  <c:v>44977</c:v>
                </c:pt>
                <c:pt idx="3">
                  <c:v>44985</c:v>
                </c:pt>
              </c:numCache>
            </c:numRef>
          </c:cat>
          <c:val>
            <c:numRef>
              <c:f>'[1]1 zpf '!$E$44:$E$47</c:f>
              <c:numCache>
                <c:formatCode>General</c:formatCode>
                <c:ptCount val="4"/>
                <c:pt idx="0">
                  <c:v>5756.63701517551</c:v>
                </c:pt>
                <c:pt idx="1">
                  <c:v>5833.7477764417999</c:v>
                </c:pt>
                <c:pt idx="2">
                  <c:v>6069.1988047618706</c:v>
                </c:pt>
                <c:pt idx="3">
                  <c:v>6046.6901214128002</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pt idx="25">
                  <c:v>44982</c:v>
                </c:pt>
                <c:pt idx="26">
                  <c:v>44983</c:v>
                </c:pt>
                <c:pt idx="27">
                  <c:v>44984</c:v>
                </c:pt>
                <c:pt idx="28">
                  <c:v>44985</c:v>
                </c:pt>
              </c:numCache>
            </c:numRef>
          </c:cat>
          <c:val>
            <c:numRef>
              <c:f>'[1]1 zpf '!$C$76:$C$107</c:f>
              <c:numCache>
                <c:formatCode>General</c:formatCode>
                <c:ptCount val="32"/>
                <c:pt idx="0">
                  <c:v>241.16297300000002</c:v>
                </c:pt>
                <c:pt idx="1">
                  <c:v>242.443895</c:v>
                </c:pt>
                <c:pt idx="2">
                  <c:v>243.32525199999998</c:v>
                </c:pt>
                <c:pt idx="3">
                  <c:v>241.947709</c:v>
                </c:pt>
                <c:pt idx="4">
                  <c:v>242.251317</c:v>
                </c:pt>
                <c:pt idx="5">
                  <c:v>242.26384299999998</c:v>
                </c:pt>
                <c:pt idx="6">
                  <c:v>241.57647399999999</c:v>
                </c:pt>
                <c:pt idx="7">
                  <c:v>243.25440500000002</c:v>
                </c:pt>
                <c:pt idx="8">
                  <c:v>242.97308400000003</c:v>
                </c:pt>
                <c:pt idx="9">
                  <c:v>242.241075</c:v>
                </c:pt>
                <c:pt idx="10">
                  <c:v>241.83478200000002</c:v>
                </c:pt>
                <c:pt idx="11">
                  <c:v>242.32016199999998</c:v>
                </c:pt>
                <c:pt idx="12">
                  <c:v>242.33301599999999</c:v>
                </c:pt>
                <c:pt idx="13">
                  <c:v>243.006136</c:v>
                </c:pt>
                <c:pt idx="14">
                  <c:v>243.08777999999998</c:v>
                </c:pt>
                <c:pt idx="15">
                  <c:v>242.94208999999998</c:v>
                </c:pt>
                <c:pt idx="16">
                  <c:v>242.51461300000003</c:v>
                </c:pt>
                <c:pt idx="17">
                  <c:v>242.412218</c:v>
                </c:pt>
                <c:pt idx="18">
                  <c:v>242.859578</c:v>
                </c:pt>
                <c:pt idx="19">
                  <c:v>242.87223600000002</c:v>
                </c:pt>
                <c:pt idx="20">
                  <c:v>242.877351</c:v>
                </c:pt>
                <c:pt idx="21">
                  <c:v>241.354795</c:v>
                </c:pt>
                <c:pt idx="22">
                  <c:v>241.29765300000003</c:v>
                </c:pt>
                <c:pt idx="23">
                  <c:v>241.73090300000001</c:v>
                </c:pt>
                <c:pt idx="24">
                  <c:v>241.014073</c:v>
                </c:pt>
                <c:pt idx="25">
                  <c:v>241.29175499999999</c:v>
                </c:pt>
                <c:pt idx="26">
                  <c:v>241.30453600000001</c:v>
                </c:pt>
                <c:pt idx="27">
                  <c:v>241.65902399999999</c:v>
                </c:pt>
                <c:pt idx="28">
                  <c:v>241.69382200000001</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pt idx="25">
                  <c:v>44982</c:v>
                </c:pt>
                <c:pt idx="26">
                  <c:v>44983</c:v>
                </c:pt>
                <c:pt idx="27">
                  <c:v>44984</c:v>
                </c:pt>
                <c:pt idx="28">
                  <c:v>44985</c:v>
                </c:pt>
              </c:numCache>
            </c:numRef>
          </c:cat>
          <c:val>
            <c:numRef>
              <c:f>'[1]1 zpf '!$D$76:$D$107</c:f>
              <c:numCache>
                <c:formatCode>General</c:formatCode>
                <c:ptCount val="32"/>
                <c:pt idx="0">
                  <c:v>250.81161899999998</c:v>
                </c:pt>
                <c:pt idx="1">
                  <c:v>251.98925700000001</c:v>
                </c:pt>
                <c:pt idx="2">
                  <c:v>252.34895299999999</c:v>
                </c:pt>
                <c:pt idx="3">
                  <c:v>250.99752999999998</c:v>
                </c:pt>
                <c:pt idx="4">
                  <c:v>251.32552899999999</c:v>
                </c:pt>
                <c:pt idx="5">
                  <c:v>251.33904999999999</c:v>
                </c:pt>
                <c:pt idx="6">
                  <c:v>250.78053</c:v>
                </c:pt>
                <c:pt idx="7">
                  <c:v>252.54435100000001</c:v>
                </c:pt>
                <c:pt idx="8">
                  <c:v>252.45855499999999</c:v>
                </c:pt>
                <c:pt idx="9">
                  <c:v>251.89701600000001</c:v>
                </c:pt>
                <c:pt idx="10">
                  <c:v>251.49173400000001</c:v>
                </c:pt>
                <c:pt idx="11">
                  <c:v>252.02332100000001</c:v>
                </c:pt>
                <c:pt idx="12">
                  <c:v>252.03687000000002</c:v>
                </c:pt>
                <c:pt idx="13">
                  <c:v>252.83977300000001</c:v>
                </c:pt>
                <c:pt idx="14">
                  <c:v>252.928202</c:v>
                </c:pt>
                <c:pt idx="15">
                  <c:v>252.496554</c:v>
                </c:pt>
                <c:pt idx="16">
                  <c:v>252.16193200000001</c:v>
                </c:pt>
                <c:pt idx="17">
                  <c:v>252.10155399999999</c:v>
                </c:pt>
                <c:pt idx="18">
                  <c:v>252.59870000000001</c:v>
                </c:pt>
                <c:pt idx="19">
                  <c:v>252.61223200000001</c:v>
                </c:pt>
                <c:pt idx="20">
                  <c:v>252.64333199999999</c:v>
                </c:pt>
                <c:pt idx="21">
                  <c:v>251.12423600000002</c:v>
                </c:pt>
                <c:pt idx="22">
                  <c:v>251.00618699999998</c:v>
                </c:pt>
                <c:pt idx="23">
                  <c:v>251.576122</c:v>
                </c:pt>
                <c:pt idx="24">
                  <c:v>250.80842900000002</c:v>
                </c:pt>
                <c:pt idx="25">
                  <c:v>251.11609200000001</c:v>
                </c:pt>
                <c:pt idx="26">
                  <c:v>251.129671</c:v>
                </c:pt>
                <c:pt idx="27">
                  <c:v>251.61654900000002</c:v>
                </c:pt>
                <c:pt idx="28">
                  <c:v>251.37817999999999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pt idx="25">
                  <c:v>44982</c:v>
                </c:pt>
                <c:pt idx="26">
                  <c:v>44983</c:v>
                </c:pt>
                <c:pt idx="27">
                  <c:v>44984</c:v>
                </c:pt>
                <c:pt idx="28">
                  <c:v>44985</c:v>
                </c:pt>
              </c:numCache>
            </c:numRef>
          </c:cat>
          <c:val>
            <c:numRef>
              <c:f>'[1]1 zpf '!$E$76:$E$107</c:f>
              <c:numCache>
                <c:formatCode>General</c:formatCode>
                <c:ptCount val="32"/>
                <c:pt idx="0">
                  <c:v>110.511944</c:v>
                </c:pt>
                <c:pt idx="1">
                  <c:v>110.99056899999999</c:v>
                </c:pt>
                <c:pt idx="2">
                  <c:v>111.13156499999999</c:v>
                </c:pt>
                <c:pt idx="3">
                  <c:v>110.586877</c:v>
                </c:pt>
                <c:pt idx="4">
                  <c:v>110.72978499999999</c:v>
                </c:pt>
                <c:pt idx="5">
                  <c:v>110.73535299999999</c:v>
                </c:pt>
                <c:pt idx="6">
                  <c:v>110.52234899999999</c:v>
                </c:pt>
                <c:pt idx="7">
                  <c:v>111.28483000000001</c:v>
                </c:pt>
                <c:pt idx="8">
                  <c:v>111.25352199999999</c:v>
                </c:pt>
                <c:pt idx="9">
                  <c:v>110.97022</c:v>
                </c:pt>
                <c:pt idx="10">
                  <c:v>110.900961</c:v>
                </c:pt>
                <c:pt idx="11">
                  <c:v>111.13091000000001</c:v>
                </c:pt>
                <c:pt idx="12">
                  <c:v>111.136612</c:v>
                </c:pt>
                <c:pt idx="13">
                  <c:v>111.47574300000001</c:v>
                </c:pt>
                <c:pt idx="14">
                  <c:v>111.496639</c:v>
                </c:pt>
                <c:pt idx="15">
                  <c:v>111.33784199999999</c:v>
                </c:pt>
                <c:pt idx="16">
                  <c:v>111.19631200000001</c:v>
                </c:pt>
                <c:pt idx="17">
                  <c:v>111.152501</c:v>
                </c:pt>
                <c:pt idx="18">
                  <c:v>111.363983</c:v>
                </c:pt>
                <c:pt idx="19">
                  <c:v>111.36936799999999</c:v>
                </c:pt>
                <c:pt idx="20">
                  <c:v>111.37955100000001</c:v>
                </c:pt>
                <c:pt idx="21">
                  <c:v>110.716131</c:v>
                </c:pt>
                <c:pt idx="22">
                  <c:v>110.66355399999999</c:v>
                </c:pt>
                <c:pt idx="23">
                  <c:v>110.86439299999999</c:v>
                </c:pt>
                <c:pt idx="24">
                  <c:v>110.59216099999999</c:v>
                </c:pt>
                <c:pt idx="25">
                  <c:v>110.72584000000001</c:v>
                </c:pt>
                <c:pt idx="26">
                  <c:v>110.73140099999999</c:v>
                </c:pt>
                <c:pt idx="27">
                  <c:v>110.88189100000001</c:v>
                </c:pt>
                <c:pt idx="28">
                  <c:v>110.81156</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3.1508184709991394E-2</c:v>
                </c:pt>
                <c:pt idx="1">
                  <c:v>1.5678836472673673E-2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0.58754380640263548</c:v>
                </c:pt>
                <c:pt idx="1">
                  <c:v>0.65130629860444256</c:v>
                </c:pt>
                <c:pt idx="2">
                  <c:v>0.60330968629475945</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4.3284467669792949E-3</c:v>
                </c:pt>
                <c:pt idx="1">
                  <c:v>8.5609243790603362E-4</c:v>
                </c:pt>
                <c:pt idx="2">
                  <c:v>3.0530778913223759E-2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D163-4B9D-AF60-5D22920E1C1A}"/>
                </c:ext>
              </c:extLst>
            </c:dLbl>
            <c:dLbl>
              <c:idx val="1"/>
              <c:delete val="1"/>
              <c:extLst>
                <c:ext xmlns:c15="http://schemas.microsoft.com/office/drawing/2012/chart" uri="{CE6537A1-D6FC-4f65-9D91-7224C49458BB}"/>
                <c:ext xmlns:c16="http://schemas.microsoft.com/office/drawing/2014/chart" uri="{C3380CC4-5D6E-409C-BE32-E72D297353CC}">
                  <c16:uniqueId val="{00000003-D163-4B9D-AF60-5D22920E1C1A}"/>
                </c:ext>
              </c:extLst>
            </c:dLbl>
            <c:dLbl>
              <c:idx val="2"/>
              <c:layout>
                <c:manualLayout>
                  <c:x val="8.4254870984728798E-3"/>
                  <c:y val="-2.4242424242424242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63-4B9D-AF60-5D22920E1C1A}"/>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8.2261585111822622E-3</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7.8425217761529095E-2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1.6622437854929013E-2</c:v>
                </c:pt>
                <c:pt idx="1">
                  <c:v>2.7436804893682309E-3</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0.19970243121877199</c:v>
                </c:pt>
                <c:pt idx="1">
                  <c:v>0.28697085235080549</c:v>
                </c:pt>
                <c:pt idx="2">
                  <c:v>0.28358221120770599</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6.4712559113829032E-2</c:v>
                </c:pt>
                <c:pt idx="1">
                  <c:v>4.1611483711913706E-2</c:v>
                </c:pt>
                <c:pt idx="2">
                  <c:v>6.3198225264779362E-2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2.1063717746180655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1.6785994074452786E-2</c:v>
                </c:pt>
                <c:pt idx="1">
                  <c:v>6.3345376606816579E-4</c:v>
                </c:pt>
                <c:pt idx="2">
                  <c:v>1.086761668420508E-2</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3.7092209688188108E-4</c:v>
                </c:pt>
                <c:pt idx="1">
                  <c:v>1.9930216682214472E-4</c:v>
                </c:pt>
                <c:pt idx="2">
                  <c:v>2.85323124143947E-4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0.67816793893129768</c:v>
                </c:pt>
                <c:pt idx="1">
                  <c:v>0.29301868239921336</c:v>
                </c:pt>
                <c:pt idx="2">
                  <c:v>0.52830188679245282</c:v>
                </c:pt>
                <c:pt idx="3">
                  <c:v>0.35087719298245612</c:v>
                </c:pt>
                <c:pt idx="4">
                  <c:v>0.46469893742621016</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0.32183206106870227</c:v>
                </c:pt>
                <c:pt idx="1">
                  <c:v>0.70698131760078664</c:v>
                </c:pt>
                <c:pt idx="2">
                  <c:v>0.47169811320754718</c:v>
                </c:pt>
                <c:pt idx="3">
                  <c:v>0.64912280701754388</c:v>
                </c:pt>
                <c:pt idx="4">
                  <c:v>0.53530106257378984</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44957</c:v>
                </c:pt>
                <c:pt idx="1">
                  <c:v>44967</c:v>
                </c:pt>
                <c:pt idx="2">
                  <c:v>44977</c:v>
                </c:pt>
                <c:pt idx="3">
                  <c:v>44985</c:v>
                </c:pt>
              </c:numCache>
            </c:numRef>
          </c:cat>
          <c:val>
            <c:numRef>
              <c:f>'[1]3 dpf'!$C$55:$C$58</c:f>
              <c:numCache>
                <c:formatCode>General</c:formatCode>
                <c:ptCount val="4"/>
                <c:pt idx="0">
                  <c:v>1536.2754911628399</c:v>
                </c:pt>
                <c:pt idx="1">
                  <c:v>1542.4168086027501</c:v>
                </c:pt>
                <c:pt idx="2">
                  <c:v>1546.19258131584</c:v>
                </c:pt>
                <c:pt idx="3">
                  <c:v>1542.7735829871199</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44957</c:v>
                </c:pt>
                <c:pt idx="1">
                  <c:v>44967</c:v>
                </c:pt>
                <c:pt idx="2">
                  <c:v>44977</c:v>
                </c:pt>
                <c:pt idx="3">
                  <c:v>44985</c:v>
                </c:pt>
              </c:numCache>
            </c:numRef>
          </c:cat>
          <c:val>
            <c:numRef>
              <c:f>'[1]3 dpf'!$D$55:$D$58</c:f>
              <c:numCache>
                <c:formatCode>General</c:formatCode>
                <c:ptCount val="4"/>
                <c:pt idx="0">
                  <c:v>1560.27823410565</c:v>
                </c:pt>
                <c:pt idx="1">
                  <c:v>1567.7372834385601</c:v>
                </c:pt>
                <c:pt idx="2">
                  <c:v>1574.6314393085302</c:v>
                </c:pt>
                <c:pt idx="3">
                  <c:v>1568.1959356367399</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44957</c:v>
                </c:pt>
                <c:pt idx="1">
                  <c:v>44967</c:v>
                </c:pt>
                <c:pt idx="2">
                  <c:v>44977</c:v>
                </c:pt>
                <c:pt idx="3">
                  <c:v>44985</c:v>
                </c:pt>
              </c:numCache>
            </c:numRef>
          </c:cat>
          <c:val>
            <c:numRef>
              <c:f>'[1]3 dpf'!$E$55:$E$58</c:f>
              <c:numCache>
                <c:formatCode>General</c:formatCode>
                <c:ptCount val="4"/>
                <c:pt idx="0">
                  <c:v>8.7990861630940014</c:v>
                </c:pt>
                <c:pt idx="1">
                  <c:v>8.9849156102779997</c:v>
                </c:pt>
                <c:pt idx="2">
                  <c:v>9.0713297882769997</c:v>
                </c:pt>
                <c:pt idx="3">
                  <c:v>9.0236707110929988</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44957</c:v>
                </c:pt>
                <c:pt idx="1">
                  <c:v>44967</c:v>
                </c:pt>
                <c:pt idx="2">
                  <c:v>44977</c:v>
                </c:pt>
                <c:pt idx="3">
                  <c:v>44985</c:v>
                </c:pt>
              </c:numCache>
            </c:numRef>
          </c:cat>
          <c:val>
            <c:numRef>
              <c:f>'[1]3 dpf'!$F$55:$F$58</c:f>
              <c:numCache>
                <c:formatCode>General</c:formatCode>
                <c:ptCount val="4"/>
                <c:pt idx="0">
                  <c:v>24.327097781083999</c:v>
                </c:pt>
                <c:pt idx="1">
                  <c:v>25.009509331238</c:v>
                </c:pt>
                <c:pt idx="2">
                  <c:v>25.129884543257003</c:v>
                </c:pt>
                <c:pt idx="3">
                  <c:v>25.578285538254999</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pt idx="25">
                  <c:v>44982</c:v>
                </c:pt>
                <c:pt idx="26">
                  <c:v>44983</c:v>
                </c:pt>
                <c:pt idx="27">
                  <c:v>44984</c:v>
                </c:pt>
                <c:pt idx="28">
                  <c:v>44985</c:v>
                </c:pt>
              </c:numCache>
            </c:numRef>
          </c:cat>
          <c:val>
            <c:numRef>
              <c:f>'[1]3 dpf'!$C$85:$C$116</c:f>
              <c:numCache>
                <c:formatCode>General</c:formatCode>
                <c:ptCount val="32"/>
                <c:pt idx="0">
                  <c:v>210.18467200000001</c:v>
                </c:pt>
                <c:pt idx="1">
                  <c:v>211.17086799999998</c:v>
                </c:pt>
                <c:pt idx="2">
                  <c:v>211.98581799999999</c:v>
                </c:pt>
                <c:pt idx="3">
                  <c:v>211.11765500000001</c:v>
                </c:pt>
                <c:pt idx="4">
                  <c:v>211.366974</c:v>
                </c:pt>
                <c:pt idx="5">
                  <c:v>211.37310699999998</c:v>
                </c:pt>
                <c:pt idx="6">
                  <c:v>210.730175</c:v>
                </c:pt>
                <c:pt idx="7">
                  <c:v>212.103578</c:v>
                </c:pt>
                <c:pt idx="8">
                  <c:v>211.82630499999999</c:v>
                </c:pt>
                <c:pt idx="9">
                  <c:v>211.22483399999999</c:v>
                </c:pt>
                <c:pt idx="10">
                  <c:v>210.89651800000001</c:v>
                </c:pt>
                <c:pt idx="11">
                  <c:v>211.29765199999997</c:v>
                </c:pt>
                <c:pt idx="12">
                  <c:v>211.30488800000001</c:v>
                </c:pt>
                <c:pt idx="13">
                  <c:v>211.79661400000001</c:v>
                </c:pt>
                <c:pt idx="14">
                  <c:v>211.83962399999999</c:v>
                </c:pt>
                <c:pt idx="15">
                  <c:v>211.725829</c:v>
                </c:pt>
                <c:pt idx="16">
                  <c:v>211.36614499999999</c:v>
                </c:pt>
                <c:pt idx="17">
                  <c:v>211.25400299999998</c:v>
                </c:pt>
                <c:pt idx="18">
                  <c:v>211.62457899999998</c:v>
                </c:pt>
                <c:pt idx="19">
                  <c:v>211.63183800000002</c:v>
                </c:pt>
                <c:pt idx="20">
                  <c:v>211.66092999999998</c:v>
                </c:pt>
                <c:pt idx="21">
                  <c:v>210.51157199999997</c:v>
                </c:pt>
                <c:pt idx="22">
                  <c:v>210.38613699999999</c:v>
                </c:pt>
                <c:pt idx="23">
                  <c:v>210.66209999999998</c:v>
                </c:pt>
                <c:pt idx="24">
                  <c:v>210.165481</c:v>
                </c:pt>
                <c:pt idx="25">
                  <c:v>210.39381400000002</c:v>
                </c:pt>
                <c:pt idx="26">
                  <c:v>210.40009000000001</c:v>
                </c:pt>
                <c:pt idx="27">
                  <c:v>210.701289</c:v>
                </c:pt>
                <c:pt idx="28">
                  <c:v>210.71214499999999</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pt idx="25">
                  <c:v>44982</c:v>
                </c:pt>
                <c:pt idx="26">
                  <c:v>44983</c:v>
                </c:pt>
                <c:pt idx="27">
                  <c:v>44984</c:v>
                </c:pt>
                <c:pt idx="28">
                  <c:v>44985</c:v>
                </c:pt>
              </c:numCache>
            </c:numRef>
          </c:cat>
          <c:val>
            <c:numRef>
              <c:f>'[1]3 dpf'!$D$85:$D$116</c:f>
              <c:numCache>
                <c:formatCode>General</c:formatCode>
                <c:ptCount val="32"/>
                <c:pt idx="0">
                  <c:v>205.226315</c:v>
                </c:pt>
                <c:pt idx="1">
                  <c:v>206.227001</c:v>
                </c:pt>
                <c:pt idx="2">
                  <c:v>206.479173</c:v>
                </c:pt>
                <c:pt idx="3">
                  <c:v>205.31512000000001</c:v>
                </c:pt>
                <c:pt idx="4">
                  <c:v>205.59116299999999</c:v>
                </c:pt>
                <c:pt idx="5">
                  <c:v>205.59787800000001</c:v>
                </c:pt>
                <c:pt idx="6">
                  <c:v>205.12650599999998</c:v>
                </c:pt>
                <c:pt idx="7">
                  <c:v>206.62081599999999</c:v>
                </c:pt>
                <c:pt idx="8">
                  <c:v>206.54921200000001</c:v>
                </c:pt>
                <c:pt idx="9">
                  <c:v>206.067148</c:v>
                </c:pt>
                <c:pt idx="10">
                  <c:v>205.71600699999999</c:v>
                </c:pt>
                <c:pt idx="11">
                  <c:v>206.16108800000001</c:v>
                </c:pt>
                <c:pt idx="12">
                  <c:v>206.16775600000003</c:v>
                </c:pt>
                <c:pt idx="13">
                  <c:v>206.83162400000001</c:v>
                </c:pt>
                <c:pt idx="14">
                  <c:v>206.90886499999999</c:v>
                </c:pt>
                <c:pt idx="15">
                  <c:v>206.51775700000002</c:v>
                </c:pt>
                <c:pt idx="16">
                  <c:v>206.23622699999999</c:v>
                </c:pt>
                <c:pt idx="17">
                  <c:v>206.19630799999999</c:v>
                </c:pt>
                <c:pt idx="18">
                  <c:v>206.61583300000001</c:v>
                </c:pt>
                <c:pt idx="19">
                  <c:v>206.62219100000002</c:v>
                </c:pt>
                <c:pt idx="20">
                  <c:v>206.64401899999999</c:v>
                </c:pt>
                <c:pt idx="21">
                  <c:v>205.35611399999999</c:v>
                </c:pt>
                <c:pt idx="22">
                  <c:v>205.24962699999998</c:v>
                </c:pt>
                <c:pt idx="23">
                  <c:v>205.72619700000001</c:v>
                </c:pt>
                <c:pt idx="24">
                  <c:v>205.08381799999998</c:v>
                </c:pt>
                <c:pt idx="25">
                  <c:v>205.34131199999999</c:v>
                </c:pt>
                <c:pt idx="26">
                  <c:v>205.347737</c:v>
                </c:pt>
                <c:pt idx="27">
                  <c:v>205.74373300000002</c:v>
                </c:pt>
                <c:pt idx="28">
                  <c:v>205.543159</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pt idx="25">
                  <c:v>44982</c:v>
                </c:pt>
                <c:pt idx="26">
                  <c:v>44983</c:v>
                </c:pt>
                <c:pt idx="27">
                  <c:v>44984</c:v>
                </c:pt>
                <c:pt idx="28">
                  <c:v>44985</c:v>
                </c:pt>
              </c:numCache>
            </c:numRef>
          </c:cat>
          <c:val>
            <c:numRef>
              <c:f>'[1]3 dpf'!$E$85:$E$116</c:f>
              <c:numCache>
                <c:formatCode>General</c:formatCode>
                <c:ptCount val="32"/>
                <c:pt idx="0">
                  <c:v>103.47578300000001</c:v>
                </c:pt>
                <c:pt idx="1">
                  <c:v>103.94708600000001</c:v>
                </c:pt>
                <c:pt idx="2">
                  <c:v>104.077191</c:v>
                </c:pt>
                <c:pt idx="3">
                  <c:v>103.53989299999999</c:v>
                </c:pt>
                <c:pt idx="4">
                  <c:v>103.67718000000001</c:v>
                </c:pt>
                <c:pt idx="5">
                  <c:v>103.68131100000001</c:v>
                </c:pt>
                <c:pt idx="6">
                  <c:v>103.482764</c:v>
                </c:pt>
                <c:pt idx="7">
                  <c:v>104.212332</c:v>
                </c:pt>
                <c:pt idx="8">
                  <c:v>104.174299</c:v>
                </c:pt>
                <c:pt idx="9">
                  <c:v>103.902689</c:v>
                </c:pt>
                <c:pt idx="10">
                  <c:v>103.836867</c:v>
                </c:pt>
                <c:pt idx="11">
                  <c:v>104.05743699999999</c:v>
                </c:pt>
                <c:pt idx="12">
                  <c:v>104.061713</c:v>
                </c:pt>
                <c:pt idx="13">
                  <c:v>104.37693400000001</c:v>
                </c:pt>
                <c:pt idx="14">
                  <c:v>104.40672499999999</c:v>
                </c:pt>
                <c:pt idx="15">
                  <c:v>104.25464099999999</c:v>
                </c:pt>
                <c:pt idx="16">
                  <c:v>104.10979800000001</c:v>
                </c:pt>
                <c:pt idx="17">
                  <c:v>104.06183900000001</c:v>
                </c:pt>
                <c:pt idx="18">
                  <c:v>104.27081799999999</c:v>
                </c:pt>
                <c:pt idx="19">
                  <c:v>104.274912</c:v>
                </c:pt>
                <c:pt idx="20">
                  <c:v>104.281603</c:v>
                </c:pt>
                <c:pt idx="21">
                  <c:v>103.625591</c:v>
                </c:pt>
                <c:pt idx="22">
                  <c:v>103.57346099999999</c:v>
                </c:pt>
                <c:pt idx="23">
                  <c:v>103.775452</c:v>
                </c:pt>
                <c:pt idx="24">
                  <c:v>103.505273</c:v>
                </c:pt>
                <c:pt idx="25">
                  <c:v>103.637137</c:v>
                </c:pt>
                <c:pt idx="26">
                  <c:v>103.64104399999999</c:v>
                </c:pt>
                <c:pt idx="27">
                  <c:v>103.775735</c:v>
                </c:pt>
                <c:pt idx="28">
                  <c:v>103.711416</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pt idx="25">
                  <c:v>44982</c:v>
                </c:pt>
                <c:pt idx="26">
                  <c:v>44983</c:v>
                </c:pt>
                <c:pt idx="27">
                  <c:v>44984</c:v>
                </c:pt>
                <c:pt idx="28">
                  <c:v>44985</c:v>
                </c:pt>
              </c:numCache>
            </c:numRef>
          </c:cat>
          <c:val>
            <c:numRef>
              <c:f>'[1]3 dpf'!$F$85:$F$116</c:f>
              <c:numCache>
                <c:formatCode>General</c:formatCode>
                <c:ptCount val="32"/>
                <c:pt idx="0">
                  <c:v>100.42304300000001</c:v>
                </c:pt>
                <c:pt idx="1">
                  <c:v>100.55355900000001</c:v>
                </c:pt>
                <c:pt idx="2">
                  <c:v>101.26465400000001</c:v>
                </c:pt>
                <c:pt idx="3">
                  <c:v>101.230385</c:v>
                </c:pt>
                <c:pt idx="4">
                  <c:v>101.29070400000001</c:v>
                </c:pt>
                <c:pt idx="5">
                  <c:v>101.29723100000001</c:v>
                </c:pt>
                <c:pt idx="6">
                  <c:v>101.01625299999999</c:v>
                </c:pt>
                <c:pt idx="7">
                  <c:v>101.20840600000001</c:v>
                </c:pt>
                <c:pt idx="8">
                  <c:v>101.278143</c:v>
                </c:pt>
                <c:pt idx="9">
                  <c:v>101.318235</c:v>
                </c:pt>
                <c:pt idx="10">
                  <c:v>101.00362800000001</c:v>
                </c:pt>
                <c:pt idx="11">
                  <c:v>101.095679</c:v>
                </c:pt>
                <c:pt idx="12">
                  <c:v>101.102361</c:v>
                </c:pt>
                <c:pt idx="13">
                  <c:v>101.350549</c:v>
                </c:pt>
                <c:pt idx="14">
                  <c:v>101.22971299999999</c:v>
                </c:pt>
                <c:pt idx="15">
                  <c:v>101.355988</c:v>
                </c:pt>
                <c:pt idx="16">
                  <c:v>101.41537599999999</c:v>
                </c:pt>
                <c:pt idx="17">
                  <c:v>101.05872199999999</c:v>
                </c:pt>
                <c:pt idx="18">
                  <c:v>101.143764</c:v>
                </c:pt>
                <c:pt idx="19">
                  <c:v>101.150431</c:v>
                </c:pt>
                <c:pt idx="20">
                  <c:v>101.23204700000001</c:v>
                </c:pt>
                <c:pt idx="21">
                  <c:v>100.871115</c:v>
                </c:pt>
                <c:pt idx="22">
                  <c:v>100.831408</c:v>
                </c:pt>
                <c:pt idx="23">
                  <c:v>100.83375699999999</c:v>
                </c:pt>
                <c:pt idx="24">
                  <c:v>100.66698599999999</c:v>
                </c:pt>
                <c:pt idx="25">
                  <c:v>100.72209599999999</c:v>
                </c:pt>
                <c:pt idx="26">
                  <c:v>100.728779</c:v>
                </c:pt>
                <c:pt idx="27">
                  <c:v>100.92853500000001</c:v>
                </c:pt>
                <c:pt idx="28">
                  <c:v>100.874256</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1.038961038961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0.11332602763421169</c:v>
                </c:pt>
                <c:pt idx="1">
                  <c:v>1.8261001675203212E-2</c:v>
                </c:pt>
                <c:pt idx="2">
                  <c:v>0</c:v>
                </c:pt>
                <c:pt idx="3">
                  <c:v>1.4626969645830342E-2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0.5048639609471065</c:v>
                </c:pt>
                <c:pt idx="1">
                  <c:v>0.59328674577120211</c:v>
                </c:pt>
                <c:pt idx="2">
                  <c:v>0.65980749169293484</c:v>
                </c:pt>
                <c:pt idx="3">
                  <c:v>0.57699296158028923</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9.2125481612733286E-5</c:v>
                </c:pt>
                <c:pt idx="1">
                  <c:v>1.2860579776308688E-4</c:v>
                </c:pt>
                <c:pt idx="2">
                  <c:v>4.3132575682702533E-2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9.6321480532638282E-2</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2.2414438153147687E-2</c:v>
                </c:pt>
                <c:pt idx="1">
                  <c:v>0</c:v>
                </c:pt>
                <c:pt idx="2">
                  <c:v>0</c:v>
                </c:pt>
                <c:pt idx="3">
                  <c:v>4.3129492548650353E-2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0.17689743073282138</c:v>
                </c:pt>
                <c:pt idx="1">
                  <c:v>0.29046672306676657</c:v>
                </c:pt>
                <c:pt idx="2">
                  <c:v>0.28952893474281444</c:v>
                </c:pt>
                <c:pt idx="3">
                  <c:v>0.27729348027891521</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dLbl>
              <c:idx val="3"/>
              <c:layout>
                <c:manualLayout>
                  <c:x val="-2.3353450625010165E-3"/>
                  <c:y val="2.73512141221850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6.9751392667858778E-2</c:v>
                </c:pt>
                <c:pt idx="1">
                  <c:v>9.4493901911852932E-2</c:v>
                </c:pt>
                <c:pt idx="2">
                  <c:v>0</c:v>
                </c:pt>
                <c:pt idx="3">
                  <c:v>6.4029431916992272E-2</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1.6172227139253148E-2</c:v>
                </c:pt>
                <c:pt idx="1">
                  <c:v>3.3402784890104579E-3</c:v>
                </c:pt>
                <c:pt idx="2">
                  <c:v>7.5309978815481958E-3</c:v>
                </c:pt>
                <c:pt idx="3">
                  <c:v>3.8980430083864377E-3</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2.1097046413502108E-3"/>
                  <c:y val="1.7316017316017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1.6091671134975678E-4</c:v>
                </c:pt>
                <c:pt idx="1">
                  <c:v>2.2743288201671911E-5</c:v>
                </c:pt>
                <c:pt idx="2">
                  <c:v>0</c:v>
                </c:pt>
                <c:pt idx="3">
                  <c:v>2.002962102093617E-2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02 2023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02 2023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22023\Bilten%20022023%20baza.xlsx" TargetMode="External"/><Relationship Id="rId1" Type="http://schemas.openxmlformats.org/officeDocument/2006/relationships/externalLinkPath" Target="Bilten%2002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44957</v>
          </cell>
        </row>
        <row r="6">
          <cell r="C6">
            <v>27912</v>
          </cell>
          <cell r="D6">
            <v>80398</v>
          </cell>
          <cell r="E6">
            <v>134901</v>
          </cell>
          <cell r="F6">
            <v>12179</v>
          </cell>
          <cell r="G6">
            <v>227478</v>
          </cell>
          <cell r="H6">
            <v>255390</v>
          </cell>
        </row>
        <row r="7">
          <cell r="C7">
            <v>32406</v>
          </cell>
          <cell r="D7">
            <v>87765</v>
          </cell>
          <cell r="E7">
            <v>140239</v>
          </cell>
          <cell r="F7">
            <v>12840</v>
          </cell>
          <cell r="G7">
            <v>240844</v>
          </cell>
          <cell r="H7">
            <v>273250</v>
          </cell>
        </row>
        <row r="8">
          <cell r="C8">
            <v>1858</v>
          </cell>
          <cell r="D8">
            <v>16460</v>
          </cell>
          <cell r="E8">
            <v>22025</v>
          </cell>
          <cell r="F8">
            <v>4072</v>
          </cell>
          <cell r="G8">
            <v>42557</v>
          </cell>
          <cell r="H8">
            <v>44415</v>
          </cell>
        </row>
        <row r="9">
          <cell r="C9">
            <v>62176</v>
          </cell>
          <cell r="D9">
            <v>184623</v>
          </cell>
          <cell r="E9">
            <v>297165</v>
          </cell>
          <cell r="F9">
            <v>29091</v>
          </cell>
          <cell r="G9">
            <v>510879</v>
          </cell>
          <cell r="H9">
            <v>573055</v>
          </cell>
        </row>
        <row r="10">
          <cell r="B10">
            <v>44985</v>
          </cell>
        </row>
        <row r="11">
          <cell r="C11">
            <v>27861</v>
          </cell>
          <cell r="D11">
            <v>80434</v>
          </cell>
          <cell r="E11">
            <v>135080</v>
          </cell>
          <cell r="F11">
            <v>12067</v>
          </cell>
          <cell r="G11">
            <v>227581</v>
          </cell>
          <cell r="H11">
            <v>255442</v>
          </cell>
        </row>
        <row r="12">
          <cell r="C12">
            <v>32353</v>
          </cell>
          <cell r="D12">
            <v>87861</v>
          </cell>
          <cell r="E12">
            <v>140428</v>
          </cell>
          <cell r="F12">
            <v>12689</v>
          </cell>
          <cell r="G12">
            <v>240978</v>
          </cell>
          <cell r="H12">
            <v>273331</v>
          </cell>
        </row>
        <row r="13">
          <cell r="C13">
            <v>1954</v>
          </cell>
          <cell r="D13">
            <v>17328</v>
          </cell>
          <cell r="E13">
            <v>22364</v>
          </cell>
          <cell r="F13">
            <v>4057</v>
          </cell>
          <cell r="G13">
            <v>43749</v>
          </cell>
          <cell r="H13">
            <v>45703</v>
          </cell>
        </row>
        <row r="14">
          <cell r="C14">
            <v>62168</v>
          </cell>
          <cell r="D14">
            <v>185623</v>
          </cell>
          <cell r="E14">
            <v>297872</v>
          </cell>
          <cell r="F14">
            <v>28813</v>
          </cell>
          <cell r="G14">
            <v>512308</v>
          </cell>
          <cell r="H14">
            <v>574476</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44985</v>
          </cell>
        </row>
        <row r="34">
          <cell r="B34" t="str">
            <v>САВАз</v>
          </cell>
          <cell r="C34">
            <v>0.10906976926268977</v>
          </cell>
          <cell r="D34">
            <v>0.31488165610980184</v>
          </cell>
          <cell r="E34">
            <v>0.52880888812333138</v>
          </cell>
          <cell r="F34">
            <v>4.7239686504177071E-2</v>
          </cell>
        </row>
        <row r="35">
          <cell r="B35" t="str">
            <v>КБПз</v>
          </cell>
          <cell r="C35">
            <v>0.11836564458477085</v>
          </cell>
          <cell r="D35">
            <v>0.32144542697315709</v>
          </cell>
          <cell r="E35">
            <v>0.51376536141162177</v>
          </cell>
          <cell r="F35">
            <v>4.6423567030450259E-2</v>
          </cell>
        </row>
        <row r="36">
          <cell r="B36" t="str">
            <v>ТИГЛАВз</v>
          </cell>
          <cell r="C36">
            <v>4.2754304969039231E-2</v>
          </cell>
          <cell r="D36">
            <v>0.37914360107651579</v>
          </cell>
          <cell r="E36">
            <v>0.48933330415946436</v>
          </cell>
          <cell r="F36">
            <v>8.8768789794980638E-2</v>
          </cell>
        </row>
        <row r="37">
          <cell r="B37" t="str">
            <v>Вкупно</v>
          </cell>
          <cell r="C37">
            <v>0.10821687938225444</v>
          </cell>
          <cell r="D37">
            <v>0.32311706668337753</v>
          </cell>
          <cell r="E37">
            <v>0.5185107819995961</v>
          </cell>
          <cell r="F37">
            <v>5.0155271934771858E-2</v>
          </cell>
        </row>
        <row r="43">
          <cell r="C43" t="str">
            <v>САВАз</v>
          </cell>
          <cell r="D43" t="str">
            <v>КБПз</v>
          </cell>
          <cell r="E43" t="str">
            <v>ТРИГЛАВз</v>
          </cell>
        </row>
        <row r="44">
          <cell r="B44">
            <v>44957</v>
          </cell>
          <cell r="C44">
            <v>52156.215623895107</v>
          </cell>
          <cell r="D44">
            <v>58793.200157154999</v>
          </cell>
          <cell r="E44">
            <v>5756.63701517551</v>
          </cell>
          <cell r="F44">
            <v>241.16297300000002</v>
          </cell>
          <cell r="G44">
            <v>250.81161899999998</v>
          </cell>
          <cell r="H44">
            <v>110.511944</v>
          </cell>
        </row>
        <row r="45">
          <cell r="B45">
            <v>44967</v>
          </cell>
          <cell r="C45">
            <v>52513.509507832801</v>
          </cell>
          <cell r="D45">
            <v>59171.1575990329</v>
          </cell>
          <cell r="E45">
            <v>5833.7477764417999</v>
          </cell>
          <cell r="F45">
            <v>241.83478200000002</v>
          </cell>
          <cell r="G45">
            <v>251.49173400000001</v>
          </cell>
          <cell r="H45">
            <v>110.900961</v>
          </cell>
        </row>
        <row r="46">
          <cell r="B46">
            <v>44977</v>
          </cell>
          <cell r="C46">
            <v>52872.100515573198</v>
          </cell>
          <cell r="D46">
            <v>59623.121410105006</v>
          </cell>
          <cell r="E46">
            <v>6069.1988047618706</v>
          </cell>
          <cell r="F46">
            <v>242.877351</v>
          </cell>
          <cell r="G46">
            <v>252.64333199999999</v>
          </cell>
          <cell r="H46">
            <v>111.37955100000001</v>
          </cell>
        </row>
        <row r="47">
          <cell r="B47">
            <v>44985</v>
          </cell>
          <cell r="C47">
            <v>52669.907750613194</v>
          </cell>
          <cell r="D47">
            <v>59382.380958644302</v>
          </cell>
          <cell r="E47">
            <v>6046.6901214128002</v>
          </cell>
          <cell r="F47">
            <v>241.69382200000001</v>
          </cell>
          <cell r="G47">
            <v>251.37817999999999</v>
          </cell>
          <cell r="H47">
            <v>110.81156</v>
          </cell>
        </row>
        <row r="75">
          <cell r="C75" t="str">
            <v>САВАз</v>
          </cell>
          <cell r="D75" t="str">
            <v>КБПз</v>
          </cell>
          <cell r="E75" t="str">
            <v>ТРИГЛАВз</v>
          </cell>
        </row>
        <row r="76">
          <cell r="B76">
            <v>44957</v>
          </cell>
          <cell r="C76">
            <v>241.16297300000002</v>
          </cell>
          <cell r="D76">
            <v>250.81161899999998</v>
          </cell>
          <cell r="E76">
            <v>110.511944</v>
          </cell>
        </row>
        <row r="77">
          <cell r="B77">
            <v>44958</v>
          </cell>
          <cell r="C77">
            <v>242.443895</v>
          </cell>
          <cell r="D77">
            <v>251.98925700000001</v>
          </cell>
          <cell r="E77">
            <v>110.99056899999999</v>
          </cell>
        </row>
        <row r="78">
          <cell r="B78">
            <v>44959</v>
          </cell>
          <cell r="C78">
            <v>243.32525199999998</v>
          </cell>
          <cell r="D78">
            <v>252.34895299999999</v>
          </cell>
          <cell r="E78">
            <v>111.13156499999999</v>
          </cell>
        </row>
        <row r="79">
          <cell r="B79">
            <v>44960</v>
          </cell>
          <cell r="C79">
            <v>241.947709</v>
          </cell>
          <cell r="D79">
            <v>250.99752999999998</v>
          </cell>
          <cell r="E79">
            <v>110.586877</v>
          </cell>
        </row>
        <row r="80">
          <cell r="B80">
            <v>44961</v>
          </cell>
          <cell r="C80">
            <v>242.251317</v>
          </cell>
          <cell r="D80">
            <v>251.32552899999999</v>
          </cell>
          <cell r="E80">
            <v>110.72978499999999</v>
          </cell>
        </row>
        <row r="81">
          <cell r="B81">
            <v>44962</v>
          </cell>
          <cell r="C81">
            <v>242.26384299999998</v>
          </cell>
          <cell r="D81">
            <v>251.33904999999999</v>
          </cell>
          <cell r="E81">
            <v>110.73535299999999</v>
          </cell>
        </row>
        <row r="82">
          <cell r="B82">
            <v>44963</v>
          </cell>
          <cell r="C82">
            <v>241.57647399999999</v>
          </cell>
          <cell r="D82">
            <v>250.78053</v>
          </cell>
          <cell r="E82">
            <v>110.52234899999999</v>
          </cell>
        </row>
        <row r="83">
          <cell r="B83">
            <v>44964</v>
          </cell>
          <cell r="C83">
            <v>243.25440500000002</v>
          </cell>
          <cell r="D83">
            <v>252.54435100000001</v>
          </cell>
          <cell r="E83">
            <v>111.28483000000001</v>
          </cell>
        </row>
        <row r="84">
          <cell r="B84">
            <v>44965</v>
          </cell>
          <cell r="C84">
            <v>242.97308400000003</v>
          </cell>
          <cell r="D84">
            <v>252.45855499999999</v>
          </cell>
          <cell r="E84">
            <v>111.25352199999999</v>
          </cell>
        </row>
        <row r="85">
          <cell r="B85">
            <v>44966</v>
          </cell>
          <cell r="C85">
            <v>242.241075</v>
          </cell>
          <cell r="D85">
            <v>251.89701600000001</v>
          </cell>
          <cell r="E85">
            <v>110.97022</v>
          </cell>
        </row>
        <row r="86">
          <cell r="B86">
            <v>44967</v>
          </cell>
          <cell r="C86">
            <v>241.83478200000002</v>
          </cell>
          <cell r="D86">
            <v>251.49173400000001</v>
          </cell>
          <cell r="E86">
            <v>110.900961</v>
          </cell>
        </row>
        <row r="87">
          <cell r="B87">
            <v>44968</v>
          </cell>
          <cell r="C87">
            <v>242.32016199999998</v>
          </cell>
          <cell r="D87">
            <v>252.02332100000001</v>
          </cell>
          <cell r="E87">
            <v>111.13091000000001</v>
          </cell>
        </row>
        <row r="88">
          <cell r="B88">
            <v>44969</v>
          </cell>
          <cell r="C88">
            <v>242.33301599999999</v>
          </cell>
          <cell r="D88">
            <v>252.03687000000002</v>
          </cell>
          <cell r="E88">
            <v>111.136612</v>
          </cell>
        </row>
        <row r="89">
          <cell r="B89">
            <v>44970</v>
          </cell>
          <cell r="C89">
            <v>243.006136</v>
          </cell>
          <cell r="D89">
            <v>252.83977300000001</v>
          </cell>
          <cell r="E89">
            <v>111.47574300000001</v>
          </cell>
        </row>
        <row r="90">
          <cell r="B90">
            <v>44971</v>
          </cell>
          <cell r="C90">
            <v>243.08777999999998</v>
          </cell>
          <cell r="D90">
            <v>252.928202</v>
          </cell>
          <cell r="E90">
            <v>111.496639</v>
          </cell>
        </row>
        <row r="91">
          <cell r="B91">
            <v>44972</v>
          </cell>
          <cell r="C91">
            <v>242.94208999999998</v>
          </cell>
          <cell r="D91">
            <v>252.496554</v>
          </cell>
          <cell r="E91">
            <v>111.33784199999999</v>
          </cell>
        </row>
        <row r="92">
          <cell r="B92">
            <v>44973</v>
          </cell>
          <cell r="C92">
            <v>242.51461300000003</v>
          </cell>
          <cell r="D92">
            <v>252.16193200000001</v>
          </cell>
          <cell r="E92">
            <v>111.19631200000001</v>
          </cell>
        </row>
        <row r="93">
          <cell r="B93">
            <v>44974</v>
          </cell>
          <cell r="C93">
            <v>242.412218</v>
          </cell>
          <cell r="D93">
            <v>252.10155399999999</v>
          </cell>
          <cell r="E93">
            <v>111.152501</v>
          </cell>
        </row>
        <row r="94">
          <cell r="B94">
            <v>44975</v>
          </cell>
          <cell r="C94">
            <v>242.859578</v>
          </cell>
          <cell r="D94">
            <v>252.59870000000001</v>
          </cell>
          <cell r="E94">
            <v>111.363983</v>
          </cell>
        </row>
        <row r="95">
          <cell r="B95">
            <v>44976</v>
          </cell>
          <cell r="C95">
            <v>242.87223600000002</v>
          </cell>
          <cell r="D95">
            <v>252.61223200000001</v>
          </cell>
          <cell r="E95">
            <v>111.36936799999999</v>
          </cell>
        </row>
        <row r="96">
          <cell r="B96">
            <v>44977</v>
          </cell>
          <cell r="C96">
            <v>242.877351</v>
          </cell>
          <cell r="D96">
            <v>252.64333199999999</v>
          </cell>
          <cell r="E96">
            <v>111.37955100000001</v>
          </cell>
        </row>
        <row r="97">
          <cell r="B97">
            <v>44978</v>
          </cell>
          <cell r="C97">
            <v>241.354795</v>
          </cell>
          <cell r="D97">
            <v>251.12423600000002</v>
          </cell>
          <cell r="E97">
            <v>110.716131</v>
          </cell>
        </row>
        <row r="98">
          <cell r="B98">
            <v>44979</v>
          </cell>
          <cell r="C98">
            <v>241.29765300000003</v>
          </cell>
          <cell r="D98">
            <v>251.00618699999998</v>
          </cell>
          <cell r="E98">
            <v>110.66355399999999</v>
          </cell>
        </row>
        <row r="99">
          <cell r="B99">
            <v>44980</v>
          </cell>
          <cell r="C99">
            <v>241.73090300000001</v>
          </cell>
          <cell r="D99">
            <v>251.576122</v>
          </cell>
          <cell r="E99">
            <v>110.86439299999999</v>
          </cell>
        </row>
        <row r="100">
          <cell r="B100">
            <v>44981</v>
          </cell>
          <cell r="C100">
            <v>241.014073</v>
          </cell>
          <cell r="D100">
            <v>250.80842900000002</v>
          </cell>
          <cell r="E100">
            <v>110.59216099999999</v>
          </cell>
        </row>
        <row r="101">
          <cell r="B101">
            <v>44982</v>
          </cell>
          <cell r="C101">
            <v>241.29175499999999</v>
          </cell>
          <cell r="D101">
            <v>251.11609200000001</v>
          </cell>
          <cell r="E101">
            <v>110.72584000000001</v>
          </cell>
        </row>
        <row r="102">
          <cell r="B102">
            <v>44983</v>
          </cell>
          <cell r="C102">
            <v>241.30453600000001</v>
          </cell>
          <cell r="D102">
            <v>251.129671</v>
          </cell>
          <cell r="E102">
            <v>110.73140099999999</v>
          </cell>
        </row>
        <row r="103">
          <cell r="B103">
            <v>44984</v>
          </cell>
          <cell r="C103">
            <v>241.65902399999999</v>
          </cell>
          <cell r="D103">
            <v>251.61654900000002</v>
          </cell>
          <cell r="E103">
            <v>110.88189100000001</v>
          </cell>
        </row>
        <row r="104">
          <cell r="B104">
            <v>44985</v>
          </cell>
          <cell r="C104">
            <v>241.69382200000001</v>
          </cell>
          <cell r="D104">
            <v>251.37817999999999</v>
          </cell>
          <cell r="E104">
            <v>110.81156</v>
          </cell>
        </row>
      </sheetData>
      <sheetData sheetId="1">
        <row r="6">
          <cell r="C6">
            <v>32904768888.129997</v>
          </cell>
          <cell r="D6">
            <v>0.62338043787960618</v>
          </cell>
          <cell r="E6">
            <v>39670175347.370003</v>
          </cell>
          <cell r="F6">
            <v>0.66784122751502228</v>
          </cell>
          <cell r="G6">
            <v>3896639239.5800004</v>
          </cell>
          <cell r="H6">
            <v>0.64206662371916556</v>
          </cell>
        </row>
        <row r="7">
          <cell r="C7">
            <v>1663140953.6900001</v>
          </cell>
          <cell r="D7">
            <v>3.1508184709991394E-2</v>
          </cell>
          <cell r="E7">
            <v>931332428.25999999</v>
          </cell>
          <cell r="F7">
            <v>1.5678836472673673E-2</v>
          </cell>
          <cell r="G7">
            <v>0</v>
          </cell>
          <cell r="H7">
            <v>0</v>
          </cell>
        </row>
        <row r="8">
          <cell r="C8">
            <v>31013153423.759998</v>
          </cell>
          <cell r="D8">
            <v>0.58754380640263548</v>
          </cell>
          <cell r="E8">
            <v>38687990507.300003</v>
          </cell>
          <cell r="F8">
            <v>0.65130629860444256</v>
          </cell>
          <cell r="G8">
            <v>3661427195.23</v>
          </cell>
          <cell r="H8">
            <v>0.60330968629475945</v>
          </cell>
        </row>
        <row r="9">
          <cell r="C9">
            <v>228474510.68000001</v>
          </cell>
          <cell r="D9">
            <v>4.3284467669792949E-3</v>
          </cell>
          <cell r="E9">
            <v>50852411.810000002</v>
          </cell>
          <cell r="F9">
            <v>8.5609243790603362E-4</v>
          </cell>
          <cell r="G9">
            <v>185288296.78</v>
          </cell>
          <cell r="H9">
            <v>3.0530778913223759E-2</v>
          </cell>
        </row>
        <row r="10">
          <cell r="C10">
            <v>0</v>
          </cell>
          <cell r="D10">
            <v>0</v>
          </cell>
          <cell r="E10">
            <v>0</v>
          </cell>
          <cell r="F10">
            <v>0</v>
          </cell>
          <cell r="G10">
            <v>49923747.57</v>
          </cell>
          <cell r="H10">
            <v>8.2261585111822622E-3</v>
          </cell>
        </row>
        <row r="11">
          <cell r="C11">
            <v>15558209558.290001</v>
          </cell>
          <cell r="D11">
            <v>0.29475008683523013</v>
          </cell>
          <cell r="E11">
            <v>17209219564.380001</v>
          </cell>
          <cell r="F11">
            <v>0.28971453284017373</v>
          </cell>
          <cell r="G11">
            <v>1721032570.48</v>
          </cell>
          <cell r="H11">
            <v>0.28358221120770599</v>
          </cell>
        </row>
        <row r="12">
          <cell r="C12">
            <v>4139628882.52</v>
          </cell>
          <cell r="D12">
            <v>7.8425217761529095E-2</v>
          </cell>
          <cell r="E12">
            <v>0</v>
          </cell>
          <cell r="F12">
            <v>0</v>
          </cell>
          <cell r="G12">
            <v>0</v>
          </cell>
          <cell r="H12">
            <v>0</v>
          </cell>
        </row>
        <row r="13">
          <cell r="C13">
            <v>877405582.11000001</v>
          </cell>
          <cell r="D13">
            <v>1.6622437854929013E-2</v>
          </cell>
          <cell r="E13">
            <v>162976290.81</v>
          </cell>
          <cell r="F13">
            <v>2.7436804893682309E-3</v>
          </cell>
          <cell r="G13">
            <v>0</v>
          </cell>
          <cell r="H13">
            <v>0</v>
          </cell>
        </row>
        <row r="14">
          <cell r="C14">
            <v>10541175093.66</v>
          </cell>
          <cell r="D14">
            <v>0.19970243121877199</v>
          </cell>
          <cell r="E14">
            <v>17046243273.57</v>
          </cell>
          <cell r="F14">
            <v>0.28697085235080549</v>
          </cell>
          <cell r="G14">
            <v>1721032570.48</v>
          </cell>
          <cell r="H14">
            <v>0.28358221120770599</v>
          </cell>
        </row>
        <row r="15">
          <cell r="C15">
            <v>0</v>
          </cell>
          <cell r="D15">
            <v>0</v>
          </cell>
          <cell r="E15">
            <v>0</v>
          </cell>
          <cell r="F15">
            <v>0</v>
          </cell>
          <cell r="G15">
            <v>0</v>
          </cell>
          <cell r="H15">
            <v>0</v>
          </cell>
        </row>
        <row r="16">
          <cell r="C16">
            <v>48462978446.419998</v>
          </cell>
          <cell r="D16">
            <v>0.91813052471483636</v>
          </cell>
          <cell r="E16">
            <v>56879394911.75</v>
          </cell>
          <cell r="F16">
            <v>0.95755576035519596</v>
          </cell>
          <cell r="G16">
            <v>5617671810.0600004</v>
          </cell>
          <cell r="H16">
            <v>0.92564883492687156</v>
          </cell>
        </row>
        <row r="17">
          <cell r="C17">
            <v>3415814280.3499999</v>
          </cell>
          <cell r="D17">
            <v>6.4712559113829032E-2</v>
          </cell>
          <cell r="E17">
            <v>2471747456.29</v>
          </cell>
          <cell r="F17">
            <v>4.1611483711913706E-2</v>
          </cell>
          <cell r="G17">
            <v>383543818.25999999</v>
          </cell>
          <cell r="H17">
            <v>6.3198225264779362E-2</v>
          </cell>
        </row>
        <row r="18">
          <cell r="C18">
            <v>886038800.73000002</v>
          </cell>
          <cell r="D18">
            <v>1.6785994074452786E-2</v>
          </cell>
          <cell r="E18">
            <v>37627539.210000001</v>
          </cell>
          <cell r="F18">
            <v>6.3345376606816579E-4</v>
          </cell>
          <cell r="G18">
            <v>65954497.630000003</v>
          </cell>
          <cell r="H18">
            <v>1.086761668420508E-2</v>
          </cell>
        </row>
        <row r="19">
          <cell r="C19">
            <v>19578904.199999999</v>
          </cell>
          <cell r="D19">
            <v>3.7092209688188108E-4</v>
          </cell>
          <cell r="E19">
            <v>11838670</v>
          </cell>
          <cell r="F19">
            <v>1.9930216682214472E-4</v>
          </cell>
          <cell r="G19">
            <v>1731598</v>
          </cell>
          <cell r="H19">
            <v>2.85323124143947E-4</v>
          </cell>
        </row>
        <row r="20">
          <cell r="C20">
            <v>52784410431.699997</v>
          </cell>
          <cell r="D20">
            <v>1</v>
          </cell>
          <cell r="E20">
            <v>59400608577.25</v>
          </cell>
          <cell r="F20">
            <v>1</v>
          </cell>
          <cell r="G20">
            <v>6068901723.9500008</v>
          </cell>
          <cell r="H20">
            <v>1</v>
          </cell>
        </row>
        <row r="21">
          <cell r="C21">
            <v>114502599.88</v>
          </cell>
          <cell r="D21">
            <v>2.1692503325041359E-3</v>
          </cell>
          <cell r="E21">
            <v>18227659.359999999</v>
          </cell>
          <cell r="F21">
            <v>3.0685980828454106E-4</v>
          </cell>
          <cell r="G21">
            <v>22211577.52</v>
          </cell>
          <cell r="H21">
            <v>3.6599006756602064E-3</v>
          </cell>
        </row>
        <row r="22">
          <cell r="C22">
            <v>52669907750.613197</v>
          </cell>
          <cell r="D22">
            <v>0.99783074812903405</v>
          </cell>
          <cell r="E22">
            <v>59382380958.644302</v>
          </cell>
          <cell r="F22">
            <v>0.99969314087780781</v>
          </cell>
          <cell r="G22">
            <v>6046690121.4127998</v>
          </cell>
          <cell r="H22">
            <v>0.99634009520214406</v>
          </cell>
        </row>
        <row r="26">
          <cell r="D26" t="str">
            <v>САВАз</v>
          </cell>
          <cell r="F26" t="str">
            <v>КБПз</v>
          </cell>
          <cell r="H26" t="str">
            <v>ТРИГЛАВз</v>
          </cell>
        </row>
        <row r="27">
          <cell r="B27" t="str">
            <v xml:space="preserve">Акции од домашни издавачи </v>
          </cell>
          <cell r="D27">
            <v>3.1508184709991394E-2</v>
          </cell>
          <cell r="F27">
            <v>1.5678836472673673E-2</v>
          </cell>
          <cell r="H27">
            <v>0</v>
          </cell>
        </row>
        <row r="28">
          <cell r="B28" t="str">
            <v xml:space="preserve">Обврзници од домашни издавачи </v>
          </cell>
          <cell r="D28">
            <v>0.58754380640263548</v>
          </cell>
          <cell r="F28">
            <v>0.65130629860444256</v>
          </cell>
          <cell r="H28">
            <v>0.60330968629475945</v>
          </cell>
        </row>
        <row r="29">
          <cell r="B29" t="str">
            <v xml:space="preserve">Инвестициски фондови од домашни издавачи </v>
          </cell>
          <cell r="D29">
            <v>4.3284467669792949E-3</v>
          </cell>
          <cell r="F29">
            <v>8.5609243790603362E-4</v>
          </cell>
          <cell r="H29">
            <v>3.0530778913223759E-2</v>
          </cell>
        </row>
        <row r="30">
          <cell r="B30" t="str">
            <v xml:space="preserve">Краткорочни хартии од домашни издавачи </v>
          </cell>
          <cell r="D30">
            <v>0</v>
          </cell>
          <cell r="F30">
            <v>0</v>
          </cell>
          <cell r="H30">
            <v>8.2261585111822622E-3</v>
          </cell>
        </row>
        <row r="31">
          <cell r="B31" t="str">
            <v xml:space="preserve">Акции од странски издавачи </v>
          </cell>
          <cell r="D31">
            <v>7.8425217761529095E-2</v>
          </cell>
          <cell r="F31">
            <v>0</v>
          </cell>
          <cell r="H31">
            <v>0</v>
          </cell>
        </row>
        <row r="32">
          <cell r="B32" t="str">
            <v xml:space="preserve">Обврзници од странски издавачи </v>
          </cell>
          <cell r="D32">
            <v>1.6622437854929013E-2</v>
          </cell>
          <cell r="F32">
            <v>2.7436804893682309E-3</v>
          </cell>
          <cell r="H32">
            <v>0</v>
          </cell>
        </row>
        <row r="33">
          <cell r="B33" t="str">
            <v>Инвестициски фондови од странски издавaчи</v>
          </cell>
          <cell r="D33">
            <v>0.19970243121877199</v>
          </cell>
          <cell r="F33">
            <v>0.28697085235080549</v>
          </cell>
          <cell r="H33">
            <v>0.28358221120770599</v>
          </cell>
        </row>
        <row r="34">
          <cell r="B34" t="str">
            <v xml:space="preserve">Депозити </v>
          </cell>
          <cell r="D34">
            <v>6.4712559113829032E-2</v>
          </cell>
          <cell r="F34">
            <v>4.1611483711913706E-2</v>
          </cell>
          <cell r="H34">
            <v>6.3198225264779362E-2</v>
          </cell>
        </row>
        <row r="35">
          <cell r="B35" t="str">
            <v xml:space="preserve">Парични средства </v>
          </cell>
          <cell r="D35">
            <v>1.6785994074452786E-2</v>
          </cell>
          <cell r="F35">
            <v>6.3345376606816579E-4</v>
          </cell>
          <cell r="H35">
            <v>1.086761668420508E-2</v>
          </cell>
        </row>
        <row r="36">
          <cell r="B36" t="str">
            <v>Побарувања</v>
          </cell>
          <cell r="D36">
            <v>3.7092209688188108E-4</v>
          </cell>
          <cell r="F36">
            <v>1.9930216682214472E-4</v>
          </cell>
          <cell r="H36">
            <v>2.85323124143947E-4</v>
          </cell>
        </row>
      </sheetData>
      <sheetData sheetId="2">
        <row r="5">
          <cell r="B5">
            <v>44957</v>
          </cell>
        </row>
        <row r="6">
          <cell r="C6">
            <v>8856</v>
          </cell>
          <cell r="D6">
            <v>4205</v>
          </cell>
          <cell r="E6">
            <v>13061</v>
          </cell>
        </row>
        <row r="7">
          <cell r="C7">
            <v>4736</v>
          </cell>
          <cell r="D7">
            <v>11499</v>
          </cell>
          <cell r="E7">
            <v>16235</v>
          </cell>
        </row>
        <row r="8">
          <cell r="C8">
            <v>83</v>
          </cell>
          <cell r="D8">
            <v>75</v>
          </cell>
          <cell r="E8">
            <v>158</v>
          </cell>
        </row>
        <row r="9">
          <cell r="C9">
            <v>33</v>
          </cell>
          <cell r="D9">
            <v>71</v>
          </cell>
          <cell r="E9">
            <v>104</v>
          </cell>
        </row>
        <row r="10">
          <cell r="C10">
            <v>13708</v>
          </cell>
          <cell r="D10">
            <v>15850</v>
          </cell>
          <cell r="E10">
            <v>29558</v>
          </cell>
        </row>
        <row r="11">
          <cell r="B11">
            <v>44985</v>
          </cell>
        </row>
        <row r="12">
          <cell r="C12">
            <v>8884</v>
          </cell>
          <cell r="D12">
            <v>4216</v>
          </cell>
          <cell r="E12">
            <v>13100</v>
          </cell>
        </row>
        <row r="13">
          <cell r="C13">
            <v>4768</v>
          </cell>
          <cell r="D13">
            <v>11504</v>
          </cell>
          <cell r="E13">
            <v>16272</v>
          </cell>
        </row>
        <row r="14">
          <cell r="C14">
            <v>84</v>
          </cell>
          <cell r="D14">
            <v>75</v>
          </cell>
          <cell r="E14">
            <v>159</v>
          </cell>
        </row>
        <row r="15">
          <cell r="C15">
            <v>40</v>
          </cell>
          <cell r="D15">
            <v>74</v>
          </cell>
          <cell r="E15">
            <v>114</v>
          </cell>
        </row>
        <row r="16">
          <cell r="C16">
            <v>13776</v>
          </cell>
          <cell r="D16">
            <v>15869</v>
          </cell>
          <cell r="E16">
            <v>29645</v>
          </cell>
        </row>
        <row r="29">
          <cell r="C29" t="str">
            <v xml:space="preserve">Со доброволна индивидуална сметка </v>
          </cell>
          <cell r="D29" t="str">
            <v>Во пензиска шема со професионална сметка</v>
          </cell>
        </row>
        <row r="30">
          <cell r="B30" t="str">
            <v>САВАд</v>
          </cell>
          <cell r="C30">
            <v>0.67816793893129768</v>
          </cell>
          <cell r="D30">
            <v>0.32183206106870227</v>
          </cell>
        </row>
        <row r="31">
          <cell r="B31" t="str">
            <v>КБПд</v>
          </cell>
          <cell r="C31">
            <v>0.29301868239921336</v>
          </cell>
          <cell r="D31">
            <v>0.70698131760078664</v>
          </cell>
        </row>
        <row r="32">
          <cell r="B32" t="str">
            <v>ТРИГЛАВд</v>
          </cell>
          <cell r="C32">
            <v>0.52830188679245282</v>
          </cell>
          <cell r="D32">
            <v>0.47169811320754718</v>
          </cell>
        </row>
        <row r="33">
          <cell r="B33" t="str">
            <v>ВФПд</v>
          </cell>
          <cell r="C33">
            <v>0.35087719298245612</v>
          </cell>
          <cell r="D33">
            <v>0.64912280701754388</v>
          </cell>
        </row>
        <row r="34">
          <cell r="B34" t="str">
            <v>Вкупно</v>
          </cell>
          <cell r="C34">
            <v>0.46469893742621016</v>
          </cell>
          <cell r="D34">
            <v>0.53530106257378984</v>
          </cell>
        </row>
        <row r="38">
          <cell r="B38">
            <v>44957</v>
          </cell>
        </row>
        <row r="39">
          <cell r="C39">
            <v>1233</v>
          </cell>
        </row>
        <row r="40">
          <cell r="C40">
            <v>2881</v>
          </cell>
        </row>
        <row r="41">
          <cell r="C41">
            <v>5</v>
          </cell>
        </row>
        <row r="42">
          <cell r="C42">
            <v>16</v>
          </cell>
        </row>
        <row r="43">
          <cell r="C43">
            <v>4135</v>
          </cell>
        </row>
        <row r="44">
          <cell r="B44">
            <v>44985</v>
          </cell>
        </row>
        <row r="45">
          <cell r="C45">
            <v>1232</v>
          </cell>
        </row>
        <row r="46">
          <cell r="C46">
            <v>2876</v>
          </cell>
        </row>
        <row r="47">
          <cell r="C47">
            <v>5</v>
          </cell>
        </row>
        <row r="48">
          <cell r="C48">
            <v>18</v>
          </cell>
        </row>
        <row r="49">
          <cell r="C49">
            <v>4131</v>
          </cell>
        </row>
        <row r="54">
          <cell r="C54" t="str">
            <v>САВАд</v>
          </cell>
          <cell r="D54" t="str">
            <v>КБПд</v>
          </cell>
          <cell r="E54" t="str">
            <v>ТРИГЛАВд</v>
          </cell>
          <cell r="F54" t="str">
            <v>ВФПд</v>
          </cell>
        </row>
        <row r="55">
          <cell r="B55">
            <v>44957</v>
          </cell>
          <cell r="C55">
            <v>1536.2754911628399</v>
          </cell>
          <cell r="D55">
            <v>1560.27823410565</v>
          </cell>
          <cell r="E55">
            <v>8.7990861630940014</v>
          </cell>
          <cell r="F55">
            <v>24.327097781083999</v>
          </cell>
          <cell r="G55">
            <v>210.18467200000001</v>
          </cell>
          <cell r="H55">
            <v>205.226315</v>
          </cell>
          <cell r="I55">
            <v>103.47578300000001</v>
          </cell>
          <cell r="J55">
            <v>100.42304300000001</v>
          </cell>
        </row>
        <row r="56">
          <cell r="B56">
            <v>44967</v>
          </cell>
          <cell r="C56">
            <v>1542.4168086027501</v>
          </cell>
          <cell r="D56">
            <v>1567.7372834385601</v>
          </cell>
          <cell r="E56">
            <v>8.9849156102779997</v>
          </cell>
          <cell r="F56">
            <v>25.009509331238</v>
          </cell>
          <cell r="G56">
            <v>210.89651800000001</v>
          </cell>
          <cell r="H56">
            <v>205.71600699999999</v>
          </cell>
          <cell r="I56">
            <v>103.836867</v>
          </cell>
          <cell r="J56">
            <v>101.00362800000001</v>
          </cell>
        </row>
        <row r="57">
          <cell r="B57">
            <v>44977</v>
          </cell>
          <cell r="C57">
            <v>1546.19258131584</v>
          </cell>
          <cell r="D57">
            <v>1574.6314393085302</v>
          </cell>
          <cell r="E57">
            <v>9.0713297882769997</v>
          </cell>
          <cell r="F57">
            <v>25.129884543257003</v>
          </cell>
          <cell r="G57">
            <v>211.66092999999998</v>
          </cell>
          <cell r="H57">
            <v>206.64401899999999</v>
          </cell>
          <cell r="I57">
            <v>104.281603</v>
          </cell>
          <cell r="J57">
            <v>101.23204700000001</v>
          </cell>
        </row>
        <row r="58">
          <cell r="B58">
            <v>44985</v>
          </cell>
          <cell r="C58">
            <v>1542.7735829871199</v>
          </cell>
          <cell r="D58">
            <v>1568.1959356367399</v>
          </cell>
          <cell r="E58">
            <v>9.0236707110929988</v>
          </cell>
          <cell r="F58">
            <v>25.578285538254999</v>
          </cell>
          <cell r="G58">
            <v>210.71214499999999</v>
          </cell>
          <cell r="H58">
            <v>205.543159</v>
          </cell>
          <cell r="I58">
            <v>103.711416</v>
          </cell>
          <cell r="J58">
            <v>100.874256</v>
          </cell>
        </row>
        <row r="84">
          <cell r="C84" t="str">
            <v>САВАд</v>
          </cell>
          <cell r="D84" t="str">
            <v>КБПд</v>
          </cell>
          <cell r="E84" t="str">
            <v>ТРИГЛАВд</v>
          </cell>
          <cell r="F84" t="str">
            <v>ВФПд</v>
          </cell>
        </row>
        <row r="85">
          <cell r="B85">
            <v>44957</v>
          </cell>
          <cell r="C85">
            <v>210.18467200000001</v>
          </cell>
          <cell r="D85">
            <v>205.226315</v>
          </cell>
          <cell r="E85">
            <v>103.47578300000001</v>
          </cell>
          <cell r="F85">
            <v>100.42304300000001</v>
          </cell>
        </row>
        <row r="86">
          <cell r="B86">
            <v>44958</v>
          </cell>
          <cell r="C86">
            <v>211.17086799999998</v>
          </cell>
          <cell r="D86">
            <v>206.227001</v>
          </cell>
          <cell r="E86">
            <v>103.94708600000001</v>
          </cell>
          <cell r="F86">
            <v>100.55355900000001</v>
          </cell>
        </row>
        <row r="87">
          <cell r="B87">
            <v>44959</v>
          </cell>
          <cell r="C87">
            <v>211.98581799999999</v>
          </cell>
          <cell r="D87">
            <v>206.479173</v>
          </cell>
          <cell r="E87">
            <v>104.077191</v>
          </cell>
          <cell r="F87">
            <v>101.26465400000001</v>
          </cell>
        </row>
        <row r="88">
          <cell r="B88">
            <v>44960</v>
          </cell>
          <cell r="C88">
            <v>211.11765500000001</v>
          </cell>
          <cell r="D88">
            <v>205.31512000000001</v>
          </cell>
          <cell r="E88">
            <v>103.53989299999999</v>
          </cell>
          <cell r="F88">
            <v>101.230385</v>
          </cell>
        </row>
        <row r="89">
          <cell r="B89">
            <v>44961</v>
          </cell>
          <cell r="C89">
            <v>211.366974</v>
          </cell>
          <cell r="D89">
            <v>205.59116299999999</v>
          </cell>
          <cell r="E89">
            <v>103.67718000000001</v>
          </cell>
          <cell r="F89">
            <v>101.29070400000001</v>
          </cell>
        </row>
        <row r="90">
          <cell r="B90">
            <v>44962</v>
          </cell>
          <cell r="C90">
            <v>211.37310699999998</v>
          </cell>
          <cell r="D90">
            <v>205.59787800000001</v>
          </cell>
          <cell r="E90">
            <v>103.68131100000001</v>
          </cell>
          <cell r="F90">
            <v>101.29723100000001</v>
          </cell>
        </row>
        <row r="91">
          <cell r="B91">
            <v>44963</v>
          </cell>
          <cell r="C91">
            <v>210.730175</v>
          </cell>
          <cell r="D91">
            <v>205.12650599999998</v>
          </cell>
          <cell r="E91">
            <v>103.482764</v>
          </cell>
          <cell r="F91">
            <v>101.01625299999999</v>
          </cell>
        </row>
        <row r="92">
          <cell r="B92">
            <v>44964</v>
          </cell>
          <cell r="C92">
            <v>212.103578</v>
          </cell>
          <cell r="D92">
            <v>206.62081599999999</v>
          </cell>
          <cell r="E92">
            <v>104.212332</v>
          </cell>
          <cell r="F92">
            <v>101.20840600000001</v>
          </cell>
        </row>
        <row r="93">
          <cell r="B93">
            <v>44965</v>
          </cell>
          <cell r="C93">
            <v>211.82630499999999</v>
          </cell>
          <cell r="D93">
            <v>206.54921200000001</v>
          </cell>
          <cell r="E93">
            <v>104.174299</v>
          </cell>
          <cell r="F93">
            <v>101.278143</v>
          </cell>
        </row>
        <row r="94">
          <cell r="B94">
            <v>44966</v>
          </cell>
          <cell r="C94">
            <v>211.22483399999999</v>
          </cell>
          <cell r="D94">
            <v>206.067148</v>
          </cell>
          <cell r="E94">
            <v>103.902689</v>
          </cell>
          <cell r="F94">
            <v>101.318235</v>
          </cell>
        </row>
        <row r="95">
          <cell r="B95">
            <v>44967</v>
          </cell>
          <cell r="C95">
            <v>210.89651800000001</v>
          </cell>
          <cell r="D95">
            <v>205.71600699999999</v>
          </cell>
          <cell r="E95">
            <v>103.836867</v>
          </cell>
          <cell r="F95">
            <v>101.00362800000001</v>
          </cell>
        </row>
        <row r="96">
          <cell r="B96">
            <v>44968</v>
          </cell>
          <cell r="C96">
            <v>211.29765199999997</v>
          </cell>
          <cell r="D96">
            <v>206.16108800000001</v>
          </cell>
          <cell r="E96">
            <v>104.05743699999999</v>
          </cell>
          <cell r="F96">
            <v>101.095679</v>
          </cell>
        </row>
        <row r="97">
          <cell r="B97">
            <v>44969</v>
          </cell>
          <cell r="C97">
            <v>211.30488800000001</v>
          </cell>
          <cell r="D97">
            <v>206.16775600000003</v>
          </cell>
          <cell r="E97">
            <v>104.061713</v>
          </cell>
          <cell r="F97">
            <v>101.102361</v>
          </cell>
        </row>
        <row r="98">
          <cell r="B98">
            <v>44970</v>
          </cell>
          <cell r="C98">
            <v>211.79661400000001</v>
          </cell>
          <cell r="D98">
            <v>206.83162400000001</v>
          </cell>
          <cell r="E98">
            <v>104.37693400000001</v>
          </cell>
          <cell r="F98">
            <v>101.350549</v>
          </cell>
        </row>
        <row r="99">
          <cell r="B99">
            <v>44971</v>
          </cell>
          <cell r="C99">
            <v>211.83962399999999</v>
          </cell>
          <cell r="D99">
            <v>206.90886499999999</v>
          </cell>
          <cell r="E99">
            <v>104.40672499999999</v>
          </cell>
          <cell r="F99">
            <v>101.22971299999999</v>
          </cell>
        </row>
        <row r="100">
          <cell r="B100">
            <v>44972</v>
          </cell>
          <cell r="C100">
            <v>211.725829</v>
          </cell>
          <cell r="D100">
            <v>206.51775700000002</v>
          </cell>
          <cell r="E100">
            <v>104.25464099999999</v>
          </cell>
          <cell r="F100">
            <v>101.355988</v>
          </cell>
        </row>
        <row r="101">
          <cell r="B101">
            <v>44973</v>
          </cell>
          <cell r="C101">
            <v>211.36614499999999</v>
          </cell>
          <cell r="D101">
            <v>206.23622699999999</v>
          </cell>
          <cell r="E101">
            <v>104.10979800000001</v>
          </cell>
          <cell r="F101">
            <v>101.41537599999999</v>
          </cell>
        </row>
        <row r="102">
          <cell r="B102">
            <v>44974</v>
          </cell>
          <cell r="C102">
            <v>211.25400299999998</v>
          </cell>
          <cell r="D102">
            <v>206.19630799999999</v>
          </cell>
          <cell r="E102">
            <v>104.06183900000001</v>
          </cell>
          <cell r="F102">
            <v>101.05872199999999</v>
          </cell>
        </row>
        <row r="103">
          <cell r="B103">
            <v>44975</v>
          </cell>
          <cell r="C103">
            <v>211.62457899999998</v>
          </cell>
          <cell r="D103">
            <v>206.61583300000001</v>
          </cell>
          <cell r="E103">
            <v>104.27081799999999</v>
          </cell>
          <cell r="F103">
            <v>101.143764</v>
          </cell>
        </row>
        <row r="104">
          <cell r="B104">
            <v>44976</v>
          </cell>
          <cell r="C104">
            <v>211.63183800000002</v>
          </cell>
          <cell r="D104">
            <v>206.62219100000002</v>
          </cell>
          <cell r="E104">
            <v>104.274912</v>
          </cell>
          <cell r="F104">
            <v>101.150431</v>
          </cell>
        </row>
        <row r="105">
          <cell r="B105">
            <v>44977</v>
          </cell>
          <cell r="C105">
            <v>211.66092999999998</v>
          </cell>
          <cell r="D105">
            <v>206.64401899999999</v>
          </cell>
          <cell r="E105">
            <v>104.281603</v>
          </cell>
          <cell r="F105">
            <v>101.23204700000001</v>
          </cell>
        </row>
        <row r="106">
          <cell r="B106">
            <v>44978</v>
          </cell>
          <cell r="C106">
            <v>210.51157199999997</v>
          </cell>
          <cell r="D106">
            <v>205.35611399999999</v>
          </cell>
          <cell r="E106">
            <v>103.625591</v>
          </cell>
          <cell r="F106">
            <v>100.871115</v>
          </cell>
        </row>
        <row r="107">
          <cell r="B107">
            <v>44979</v>
          </cell>
          <cell r="C107">
            <v>210.38613699999999</v>
          </cell>
          <cell r="D107">
            <v>205.24962699999998</v>
          </cell>
          <cell r="E107">
            <v>103.57346099999999</v>
          </cell>
          <cell r="F107">
            <v>100.831408</v>
          </cell>
        </row>
        <row r="108">
          <cell r="B108">
            <v>44980</v>
          </cell>
          <cell r="C108">
            <v>210.66209999999998</v>
          </cell>
          <cell r="D108">
            <v>205.72619700000001</v>
          </cell>
          <cell r="E108">
            <v>103.775452</v>
          </cell>
          <cell r="F108">
            <v>100.83375699999999</v>
          </cell>
        </row>
        <row r="109">
          <cell r="B109">
            <v>44981</v>
          </cell>
          <cell r="C109">
            <v>210.165481</v>
          </cell>
          <cell r="D109">
            <v>205.08381799999998</v>
          </cell>
          <cell r="E109">
            <v>103.505273</v>
          </cell>
          <cell r="F109">
            <v>100.66698599999999</v>
          </cell>
        </row>
        <row r="110">
          <cell r="B110">
            <v>44982</v>
          </cell>
          <cell r="C110">
            <v>210.39381400000002</v>
          </cell>
          <cell r="D110">
            <v>205.34131199999999</v>
          </cell>
          <cell r="E110">
            <v>103.637137</v>
          </cell>
          <cell r="F110">
            <v>100.72209599999999</v>
          </cell>
        </row>
        <row r="111">
          <cell r="B111">
            <v>44983</v>
          </cell>
          <cell r="C111">
            <v>210.40009000000001</v>
          </cell>
          <cell r="D111">
            <v>205.347737</v>
          </cell>
          <cell r="E111">
            <v>103.64104399999999</v>
          </cell>
          <cell r="F111">
            <v>100.728779</v>
          </cell>
        </row>
        <row r="112">
          <cell r="B112">
            <v>44984</v>
          </cell>
          <cell r="C112">
            <v>210.701289</v>
          </cell>
          <cell r="D112">
            <v>205.74373300000002</v>
          </cell>
          <cell r="E112">
            <v>103.775735</v>
          </cell>
          <cell r="F112">
            <v>100.92853500000001</v>
          </cell>
        </row>
        <row r="113">
          <cell r="B113">
            <v>44985</v>
          </cell>
          <cell r="C113">
            <v>210.71214499999999</v>
          </cell>
          <cell r="D113">
            <v>205.543159</v>
          </cell>
          <cell r="E113">
            <v>103.711416</v>
          </cell>
          <cell r="F113">
            <v>100.874256</v>
          </cell>
        </row>
      </sheetData>
      <sheetData sheetId="3">
        <row r="5">
          <cell r="C5">
            <v>959253259.06000006</v>
          </cell>
          <cell r="D5">
            <v>0.61828211406293099</v>
          </cell>
          <cell r="E5">
            <v>960305988.97000003</v>
          </cell>
          <cell r="F5">
            <v>0.61167635324416847</v>
          </cell>
          <cell r="G5">
            <v>6347840.8799999999</v>
          </cell>
          <cell r="H5">
            <v>0.7029400673756373</v>
          </cell>
          <cell r="I5">
            <v>15143777.810000001</v>
          </cell>
          <cell r="J5">
            <v>0.59161993122611967</v>
          </cell>
        </row>
        <row r="6">
          <cell r="C6">
            <v>175823234.84999999</v>
          </cell>
          <cell r="D6">
            <v>0.11332602763421169</v>
          </cell>
          <cell r="E6">
            <v>28668999.84</v>
          </cell>
          <cell r="F6">
            <v>1.8261001675203212E-2</v>
          </cell>
          <cell r="G6">
            <v>0</v>
          </cell>
          <cell r="H6">
            <v>0</v>
          </cell>
          <cell r="I6">
            <v>374408.58</v>
          </cell>
          <cell r="J6">
            <v>1.4626969645830342E-2</v>
          </cell>
        </row>
        <row r="7">
          <cell r="C7">
            <v>783287093.23000002</v>
          </cell>
          <cell r="D7">
            <v>0.5048639609471065</v>
          </cell>
          <cell r="E7">
            <v>931435083.47000003</v>
          </cell>
          <cell r="F7">
            <v>0.59328674577120211</v>
          </cell>
          <cell r="G7">
            <v>5958335.7999999998</v>
          </cell>
          <cell r="H7">
            <v>0.65980749169293484</v>
          </cell>
          <cell r="I7">
            <v>14769369.23</v>
          </cell>
          <cell r="J7">
            <v>0.57699296158028923</v>
          </cell>
        </row>
        <row r="8">
          <cell r="C8">
            <v>142930.98000000001</v>
          </cell>
          <cell r="D8">
            <v>9.2125481612733286E-5</v>
          </cell>
          <cell r="E8">
            <v>201905.66</v>
          </cell>
          <cell r="F8">
            <v>1.2860579776308688E-4</v>
          </cell>
          <cell r="G8">
            <v>389505.08</v>
          </cell>
          <cell r="H8">
            <v>4.3132575682702533E-2</v>
          </cell>
          <cell r="I8">
            <v>0</v>
          </cell>
          <cell r="J8">
            <v>0</v>
          </cell>
        </row>
        <row r="9">
          <cell r="C9">
            <v>0</v>
          </cell>
          <cell r="D9">
            <v>0</v>
          </cell>
          <cell r="E9">
            <v>0</v>
          </cell>
          <cell r="F9">
            <v>0</v>
          </cell>
          <cell r="G9">
            <v>0</v>
          </cell>
          <cell r="H9">
            <v>0</v>
          </cell>
          <cell r="I9">
            <v>0</v>
          </cell>
          <cell r="J9">
            <v>0</v>
          </cell>
        </row>
        <row r="10">
          <cell r="C10">
            <v>458669671.12</v>
          </cell>
          <cell r="D10">
            <v>0.29563334941860736</v>
          </cell>
          <cell r="E10">
            <v>456020462.91000003</v>
          </cell>
          <cell r="F10">
            <v>0.29046672306676657</v>
          </cell>
          <cell r="G10">
            <v>2614566.58</v>
          </cell>
          <cell r="H10">
            <v>0.28952893474281444</v>
          </cell>
          <cell r="I10">
            <v>8201911.4799999995</v>
          </cell>
          <cell r="J10">
            <v>0.3204229728275656</v>
          </cell>
        </row>
        <row r="11">
          <cell r="C11">
            <v>149440994.68000001</v>
          </cell>
          <cell r="D11">
            <v>9.6321480532638282E-2</v>
          </cell>
          <cell r="E11">
            <v>0</v>
          </cell>
          <cell r="F11">
            <v>0</v>
          </cell>
          <cell r="G11">
            <v>0</v>
          </cell>
          <cell r="H11">
            <v>0</v>
          </cell>
          <cell r="I11">
            <v>0</v>
          </cell>
          <cell r="J11">
            <v>0</v>
          </cell>
        </row>
        <row r="12">
          <cell r="C12">
            <v>34775586.030000001</v>
          </cell>
          <cell r="D12">
            <v>2.2414438153147687E-2</v>
          </cell>
          <cell r="E12">
            <v>0</v>
          </cell>
          <cell r="F12">
            <v>0</v>
          </cell>
          <cell r="G12">
            <v>0</v>
          </cell>
          <cell r="H12">
            <v>0</v>
          </cell>
          <cell r="I12">
            <v>1103991.6299999999</v>
          </cell>
          <cell r="J12">
            <v>4.3129492548650353E-2</v>
          </cell>
        </row>
        <row r="13">
          <cell r="C13">
            <v>274453090.41000003</v>
          </cell>
          <cell r="D13">
            <v>0.17689743073282138</v>
          </cell>
          <cell r="E13">
            <v>456020462.91000003</v>
          </cell>
          <cell r="F13">
            <v>0.29046672306676657</v>
          </cell>
          <cell r="G13">
            <v>2614566.58</v>
          </cell>
          <cell r="H13">
            <v>0.28952893474281444</v>
          </cell>
          <cell r="I13">
            <v>7097919.8499999996</v>
          </cell>
          <cell r="J13">
            <v>0.27729348027891521</v>
          </cell>
        </row>
        <row r="14">
          <cell r="C14">
            <v>0</v>
          </cell>
          <cell r="D14">
            <v>0</v>
          </cell>
          <cell r="E14">
            <v>0</v>
          </cell>
          <cell r="F14">
            <v>0</v>
          </cell>
          <cell r="G14">
            <v>0</v>
          </cell>
          <cell r="H14">
            <v>0</v>
          </cell>
          <cell r="I14">
            <v>0</v>
          </cell>
          <cell r="J14">
            <v>0</v>
          </cell>
        </row>
        <row r="15">
          <cell r="C15">
            <v>1417922930.1800001</v>
          </cell>
          <cell r="D15">
            <v>0.91391546348153829</v>
          </cell>
          <cell r="E15">
            <v>1416326451.8800001</v>
          </cell>
          <cell r="F15">
            <v>0.90214307631093504</v>
          </cell>
          <cell r="G15">
            <v>8962407.4600000009</v>
          </cell>
          <cell r="H15">
            <v>0.9924690021184519</v>
          </cell>
          <cell r="I15">
            <v>23345689.289999999</v>
          </cell>
          <cell r="J15">
            <v>0.91204290405368516</v>
          </cell>
        </row>
        <row r="16">
          <cell r="C16">
            <v>108217995.02</v>
          </cell>
          <cell r="D16">
            <v>6.9751392667858778E-2</v>
          </cell>
          <cell r="E16">
            <v>148351427.09999999</v>
          </cell>
          <cell r="F16">
            <v>9.4493901911852932E-2</v>
          </cell>
          <cell r="G16">
            <v>0</v>
          </cell>
          <cell r="H16">
            <v>0</v>
          </cell>
          <cell r="I16">
            <v>1638970.29</v>
          </cell>
          <cell r="J16">
            <v>6.4029431916992272E-2</v>
          </cell>
        </row>
        <row r="17">
          <cell r="C17">
            <v>25090911.149999999</v>
          </cell>
          <cell r="D17">
            <v>1.6172227139253148E-2</v>
          </cell>
          <cell r="E17">
            <v>5244095.87</v>
          </cell>
          <cell r="F17">
            <v>3.3402784890104579E-3</v>
          </cell>
          <cell r="G17">
            <v>68008.039999999994</v>
          </cell>
          <cell r="H17">
            <v>7.5309978815481958E-3</v>
          </cell>
          <cell r="I17">
            <v>99778.75</v>
          </cell>
          <cell r="J17">
            <v>3.8980430083864377E-3</v>
          </cell>
        </row>
        <row r="18">
          <cell r="C18">
            <v>249659.3</v>
          </cell>
          <cell r="D18">
            <v>1.6091671134975678E-4</v>
          </cell>
          <cell r="E18">
            <v>35706</v>
          </cell>
          <cell r="F18">
            <v>2.2743288201671911E-5</v>
          </cell>
          <cell r="G18">
            <v>0</v>
          </cell>
          <cell r="H18">
            <v>0</v>
          </cell>
          <cell r="I18">
            <v>512701</v>
          </cell>
          <cell r="J18">
            <v>2.002962102093617E-2</v>
          </cell>
        </row>
        <row r="19">
          <cell r="C19">
            <v>1551481495.6500001</v>
          </cell>
          <cell r="D19">
            <v>1</v>
          </cell>
          <cell r="E19">
            <v>1569957680.8499999</v>
          </cell>
          <cell r="F19">
            <v>1</v>
          </cell>
          <cell r="G19">
            <v>9030415.5</v>
          </cell>
          <cell r="H19">
            <v>1</v>
          </cell>
          <cell r="I19">
            <v>25597139.329999998</v>
          </cell>
          <cell r="J19">
            <v>1</v>
          </cell>
        </row>
        <row r="20">
          <cell r="C20">
            <v>8707914.7599999998</v>
          </cell>
          <cell r="D20">
            <v>5.6126449360917319E-3</v>
          </cell>
          <cell r="E20">
            <v>1761746.05</v>
          </cell>
          <cell r="F20">
            <v>1.1221614897582227E-3</v>
          </cell>
          <cell r="G20">
            <v>6744.81</v>
          </cell>
          <cell r="H20">
            <v>7.4689918752907883E-4</v>
          </cell>
          <cell r="I20">
            <v>18853.77</v>
          </cell>
          <cell r="J20">
            <v>7.3655769720733092E-4</v>
          </cell>
        </row>
        <row r="21">
          <cell r="C21">
            <v>1542773582.9871199</v>
          </cell>
          <cell r="D21">
            <v>0.99438735641559683</v>
          </cell>
          <cell r="E21">
            <v>1568195935.63674</v>
          </cell>
          <cell r="F21">
            <v>0.99887783904321159</v>
          </cell>
          <cell r="G21">
            <v>9023670.7110929992</v>
          </cell>
          <cell r="H21">
            <v>0.99925310314824378</v>
          </cell>
          <cell r="I21">
            <v>25578285.538254999</v>
          </cell>
          <cell r="J21">
            <v>0.99926344145328372</v>
          </cell>
        </row>
        <row r="25">
          <cell r="D25" t="str">
            <v>САВАд</v>
          </cell>
          <cell r="F25" t="str">
            <v>КБПд</v>
          </cell>
          <cell r="H25" t="str">
            <v>ТРИГЛАВд</v>
          </cell>
          <cell r="J25" t="str">
            <v>ВФПд</v>
          </cell>
        </row>
        <row r="26">
          <cell r="B26" t="str">
            <v xml:space="preserve">Акции од домашни издавачи </v>
          </cell>
          <cell r="D26">
            <v>0.11332602763421169</v>
          </cell>
          <cell r="F26">
            <v>1.8261001675203212E-2</v>
          </cell>
          <cell r="H26">
            <v>0</v>
          </cell>
          <cell r="J26">
            <v>1.4626969645830342E-2</v>
          </cell>
        </row>
        <row r="27">
          <cell r="B27" t="str">
            <v xml:space="preserve">Обврзници од домашни издавачи </v>
          </cell>
          <cell r="D27">
            <v>0.5048639609471065</v>
          </cell>
          <cell r="F27">
            <v>0.59328674577120211</v>
          </cell>
          <cell r="H27">
            <v>0.65980749169293484</v>
          </cell>
          <cell r="J27">
            <v>0.57699296158028923</v>
          </cell>
        </row>
        <row r="28">
          <cell r="B28" t="str">
            <v xml:space="preserve">Инвестициски фондови од домашни издавачи  </v>
          </cell>
          <cell r="D28">
            <v>9.2125481612733286E-5</v>
          </cell>
          <cell r="F28">
            <v>1.2860579776308688E-4</v>
          </cell>
          <cell r="H28">
            <v>4.3132575682702533E-2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9.6321480532638282E-2</v>
          </cell>
          <cell r="F30">
            <v>0</v>
          </cell>
          <cell r="H30">
            <v>0</v>
          </cell>
          <cell r="J30">
            <v>0</v>
          </cell>
        </row>
        <row r="31">
          <cell r="B31" t="str">
            <v xml:space="preserve">Обврзници од странски издавачи </v>
          </cell>
          <cell r="D31">
            <v>2.2414438153147687E-2</v>
          </cell>
          <cell r="F31">
            <v>0</v>
          </cell>
          <cell r="H31">
            <v>0</v>
          </cell>
          <cell r="J31">
            <v>4.3129492548650353E-2</v>
          </cell>
        </row>
        <row r="32">
          <cell r="B32" t="str">
            <v xml:space="preserve">Инвестициски фондови од странски издавчи </v>
          </cell>
          <cell r="D32">
            <v>0.17689743073282138</v>
          </cell>
          <cell r="F32">
            <v>0.29046672306676657</v>
          </cell>
          <cell r="H32">
            <v>0.28952893474281444</v>
          </cell>
          <cell r="J32">
            <v>0.27729348027891521</v>
          </cell>
        </row>
        <row r="33">
          <cell r="B33" t="str">
            <v>Депозити</v>
          </cell>
          <cell r="D33">
            <v>6.9751392667858778E-2</v>
          </cell>
          <cell r="F33">
            <v>9.4493901911852932E-2</v>
          </cell>
          <cell r="H33">
            <v>0</v>
          </cell>
          <cell r="J33">
            <v>6.4029431916992272E-2</v>
          </cell>
        </row>
        <row r="34">
          <cell r="B34" t="str">
            <v>Парични средства</v>
          </cell>
          <cell r="D34">
            <v>1.6172227139253148E-2</v>
          </cell>
          <cell r="F34">
            <v>3.3402784890104579E-3</v>
          </cell>
          <cell r="H34">
            <v>7.5309978815481958E-3</v>
          </cell>
          <cell r="J34">
            <v>3.8980430083864377E-3</v>
          </cell>
        </row>
        <row r="35">
          <cell r="B35" t="str">
            <v>Побарувања</v>
          </cell>
          <cell r="D35">
            <v>1.6091671134975678E-4</v>
          </cell>
          <cell r="F35">
            <v>2.2743288201671911E-5</v>
          </cell>
          <cell r="H35">
            <v>0</v>
          </cell>
          <cell r="J35">
            <v>2.002962102093617E-2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K25" sqref="K25"/>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2" sqref="A2"/>
    </sheetView>
  </sheetViews>
  <sheetFormatPr defaultRowHeight="12.75" x14ac:dyDescent="0.2"/>
  <cols>
    <col min="1" max="1" width="104.5703125" bestFit="1" customWidth="1"/>
  </cols>
  <sheetData>
    <row r="1" spans="1:6" ht="11.25" customHeight="1" x14ac:dyDescent="0.2"/>
    <row r="2" spans="1:6" x14ac:dyDescent="0.2">
      <c r="A2" s="56" t="s">
        <v>86</v>
      </c>
    </row>
    <row r="3" spans="1:6" x14ac:dyDescent="0.2">
      <c r="A3" s="3"/>
    </row>
    <row r="4" spans="1:6" x14ac:dyDescent="0.2">
      <c r="A4" s="62" t="s">
        <v>7</v>
      </c>
    </row>
    <row r="5" spans="1:6" x14ac:dyDescent="0.2">
      <c r="A5" s="63" t="s">
        <v>8</v>
      </c>
    </row>
    <row r="7" spans="1:6" x14ac:dyDescent="0.2">
      <c r="A7" s="30" t="s">
        <v>87</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88</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P25" sqref="P25"/>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89</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79</v>
      </c>
      <c r="F12" s="6"/>
    </row>
    <row r="13" spans="2:8" x14ac:dyDescent="0.2">
      <c r="B13" s="6"/>
      <c r="C13" s="32" t="s">
        <v>63</v>
      </c>
      <c r="D13" s="32" t="s">
        <v>14</v>
      </c>
      <c r="E13" s="32" t="s">
        <v>151</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155</v>
      </c>
      <c r="C18" s="6" t="s">
        <v>149</v>
      </c>
      <c r="D18" s="6" t="s">
        <v>14</v>
      </c>
      <c r="E18" s="6" t="s">
        <v>162</v>
      </c>
      <c r="F18" s="6"/>
    </row>
    <row r="19" spans="2:8" x14ac:dyDescent="0.2">
      <c r="B19" s="6"/>
      <c r="C19" s="32" t="s">
        <v>150</v>
      </c>
      <c r="D19" s="32" t="s">
        <v>14</v>
      </c>
      <c r="E19" s="32" t="s">
        <v>152</v>
      </c>
      <c r="F19" s="32"/>
      <c r="G19" s="33"/>
      <c r="H19" s="33"/>
    </row>
    <row r="20" spans="2:8" x14ac:dyDescent="0.2">
      <c r="B20" s="97" t="s">
        <v>170</v>
      </c>
      <c r="C20" s="6" t="s">
        <v>167</v>
      </c>
      <c r="D20" s="6" t="s">
        <v>14</v>
      </c>
      <c r="E20" s="6" t="s">
        <v>166</v>
      </c>
      <c r="F20" s="6"/>
    </row>
    <row r="21" spans="2:8" x14ac:dyDescent="0.2">
      <c r="B21" s="6"/>
      <c r="C21" s="32" t="s">
        <v>168</v>
      </c>
      <c r="D21" s="32" t="s">
        <v>14</v>
      </c>
      <c r="E21" s="32" t="s">
        <v>169</v>
      </c>
      <c r="F21" s="32"/>
      <c r="G21" s="33"/>
      <c r="H21" s="33"/>
    </row>
    <row r="22" spans="2:8" x14ac:dyDescent="0.2">
      <c r="C22" s="55"/>
      <c r="D22" s="55"/>
      <c r="E22" s="55"/>
      <c r="F22" s="55"/>
    </row>
    <row r="23" spans="2:8" x14ac:dyDescent="0.2">
      <c r="B23" s="118" t="s">
        <v>90</v>
      </c>
      <c r="C23" s="119"/>
      <c r="D23" s="119"/>
      <c r="E23" s="119"/>
      <c r="F23" s="119"/>
      <c r="G23" s="119"/>
      <c r="H23" s="119"/>
    </row>
    <row r="24" spans="2:8" x14ac:dyDescent="0.2">
      <c r="C24" s="55"/>
      <c r="D24" s="55"/>
      <c r="E24" s="55"/>
      <c r="F24" s="55"/>
    </row>
    <row r="25" spans="2:8" x14ac:dyDescent="0.2">
      <c r="C25" s="6" t="s">
        <v>157</v>
      </c>
      <c r="D25" s="6"/>
      <c r="E25" s="6"/>
      <c r="F25" s="32"/>
      <c r="G25" s="6"/>
      <c r="H25" s="6"/>
    </row>
    <row r="26" spans="2:8" x14ac:dyDescent="0.2">
      <c r="C26" s="6" t="s">
        <v>158</v>
      </c>
      <c r="D26" s="32"/>
      <c r="E26" s="32"/>
      <c r="F26" s="32"/>
      <c r="G26" s="6"/>
      <c r="H26" s="6"/>
    </row>
    <row r="27" spans="2:8" x14ac:dyDescent="0.2">
      <c r="C27" s="6" t="s">
        <v>159</v>
      </c>
      <c r="D27" s="32"/>
      <c r="E27" s="32"/>
      <c r="F27" s="32"/>
      <c r="G27" s="6"/>
      <c r="H27" s="6"/>
    </row>
    <row r="28" spans="2:8" x14ac:dyDescent="0.2">
      <c r="C28" s="6" t="s">
        <v>160</v>
      </c>
      <c r="D28" s="32"/>
      <c r="E28" s="32"/>
      <c r="F28" s="32"/>
      <c r="G28" s="6"/>
      <c r="H28" s="6"/>
    </row>
    <row r="29" spans="2:8" x14ac:dyDescent="0.2">
      <c r="C29" s="6" t="s">
        <v>161</v>
      </c>
      <c r="D29" s="32"/>
      <c r="E29" s="32"/>
      <c r="F29" s="32"/>
      <c r="G29" s="6"/>
      <c r="H29" s="6"/>
    </row>
    <row r="30" spans="2:8" x14ac:dyDescent="0.2">
      <c r="C30" s="6" t="s">
        <v>156</v>
      </c>
      <c r="D30" s="32"/>
      <c r="E30" s="32"/>
      <c r="F30" s="32"/>
      <c r="G30" s="6"/>
      <c r="H30" s="6"/>
    </row>
    <row r="31" spans="2:8" x14ac:dyDescent="0.2">
      <c r="C31" s="6" t="s">
        <v>173</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82</v>
      </c>
      <c r="D34" s="123"/>
      <c r="E34" s="123"/>
      <c r="F34" s="123"/>
      <c r="G34" s="123"/>
      <c r="H34" s="123"/>
    </row>
    <row r="35" spans="2:13" x14ac:dyDescent="0.2">
      <c r="C35" s="123"/>
      <c r="D35" s="123"/>
      <c r="E35" s="123"/>
      <c r="F35" s="123"/>
      <c r="G35" s="123"/>
      <c r="H35" s="123"/>
    </row>
    <row r="36" spans="2:13" ht="13.15" customHeight="1" x14ac:dyDescent="0.2">
      <c r="C36" s="117" t="s">
        <v>83</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91</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77</v>
      </c>
      <c r="C42" s="127"/>
      <c r="D42" s="127"/>
      <c r="E42" s="127"/>
      <c r="F42" s="127"/>
      <c r="G42" s="127"/>
      <c r="H42" s="127"/>
    </row>
    <row r="43" spans="2:13" x14ac:dyDescent="0.2">
      <c r="B43" s="120" t="s">
        <v>164</v>
      </c>
      <c r="C43" s="121"/>
      <c r="D43" s="121"/>
      <c r="E43" s="121"/>
      <c r="F43" s="121"/>
      <c r="G43" s="121"/>
      <c r="H43" s="121"/>
      <c r="J43" s="2"/>
    </row>
    <row r="44" spans="2:13" x14ac:dyDescent="0.2">
      <c r="B44" s="94"/>
      <c r="C44" s="95"/>
      <c r="D44" s="95"/>
      <c r="E44" s="124" t="s">
        <v>165</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78</v>
      </c>
      <c r="C47" s="113"/>
      <c r="D47" s="113"/>
      <c r="E47" s="113"/>
      <c r="F47" s="113"/>
      <c r="G47" s="113"/>
      <c r="H47" s="113"/>
    </row>
    <row r="48" spans="2:13" x14ac:dyDescent="0.2">
      <c r="B48" s="114" t="s">
        <v>163</v>
      </c>
      <c r="C48" s="114"/>
      <c r="D48" s="114"/>
      <c r="E48" s="114"/>
      <c r="F48" s="114"/>
      <c r="G48" s="114"/>
      <c r="H48" s="114"/>
    </row>
    <row r="49" spans="2:8" x14ac:dyDescent="0.2">
      <c r="B49" s="96"/>
      <c r="C49" s="96"/>
      <c r="D49" s="96"/>
      <c r="E49" s="115" t="s">
        <v>165</v>
      </c>
      <c r="F49" s="115"/>
      <c r="G49" s="96"/>
      <c r="H49" s="96"/>
    </row>
    <row r="51" spans="2:8" x14ac:dyDescent="0.2">
      <c r="B51" s="10" t="s">
        <v>92</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M25" sqref="M25"/>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93</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95</v>
      </c>
      <c r="C7" s="129" t="s">
        <v>96</v>
      </c>
      <c r="D7" s="130" t="s">
        <v>94</v>
      </c>
      <c r="E7" s="130"/>
      <c r="F7" s="130"/>
      <c r="G7" s="130"/>
      <c r="H7" s="129" t="s">
        <v>101</v>
      </c>
    </row>
    <row r="8" spans="2:8" ht="37.5" customHeight="1" x14ac:dyDescent="0.2">
      <c r="B8" s="130"/>
      <c r="C8" s="129"/>
      <c r="D8" s="77" t="s">
        <v>97</v>
      </c>
      <c r="E8" s="74" t="s">
        <v>98</v>
      </c>
      <c r="F8" s="74" t="s">
        <v>99</v>
      </c>
      <c r="G8" s="74" t="s">
        <v>100</v>
      </c>
      <c r="H8" s="130"/>
    </row>
    <row r="9" spans="2:8" x14ac:dyDescent="0.2">
      <c r="B9" s="12">
        <f>'[1]1 zpf '!B5</f>
        <v>44957</v>
      </c>
      <c r="C9" s="76"/>
      <c r="D9" s="13"/>
      <c r="E9" s="76"/>
      <c r="F9" s="76"/>
      <c r="G9" s="76"/>
      <c r="H9" s="13"/>
    </row>
    <row r="10" spans="2:8" x14ac:dyDescent="0.2">
      <c r="B10" s="14" t="s">
        <v>102</v>
      </c>
      <c r="C10" s="15">
        <f>'[1]1 zpf '!C6</f>
        <v>27912</v>
      </c>
      <c r="D10" s="15">
        <f>'[1]1 zpf '!D6</f>
        <v>80398</v>
      </c>
      <c r="E10" s="15">
        <f>'[1]1 zpf '!E6</f>
        <v>134901</v>
      </c>
      <c r="F10" s="15">
        <f>'[1]1 zpf '!F6</f>
        <v>12179</v>
      </c>
      <c r="G10" s="15">
        <f>'[1]1 zpf '!G6</f>
        <v>227478</v>
      </c>
      <c r="H10" s="15">
        <f>'[1]1 zpf '!H6</f>
        <v>255390</v>
      </c>
    </row>
    <row r="11" spans="2:8" x14ac:dyDescent="0.2">
      <c r="B11" s="14" t="s">
        <v>103</v>
      </c>
      <c r="C11" s="15">
        <f>'[1]1 zpf '!C7</f>
        <v>32406</v>
      </c>
      <c r="D11" s="15">
        <f>'[1]1 zpf '!D7</f>
        <v>87765</v>
      </c>
      <c r="E11" s="15">
        <f>'[1]1 zpf '!E7</f>
        <v>140239</v>
      </c>
      <c r="F11" s="15">
        <f>'[1]1 zpf '!F7</f>
        <v>12840</v>
      </c>
      <c r="G11" s="15">
        <f>'[1]1 zpf '!G7</f>
        <v>240844</v>
      </c>
      <c r="H11" s="15">
        <f>'[1]1 zpf '!H7</f>
        <v>273250</v>
      </c>
    </row>
    <row r="12" spans="2:8" x14ac:dyDescent="0.2">
      <c r="B12" s="14" t="s">
        <v>104</v>
      </c>
      <c r="C12" s="15">
        <f>'[1]1 zpf '!C8</f>
        <v>1858</v>
      </c>
      <c r="D12" s="15">
        <f>'[1]1 zpf '!D8</f>
        <v>16460</v>
      </c>
      <c r="E12" s="15">
        <f>'[1]1 zpf '!E8</f>
        <v>22025</v>
      </c>
      <c r="F12" s="15">
        <f>'[1]1 zpf '!F8</f>
        <v>4072</v>
      </c>
      <c r="G12" s="15">
        <f>'[1]1 zpf '!G8</f>
        <v>42557</v>
      </c>
      <c r="H12" s="15">
        <f>'[1]1 zpf '!H8</f>
        <v>44415</v>
      </c>
    </row>
    <row r="13" spans="2:8" x14ac:dyDescent="0.2">
      <c r="B13" s="16" t="s">
        <v>4</v>
      </c>
      <c r="C13" s="17">
        <f>'[1]1 zpf '!C9</f>
        <v>62176</v>
      </c>
      <c r="D13" s="17">
        <f>'[1]1 zpf '!D9</f>
        <v>184623</v>
      </c>
      <c r="E13" s="17">
        <f>'[1]1 zpf '!E9</f>
        <v>297165</v>
      </c>
      <c r="F13" s="17">
        <f>'[1]1 zpf '!F9</f>
        <v>29091</v>
      </c>
      <c r="G13" s="17">
        <f>'[1]1 zpf '!G9</f>
        <v>510879</v>
      </c>
      <c r="H13" s="17">
        <f>'[1]1 zpf '!H9</f>
        <v>573055</v>
      </c>
    </row>
    <row r="14" spans="2:8" x14ac:dyDescent="0.2">
      <c r="B14" s="18">
        <f>'[1]1 zpf '!B10</f>
        <v>44985</v>
      </c>
      <c r="C14" s="19"/>
      <c r="D14" s="19"/>
      <c r="E14" s="19"/>
      <c r="F14" s="19"/>
      <c r="G14" s="19"/>
      <c r="H14" s="19"/>
    </row>
    <row r="15" spans="2:8" x14ac:dyDescent="0.2">
      <c r="B15" s="72" t="s">
        <v>105</v>
      </c>
      <c r="C15" s="20">
        <f>'[1]1 zpf '!C11</f>
        <v>27861</v>
      </c>
      <c r="D15" s="20">
        <f>'[1]1 zpf '!D11</f>
        <v>80434</v>
      </c>
      <c r="E15" s="20">
        <f>'[1]1 zpf '!E11</f>
        <v>135080</v>
      </c>
      <c r="F15" s="20">
        <f>'[1]1 zpf '!F11</f>
        <v>12067</v>
      </c>
      <c r="G15" s="20">
        <f>'[1]1 zpf '!G11</f>
        <v>227581</v>
      </c>
      <c r="H15" s="20">
        <f>'[1]1 zpf '!H11</f>
        <v>255442</v>
      </c>
    </row>
    <row r="16" spans="2:8" x14ac:dyDescent="0.2">
      <c r="B16" s="72" t="s">
        <v>103</v>
      </c>
      <c r="C16" s="20">
        <f>'[1]1 zpf '!C12</f>
        <v>32353</v>
      </c>
      <c r="D16" s="20">
        <f>'[1]1 zpf '!D12</f>
        <v>87861</v>
      </c>
      <c r="E16" s="20">
        <f>'[1]1 zpf '!E12</f>
        <v>140428</v>
      </c>
      <c r="F16" s="20">
        <f>'[1]1 zpf '!F12</f>
        <v>12689</v>
      </c>
      <c r="G16" s="20">
        <f>'[1]1 zpf '!G12</f>
        <v>240978</v>
      </c>
      <c r="H16" s="20">
        <f>'[1]1 zpf '!H12</f>
        <v>273331</v>
      </c>
    </row>
    <row r="17" spans="2:9" x14ac:dyDescent="0.2">
      <c r="B17" s="72" t="s">
        <v>106</v>
      </c>
      <c r="C17" s="20">
        <f>'[1]1 zpf '!C13</f>
        <v>1954</v>
      </c>
      <c r="D17" s="20">
        <f>'[1]1 zpf '!D13</f>
        <v>17328</v>
      </c>
      <c r="E17" s="20">
        <f>'[1]1 zpf '!E13</f>
        <v>22364</v>
      </c>
      <c r="F17" s="20">
        <f>'[1]1 zpf '!F13</f>
        <v>4057</v>
      </c>
      <c r="G17" s="20">
        <f>'[1]1 zpf '!G13</f>
        <v>43749</v>
      </c>
      <c r="H17" s="20">
        <f>'[1]1 zpf '!H13</f>
        <v>45703</v>
      </c>
      <c r="I17" s="22"/>
    </row>
    <row r="18" spans="2:9" x14ac:dyDescent="0.2">
      <c r="B18" s="16" t="s">
        <v>4</v>
      </c>
      <c r="C18" s="17">
        <f>'[1]1 zpf '!C14</f>
        <v>62168</v>
      </c>
      <c r="D18" s="17">
        <f>'[1]1 zpf '!D14</f>
        <v>185623</v>
      </c>
      <c r="E18" s="17">
        <f>'[1]1 zpf '!E14</f>
        <v>297872</v>
      </c>
      <c r="F18" s="17">
        <f>'[1]1 zpf '!F14</f>
        <v>28813</v>
      </c>
      <c r="G18" s="17">
        <f>'[1]1 zpf '!G14</f>
        <v>512308</v>
      </c>
      <c r="H18" s="17">
        <f>'[1]1 zpf '!H14</f>
        <v>574476</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107</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K46" sqref="K46"/>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93</v>
      </c>
      <c r="C2" s="128"/>
      <c r="D2" s="128"/>
      <c r="E2" s="128"/>
      <c r="F2" s="128"/>
      <c r="G2" s="128"/>
      <c r="H2" s="128"/>
    </row>
    <row r="4" spans="2:8" x14ac:dyDescent="0.2">
      <c r="B4" s="6" t="s">
        <v>25</v>
      </c>
    </row>
    <row r="5" spans="2:8" x14ac:dyDescent="0.2">
      <c r="B5" s="32" t="s">
        <v>26</v>
      </c>
    </row>
    <row r="6" spans="2:8" ht="26.25" customHeight="1" x14ac:dyDescent="0.2">
      <c r="B6" s="133" t="s">
        <v>112</v>
      </c>
      <c r="C6" s="134" t="s">
        <v>116</v>
      </c>
      <c r="D6" s="134"/>
      <c r="E6" s="135"/>
      <c r="F6" s="134" t="s">
        <v>117</v>
      </c>
      <c r="G6" s="134"/>
      <c r="H6" s="134"/>
    </row>
    <row r="7" spans="2:8" ht="33.75" customHeight="1" x14ac:dyDescent="0.2">
      <c r="B7" s="133"/>
      <c r="C7" s="75" t="s">
        <v>113</v>
      </c>
      <c r="D7" s="75" t="s">
        <v>114</v>
      </c>
      <c r="E7" s="79" t="s">
        <v>115</v>
      </c>
      <c r="F7" s="82" t="s">
        <v>113</v>
      </c>
      <c r="G7" s="79" t="s">
        <v>114</v>
      </c>
      <c r="H7" s="75" t="s">
        <v>115</v>
      </c>
    </row>
    <row r="8" spans="2:8" x14ac:dyDescent="0.2">
      <c r="B8" s="81">
        <f>'[1]1 zpf '!B44</f>
        <v>44957</v>
      </c>
      <c r="C8" s="80">
        <f>'[1]1 zpf '!C44</f>
        <v>52156.215623895107</v>
      </c>
      <c r="D8" s="80">
        <f>'[1]1 zpf '!D44</f>
        <v>58793.200157154999</v>
      </c>
      <c r="E8" s="7">
        <f>'[1]1 zpf '!E44</f>
        <v>5756.63701517551</v>
      </c>
      <c r="F8" s="84">
        <f>'[1]1 zpf '!F44</f>
        <v>241.16297300000002</v>
      </c>
      <c r="G8" s="8">
        <f>'[1]1 zpf '!G44</f>
        <v>250.81161899999998</v>
      </c>
      <c r="H8" s="78">
        <f>'[1]1 zpf '!H44</f>
        <v>110.511944</v>
      </c>
    </row>
    <row r="9" spans="2:8" x14ac:dyDescent="0.2">
      <c r="B9" s="73">
        <f>'[1]1 zpf '!B45</f>
        <v>44967</v>
      </c>
      <c r="C9" s="7">
        <f>'[1]1 zpf '!C45</f>
        <v>52513.509507832801</v>
      </c>
      <c r="D9" s="7">
        <f>'[1]1 zpf '!D45</f>
        <v>59171.1575990329</v>
      </c>
      <c r="E9" s="7">
        <f>'[1]1 zpf '!E45</f>
        <v>5833.7477764417999</v>
      </c>
      <c r="F9" s="83">
        <f>'[1]1 zpf '!F45</f>
        <v>241.83478200000002</v>
      </c>
      <c r="G9" s="8">
        <f>'[1]1 zpf '!G45</f>
        <v>251.49173400000001</v>
      </c>
      <c r="H9" s="8">
        <f>'[1]1 zpf '!H45</f>
        <v>110.900961</v>
      </c>
    </row>
    <row r="10" spans="2:8" x14ac:dyDescent="0.2">
      <c r="B10" s="73">
        <f>'[1]1 zpf '!B46</f>
        <v>44977</v>
      </c>
      <c r="C10" s="7">
        <f>'[1]1 zpf '!C46</f>
        <v>52872.100515573198</v>
      </c>
      <c r="D10" s="7">
        <f>'[1]1 zpf '!D46</f>
        <v>59623.121410105006</v>
      </c>
      <c r="E10" s="7">
        <f>'[1]1 zpf '!E46</f>
        <v>6069.1988047618706</v>
      </c>
      <c r="F10" s="83">
        <f>'[1]1 zpf '!F46</f>
        <v>242.877351</v>
      </c>
      <c r="G10" s="8">
        <f>'[1]1 zpf '!G46</f>
        <v>252.64333199999999</v>
      </c>
      <c r="H10" s="8">
        <f>'[1]1 zpf '!H46</f>
        <v>111.37955100000001</v>
      </c>
    </row>
    <row r="11" spans="2:8" x14ac:dyDescent="0.2">
      <c r="B11" s="73">
        <f>'[1]1 zpf '!B47</f>
        <v>44985</v>
      </c>
      <c r="C11" s="7">
        <f>'[1]1 zpf '!C47</f>
        <v>52669.907750613194</v>
      </c>
      <c r="D11" s="7">
        <f>'[1]1 zpf '!D47</f>
        <v>59382.380958644302</v>
      </c>
      <c r="E11" s="7">
        <f>'[1]1 zpf '!E47</f>
        <v>6046.6901214128002</v>
      </c>
      <c r="F11" s="83">
        <f>'[1]1 zpf '!F47</f>
        <v>241.69382200000001</v>
      </c>
      <c r="G11" s="8">
        <f>'[1]1 zpf '!G47</f>
        <v>251.37817999999999</v>
      </c>
      <c r="H11" s="8">
        <f>'[1]1 zpf '!H47</f>
        <v>110.81156</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108</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K23" sqref="K2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93</v>
      </c>
      <c r="C2" s="128"/>
      <c r="D2" s="128"/>
      <c r="E2" s="128"/>
      <c r="F2" s="128"/>
      <c r="G2" s="128"/>
      <c r="H2" s="31"/>
      <c r="I2" s="26"/>
      <c r="J2" s="26"/>
      <c r="K2" s="26"/>
    </row>
    <row r="4" spans="2:14" x14ac:dyDescent="0.2">
      <c r="B4" s="6" t="s">
        <v>31</v>
      </c>
      <c r="G4" s="137">
        <f>'[1]1 zpf '!B33</f>
        <v>44985</v>
      </c>
      <c r="H4" s="137"/>
    </row>
    <row r="5" spans="2:14" ht="12.75" customHeight="1" x14ac:dyDescent="0.2">
      <c r="B5" s="32" t="s">
        <v>81</v>
      </c>
      <c r="E5" s="138" t="s">
        <v>85</v>
      </c>
      <c r="F5" s="138"/>
      <c r="G5" s="138"/>
      <c r="H5" s="138"/>
      <c r="J5" s="41"/>
    </row>
    <row r="6" spans="2:14" ht="24.75" customHeight="1" x14ac:dyDescent="0.2">
      <c r="B6" s="85" t="s">
        <v>118</v>
      </c>
      <c r="C6" s="136" t="s">
        <v>113</v>
      </c>
      <c r="D6" s="136"/>
      <c r="E6" s="136" t="s">
        <v>114</v>
      </c>
      <c r="F6" s="136"/>
      <c r="G6" s="136" t="s">
        <v>115</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119</v>
      </c>
      <c r="C9" s="49">
        <f>'[1]2 zpf inv'!C6/10^6</f>
        <v>32904.768888129998</v>
      </c>
      <c r="D9" s="50">
        <f>'[1]2 zpf inv'!D6</f>
        <v>0.62338043787960618</v>
      </c>
      <c r="E9" s="49">
        <f>'[1]2 zpf inv'!E6/10^6</f>
        <v>39670.175347370001</v>
      </c>
      <c r="F9" s="50">
        <f>'[1]2 zpf inv'!F6</f>
        <v>0.66784122751502228</v>
      </c>
      <c r="G9" s="49">
        <f>'[1]2 zpf inv'!G6/10^6</f>
        <v>3896.6392395800003</v>
      </c>
      <c r="H9" s="50">
        <f>'[1]2 zpf inv'!H6</f>
        <v>0.64206662371916556</v>
      </c>
      <c r="J9" s="46"/>
      <c r="K9" s="47"/>
      <c r="L9" s="46"/>
      <c r="M9" s="47"/>
      <c r="N9" s="46"/>
    </row>
    <row r="10" spans="2:14" ht="21.75" customHeight="1" x14ac:dyDescent="0.2">
      <c r="B10" s="36" t="s">
        <v>120</v>
      </c>
      <c r="C10" s="43">
        <f>'[1]2 zpf inv'!C7/10^6</f>
        <v>1663.1409536900001</v>
      </c>
      <c r="D10" s="45">
        <f>'[1]2 zpf inv'!D7</f>
        <v>3.1508184709991394E-2</v>
      </c>
      <c r="E10" s="43">
        <f>'[1]2 zpf inv'!E7/10^6</f>
        <v>931.33242826000003</v>
      </c>
      <c r="F10" s="45">
        <f>'[1]2 zpf inv'!F7</f>
        <v>1.5678836472673673E-2</v>
      </c>
      <c r="G10" s="43">
        <f>'[1]2 zpf inv'!G7/10^6</f>
        <v>0</v>
      </c>
      <c r="H10" s="45">
        <f>'[1]2 zpf inv'!H7</f>
        <v>0</v>
      </c>
      <c r="J10" s="46"/>
      <c r="K10" s="47"/>
      <c r="L10" s="46"/>
      <c r="M10" s="47"/>
      <c r="N10" s="46"/>
    </row>
    <row r="11" spans="2:14" ht="21" customHeight="1" x14ac:dyDescent="0.2">
      <c r="B11" s="36" t="s">
        <v>121</v>
      </c>
      <c r="C11" s="43">
        <f>'[1]2 zpf inv'!C8/10^6</f>
        <v>31013.153423759999</v>
      </c>
      <c r="D11" s="45">
        <f>'[1]2 zpf inv'!D8</f>
        <v>0.58754380640263548</v>
      </c>
      <c r="E11" s="43">
        <f>'[1]2 zpf inv'!E8/10^6</f>
        <v>38687.990507300005</v>
      </c>
      <c r="F11" s="45">
        <f>'[1]2 zpf inv'!F8</f>
        <v>0.65130629860444256</v>
      </c>
      <c r="G11" s="43">
        <f>'[1]2 zpf inv'!G8/10^6</f>
        <v>3661.4271952300001</v>
      </c>
      <c r="H11" s="45">
        <f>'[1]2 zpf inv'!H8</f>
        <v>0.60330968629475945</v>
      </c>
      <c r="J11" s="46"/>
      <c r="K11" s="47"/>
      <c r="L11" s="46"/>
      <c r="M11" s="47"/>
      <c r="N11" s="46"/>
    </row>
    <row r="12" spans="2:14" ht="21.75" customHeight="1" x14ac:dyDescent="0.2">
      <c r="B12" s="36" t="s">
        <v>122</v>
      </c>
      <c r="C12" s="43">
        <f>'[1]2 zpf inv'!C9/10^6</f>
        <v>228.47451068000001</v>
      </c>
      <c r="D12" s="45">
        <f>'[1]2 zpf inv'!D9</f>
        <v>4.3284467669792949E-3</v>
      </c>
      <c r="E12" s="43">
        <f>'[1]2 zpf inv'!E9/10^6</f>
        <v>50.85241181</v>
      </c>
      <c r="F12" s="45">
        <f>'[1]2 zpf inv'!F9</f>
        <v>8.5609243790603362E-4</v>
      </c>
      <c r="G12" s="43">
        <f>'[1]2 zpf inv'!G9/10^6</f>
        <v>185.28829678</v>
      </c>
      <c r="H12" s="45">
        <f>'[1]2 zpf inv'!H9</f>
        <v>3.0530778913223759E-2</v>
      </c>
      <c r="J12" s="46"/>
      <c r="K12" s="47"/>
      <c r="L12" s="46"/>
      <c r="M12" s="47"/>
      <c r="N12" s="46"/>
    </row>
    <row r="13" spans="2:14" ht="22.5" x14ac:dyDescent="0.2">
      <c r="B13" s="36" t="s">
        <v>123</v>
      </c>
      <c r="C13" s="43">
        <f>'[1]2 zpf inv'!C10/10^6</f>
        <v>0</v>
      </c>
      <c r="D13" s="45">
        <f>'[1]2 zpf inv'!D10</f>
        <v>0</v>
      </c>
      <c r="E13" s="43">
        <f>'[1]2 zpf inv'!E10/10^6</f>
        <v>0</v>
      </c>
      <c r="F13" s="45">
        <f>'[1]2 zpf inv'!F10</f>
        <v>0</v>
      </c>
      <c r="G13" s="43">
        <f>'[1]2 zpf inv'!G10/10^6</f>
        <v>49.923747570000003</v>
      </c>
      <c r="H13" s="45">
        <f>'[1]2 zpf inv'!H10</f>
        <v>8.2261585111822622E-3</v>
      </c>
      <c r="J13" s="46"/>
      <c r="K13" s="47"/>
      <c r="L13" s="46"/>
      <c r="M13" s="47"/>
      <c r="N13" s="46"/>
    </row>
    <row r="14" spans="2:14" x14ac:dyDescent="0.2">
      <c r="B14" s="40" t="s">
        <v>147</v>
      </c>
      <c r="C14" s="49">
        <f>'[1]2 zpf inv'!C11/10^6</f>
        <v>15558.20955829</v>
      </c>
      <c r="D14" s="50">
        <f>'[1]2 zpf inv'!D11</f>
        <v>0.29475008683523013</v>
      </c>
      <c r="E14" s="49">
        <f>'[1]2 zpf inv'!E11/10^6</f>
        <v>17209.219564380001</v>
      </c>
      <c r="F14" s="50">
        <f>'[1]2 zpf inv'!F11</f>
        <v>0.28971453284017373</v>
      </c>
      <c r="G14" s="49">
        <f>'[1]2 zpf inv'!G11/10^6</f>
        <v>1721.03257048</v>
      </c>
      <c r="H14" s="50">
        <f>'[1]2 zpf inv'!H11</f>
        <v>0.28358221120770599</v>
      </c>
      <c r="J14" s="46"/>
      <c r="K14" s="47"/>
      <c r="L14" s="46"/>
      <c r="M14" s="47"/>
      <c r="N14" s="46"/>
    </row>
    <row r="15" spans="2:14" ht="21.75" customHeight="1" x14ac:dyDescent="0.2">
      <c r="B15" s="36" t="s">
        <v>124</v>
      </c>
      <c r="C15" s="43">
        <f>'[1]2 zpf inv'!C12/10^6</f>
        <v>4139.6288825199999</v>
      </c>
      <c r="D15" s="45">
        <f>'[1]2 zpf inv'!D12</f>
        <v>7.8425217761529095E-2</v>
      </c>
      <c r="E15" s="43">
        <f>'[1]2 zpf inv'!E12/10^6</f>
        <v>0</v>
      </c>
      <c r="F15" s="45">
        <f>'[1]2 zpf inv'!F12</f>
        <v>0</v>
      </c>
      <c r="G15" s="43">
        <f>'[1]2 zpf inv'!G12/10^6</f>
        <v>0</v>
      </c>
      <c r="H15" s="45">
        <f>'[1]2 zpf inv'!H12</f>
        <v>0</v>
      </c>
      <c r="J15" s="46"/>
      <c r="K15" s="47"/>
      <c r="L15" s="46"/>
      <c r="M15" s="47"/>
      <c r="N15" s="46"/>
    </row>
    <row r="16" spans="2:14" ht="21" customHeight="1" x14ac:dyDescent="0.2">
      <c r="B16" s="36" t="s">
        <v>125</v>
      </c>
      <c r="C16" s="43">
        <f>'[1]2 zpf inv'!C13/10^6</f>
        <v>877.40558211000007</v>
      </c>
      <c r="D16" s="45">
        <f>'[1]2 zpf inv'!D13</f>
        <v>1.6622437854929013E-2</v>
      </c>
      <c r="E16" s="43">
        <f>'[1]2 zpf inv'!E13/10^6</f>
        <v>162.97629080999999</v>
      </c>
      <c r="F16" s="45">
        <f>'[1]2 zpf inv'!F13</f>
        <v>2.7436804893682309E-3</v>
      </c>
      <c r="G16" s="43">
        <f>'[1]2 zpf inv'!G13/10^6</f>
        <v>0</v>
      </c>
      <c r="H16" s="45">
        <f>'[1]2 zpf inv'!H13</f>
        <v>0</v>
      </c>
      <c r="J16" s="46"/>
      <c r="K16" s="47"/>
      <c r="L16" s="46"/>
      <c r="M16" s="47"/>
      <c r="N16" s="46"/>
    </row>
    <row r="17" spans="2:14" ht="21.75" customHeight="1" x14ac:dyDescent="0.2">
      <c r="B17" s="36" t="s">
        <v>126</v>
      </c>
      <c r="C17" s="43">
        <f>'[1]2 zpf inv'!C14/10^6</f>
        <v>10541.17509366</v>
      </c>
      <c r="D17" s="45">
        <f>'[1]2 zpf inv'!D14</f>
        <v>0.19970243121877199</v>
      </c>
      <c r="E17" s="43">
        <f>'[1]2 zpf inv'!E14/10^6</f>
        <v>17046.243273569999</v>
      </c>
      <c r="F17" s="45">
        <f>'[1]2 zpf inv'!F14</f>
        <v>0.28697085235080549</v>
      </c>
      <c r="G17" s="43">
        <f>'[1]2 zpf inv'!G14/10^6</f>
        <v>1721.03257048</v>
      </c>
      <c r="H17" s="45">
        <f>'[1]2 zpf inv'!H14</f>
        <v>0.28358221120770599</v>
      </c>
      <c r="J17" s="46"/>
      <c r="K17" s="47"/>
      <c r="L17" s="46"/>
      <c r="M17" s="47"/>
      <c r="N17" s="46"/>
    </row>
    <row r="18" spans="2:14" ht="22.5" x14ac:dyDescent="0.2">
      <c r="B18" s="36" t="s">
        <v>127</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128</v>
      </c>
      <c r="C19" s="66">
        <f>'[1]2 zpf inv'!C16/10^6</f>
        <v>48462.978446419998</v>
      </c>
      <c r="D19" s="67">
        <f>'[1]2 zpf inv'!D16</f>
        <v>0.91813052471483636</v>
      </c>
      <c r="E19" s="66">
        <f>'[1]2 zpf inv'!E16/10^6</f>
        <v>56879.394911750001</v>
      </c>
      <c r="F19" s="67">
        <f>'[1]2 zpf inv'!F16</f>
        <v>0.95755576035519596</v>
      </c>
      <c r="G19" s="66">
        <f>'[1]2 zpf inv'!G16/10^6</f>
        <v>5617.6718100600001</v>
      </c>
      <c r="H19" s="67">
        <f>'[1]2 zpf inv'!H16</f>
        <v>0.92564883492687156</v>
      </c>
      <c r="J19" s="46"/>
      <c r="K19" s="47"/>
      <c r="L19" s="46"/>
      <c r="M19" s="47"/>
      <c r="N19" s="46"/>
    </row>
    <row r="20" spans="2:14" x14ac:dyDescent="0.2">
      <c r="B20" s="34" t="s">
        <v>129</v>
      </c>
      <c r="C20" s="43">
        <f>'[1]2 zpf inv'!C17/10^6</f>
        <v>3415.81428035</v>
      </c>
      <c r="D20" s="45">
        <f>'[1]2 zpf inv'!D17</f>
        <v>6.4712559113829032E-2</v>
      </c>
      <c r="E20" s="43">
        <f>'[1]2 zpf inv'!E17/10^6</f>
        <v>2471.7474562900002</v>
      </c>
      <c r="F20" s="45">
        <f>'[1]2 zpf inv'!F17</f>
        <v>4.1611483711913706E-2</v>
      </c>
      <c r="G20" s="43">
        <f>'[1]2 zpf inv'!G17/10^6</f>
        <v>383.54381825999997</v>
      </c>
      <c r="H20" s="45">
        <f>'[1]2 zpf inv'!H17</f>
        <v>6.3198225264779362E-2</v>
      </c>
      <c r="J20" s="46"/>
      <c r="K20" s="47"/>
      <c r="L20" s="46"/>
      <c r="M20" s="47"/>
      <c r="N20" s="46"/>
    </row>
    <row r="21" spans="2:14" ht="11.25" customHeight="1" x14ac:dyDescent="0.2">
      <c r="B21" s="39" t="s">
        <v>130</v>
      </c>
      <c r="C21" s="43">
        <f>'[1]2 zpf inv'!C18/10^6</f>
        <v>886.03880073000005</v>
      </c>
      <c r="D21" s="45">
        <f>'[1]2 zpf inv'!D18</f>
        <v>1.6785994074452786E-2</v>
      </c>
      <c r="E21" s="43">
        <f>'[1]2 zpf inv'!E18/10^6</f>
        <v>37.627539210000002</v>
      </c>
      <c r="F21" s="45">
        <f>'[1]2 zpf inv'!F18</f>
        <v>6.3345376606816579E-4</v>
      </c>
      <c r="G21" s="43">
        <f>'[1]2 zpf inv'!G18/10^6</f>
        <v>65.954497630000006</v>
      </c>
      <c r="H21" s="45">
        <f>'[1]2 zpf inv'!H18</f>
        <v>1.086761668420508E-2</v>
      </c>
      <c r="J21" s="46"/>
      <c r="K21" s="47"/>
      <c r="L21" s="46"/>
      <c r="M21" s="47"/>
      <c r="N21" s="46"/>
    </row>
    <row r="22" spans="2:14" x14ac:dyDescent="0.2">
      <c r="B22" s="39" t="s">
        <v>131</v>
      </c>
      <c r="C22" s="43">
        <f>'[1]2 zpf inv'!C19/10^6</f>
        <v>19.5789042</v>
      </c>
      <c r="D22" s="45">
        <f>'[1]2 zpf inv'!D19</f>
        <v>3.7092209688188108E-4</v>
      </c>
      <c r="E22" s="43">
        <f>'[1]2 zpf inv'!E19/10^6</f>
        <v>11.83867</v>
      </c>
      <c r="F22" s="45">
        <f>'[1]2 zpf inv'!F19</f>
        <v>1.9930216682214472E-4</v>
      </c>
      <c r="G22" s="43">
        <f>'[1]2 zpf inv'!G19/10^6</f>
        <v>1.731598</v>
      </c>
      <c r="H22" s="45">
        <f>'[1]2 zpf inv'!H19</f>
        <v>2.85323124143947E-4</v>
      </c>
      <c r="J22" s="46"/>
      <c r="K22" s="47"/>
      <c r="L22" s="46"/>
      <c r="M22" s="47"/>
      <c r="N22" s="46"/>
    </row>
    <row r="23" spans="2:14" x14ac:dyDescent="0.2">
      <c r="B23" s="38" t="s">
        <v>132</v>
      </c>
      <c r="C23" s="42">
        <f>'[1]2 zpf inv'!C20/10^6</f>
        <v>52784.410431699995</v>
      </c>
      <c r="D23" s="44">
        <f>'[1]2 zpf inv'!D20</f>
        <v>1</v>
      </c>
      <c r="E23" s="42">
        <f>'[1]2 zpf inv'!E20/10^6</f>
        <v>59400.608577250001</v>
      </c>
      <c r="F23" s="44">
        <f>'[1]2 zpf inv'!F20</f>
        <v>1</v>
      </c>
      <c r="G23" s="42">
        <f>'[1]2 zpf inv'!G20/10^6</f>
        <v>6068.9017239500008</v>
      </c>
      <c r="H23" s="44">
        <f>'[1]2 zpf inv'!H20</f>
        <v>1</v>
      </c>
      <c r="J23" s="46"/>
      <c r="K23" s="47"/>
      <c r="L23" s="46"/>
      <c r="M23" s="47"/>
      <c r="N23" s="46"/>
    </row>
    <row r="24" spans="2:14" x14ac:dyDescent="0.2">
      <c r="B24" s="37" t="s">
        <v>133</v>
      </c>
      <c r="C24" s="43">
        <f>'[1]2 zpf inv'!C21/10^6</f>
        <v>114.50259987999999</v>
      </c>
      <c r="D24" s="45">
        <f>'[1]2 zpf inv'!D21</f>
        <v>2.1692503325041359E-3</v>
      </c>
      <c r="E24" s="43">
        <f>'[1]2 zpf inv'!E21/10^6</f>
        <v>18.227659360000001</v>
      </c>
      <c r="F24" s="45">
        <f>'[1]2 zpf inv'!F21</f>
        <v>3.0685980828454106E-4</v>
      </c>
      <c r="G24" s="43">
        <f>'[1]2 zpf inv'!G21/10^6</f>
        <v>22.211577519999999</v>
      </c>
      <c r="H24" s="45">
        <f>'[1]2 zpf inv'!H21</f>
        <v>3.6599006756602064E-3</v>
      </c>
      <c r="J24" s="46"/>
      <c r="K24" s="47"/>
      <c r="L24" s="46"/>
      <c r="M24" s="47"/>
      <c r="N24" s="46"/>
    </row>
    <row r="25" spans="2:14" x14ac:dyDescent="0.2">
      <c r="B25" s="48" t="s">
        <v>134</v>
      </c>
      <c r="C25" s="49">
        <f>'[1]2 zpf inv'!C22/10^6</f>
        <v>52669.907750613194</v>
      </c>
      <c r="D25" s="50">
        <f>'[1]2 zpf inv'!D22</f>
        <v>0.99783074812903405</v>
      </c>
      <c r="E25" s="49">
        <f>'[1]2 zpf inv'!E22/10^6</f>
        <v>59382.380958644302</v>
      </c>
      <c r="F25" s="50">
        <f>'[1]2 zpf inv'!F22</f>
        <v>0.99969314087780781</v>
      </c>
      <c r="G25" s="49">
        <f>'[1]2 zpf inv'!G22/10^6</f>
        <v>6046.6901214128002</v>
      </c>
      <c r="H25" s="50">
        <f>'[1]2 zpf inv'!H22</f>
        <v>0.99634009520214406</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109</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D29" sqref="D29"/>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111</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135</v>
      </c>
      <c r="C7" s="129" t="s">
        <v>140</v>
      </c>
      <c r="D7" s="129" t="s">
        <v>136</v>
      </c>
      <c r="E7" s="129" t="s">
        <v>101</v>
      </c>
    </row>
    <row r="8" spans="2:7" ht="25.5" customHeight="1" x14ac:dyDescent="0.2">
      <c r="B8" s="129"/>
      <c r="C8" s="129"/>
      <c r="D8" s="129"/>
      <c r="E8" s="129"/>
    </row>
    <row r="9" spans="2:7" x14ac:dyDescent="0.2">
      <c r="B9" s="87">
        <f>'[1]3 dpf'!B5</f>
        <v>44957</v>
      </c>
      <c r="C9" s="76"/>
      <c r="D9" s="76"/>
      <c r="E9" s="76"/>
    </row>
    <row r="10" spans="2:7" x14ac:dyDescent="0.2">
      <c r="B10" s="14" t="s">
        <v>137</v>
      </c>
      <c r="C10" s="15">
        <f>'[1]3 dpf'!C6</f>
        <v>8856</v>
      </c>
      <c r="D10" s="15">
        <f>'[1]3 dpf'!D6</f>
        <v>4205</v>
      </c>
      <c r="E10" s="15">
        <f>'[1]3 dpf'!E6</f>
        <v>13061</v>
      </c>
    </row>
    <row r="11" spans="2:7" x14ac:dyDescent="0.2">
      <c r="B11" s="14" t="s">
        <v>138</v>
      </c>
      <c r="C11" s="15">
        <f>'[1]3 dpf'!C7</f>
        <v>4736</v>
      </c>
      <c r="D11" s="15">
        <f>'[1]3 dpf'!D7</f>
        <v>11499</v>
      </c>
      <c r="E11" s="15">
        <f>'[1]3 dpf'!E7</f>
        <v>16235</v>
      </c>
    </row>
    <row r="12" spans="2:7" x14ac:dyDescent="0.2">
      <c r="B12" s="14" t="s">
        <v>148</v>
      </c>
      <c r="C12" s="15">
        <f>'[1]3 dpf'!C8</f>
        <v>83</v>
      </c>
      <c r="D12" s="15">
        <f>'[1]3 dpf'!D8</f>
        <v>75</v>
      </c>
      <c r="E12" s="15">
        <f>'[1]3 dpf'!E8</f>
        <v>158</v>
      </c>
    </row>
    <row r="13" spans="2:7" x14ac:dyDescent="0.2">
      <c r="B13" s="14" t="s">
        <v>171</v>
      </c>
      <c r="C13" s="15">
        <f>'[1]3 dpf'!C9</f>
        <v>33</v>
      </c>
      <c r="D13" s="15">
        <f>'[1]3 dpf'!D9</f>
        <v>71</v>
      </c>
      <c r="E13" s="15">
        <f>'[1]3 dpf'!E9</f>
        <v>104</v>
      </c>
    </row>
    <row r="14" spans="2:7" x14ac:dyDescent="0.2">
      <c r="B14" s="16" t="s">
        <v>4</v>
      </c>
      <c r="C14" s="17">
        <f>'[1]3 dpf'!C10</f>
        <v>13708</v>
      </c>
      <c r="D14" s="17">
        <f>'[1]3 dpf'!D10</f>
        <v>15850</v>
      </c>
      <c r="E14" s="17">
        <f>'[1]3 dpf'!E10</f>
        <v>29558</v>
      </c>
    </row>
    <row r="15" spans="2:7" x14ac:dyDescent="0.2">
      <c r="B15" s="18">
        <f>'[1]3 dpf'!$B$11</f>
        <v>44985</v>
      </c>
      <c r="C15" s="19"/>
      <c r="D15" s="19"/>
      <c r="E15" s="19"/>
    </row>
    <row r="16" spans="2:7" x14ac:dyDescent="0.2">
      <c r="B16" s="72" t="s">
        <v>137</v>
      </c>
      <c r="C16" s="20">
        <f>'[1]3 dpf'!C12</f>
        <v>8884</v>
      </c>
      <c r="D16" s="20">
        <f>'[1]3 dpf'!D12</f>
        <v>4216</v>
      </c>
      <c r="E16" s="20">
        <f>'[1]3 dpf'!E12</f>
        <v>13100</v>
      </c>
    </row>
    <row r="17" spans="2:7" x14ac:dyDescent="0.2">
      <c r="B17" s="72" t="s">
        <v>139</v>
      </c>
      <c r="C17" s="20">
        <f>'[1]3 dpf'!C13</f>
        <v>4768</v>
      </c>
      <c r="D17" s="20">
        <f>'[1]3 dpf'!D13</f>
        <v>11504</v>
      </c>
      <c r="E17" s="20">
        <f>'[1]3 dpf'!E13</f>
        <v>16272</v>
      </c>
    </row>
    <row r="18" spans="2:7" x14ac:dyDescent="0.2">
      <c r="B18" s="72" t="s">
        <v>148</v>
      </c>
      <c r="C18" s="20">
        <f>'[1]3 dpf'!C14</f>
        <v>84</v>
      </c>
      <c r="D18" s="20">
        <f>'[1]3 dpf'!D14</f>
        <v>75</v>
      </c>
      <c r="E18" s="20">
        <f>'[1]3 dpf'!E14</f>
        <v>159</v>
      </c>
    </row>
    <row r="19" spans="2:7" x14ac:dyDescent="0.2">
      <c r="B19" s="72" t="s">
        <v>171</v>
      </c>
      <c r="C19" s="20">
        <f>'[1]3 dpf'!C15</f>
        <v>40</v>
      </c>
      <c r="D19" s="20">
        <f>'[1]3 dpf'!D15</f>
        <v>74</v>
      </c>
      <c r="E19" s="20">
        <f>'[1]3 dpf'!E15</f>
        <v>114</v>
      </c>
    </row>
    <row r="20" spans="2:7" x14ac:dyDescent="0.2">
      <c r="B20" s="16" t="s">
        <v>4</v>
      </c>
      <c r="C20" s="17">
        <f>'[1]3 dpf'!C16</f>
        <v>13776</v>
      </c>
      <c r="D20" s="17">
        <f>'[1]3 dpf'!D16</f>
        <v>15869</v>
      </c>
      <c r="E20" s="17">
        <f>'[1]3 dpf'!E16</f>
        <v>29645</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135</v>
      </c>
      <c r="C24" s="129" t="s">
        <v>141</v>
      </c>
      <c r="D24" s="28"/>
      <c r="E24" s="28"/>
      <c r="F24" s="28"/>
      <c r="G24" s="28"/>
    </row>
    <row r="25" spans="2:7" ht="15" customHeight="1" x14ac:dyDescent="0.2">
      <c r="B25" s="130"/>
      <c r="C25" s="130"/>
      <c r="D25" s="59"/>
      <c r="E25" s="59"/>
      <c r="F25" s="59"/>
      <c r="G25" s="59"/>
    </row>
    <row r="26" spans="2:7" x14ac:dyDescent="0.2">
      <c r="B26" s="12">
        <f>'[1]3 dpf'!$B$38</f>
        <v>44957</v>
      </c>
      <c r="C26" s="13"/>
      <c r="D26" s="59"/>
      <c r="E26" s="59"/>
      <c r="F26" s="59"/>
      <c r="G26" s="59"/>
    </row>
    <row r="27" spans="2:7" x14ac:dyDescent="0.2">
      <c r="B27" s="14" t="s">
        <v>137</v>
      </c>
      <c r="C27" s="15">
        <f>'[1]3 dpf'!C39</f>
        <v>1233</v>
      </c>
      <c r="D27" s="59"/>
      <c r="E27" s="59"/>
      <c r="F27" s="59"/>
      <c r="G27" s="59"/>
    </row>
    <row r="28" spans="2:7" x14ac:dyDescent="0.2">
      <c r="B28" s="14" t="s">
        <v>138</v>
      </c>
      <c r="C28" s="15">
        <f>'[1]3 dpf'!C40</f>
        <v>2881</v>
      </c>
      <c r="D28" s="28"/>
      <c r="E28" s="28"/>
      <c r="F28" s="28"/>
      <c r="G28" s="28"/>
    </row>
    <row r="29" spans="2:7" x14ac:dyDescent="0.2">
      <c r="B29" s="14" t="s">
        <v>148</v>
      </c>
      <c r="C29" s="15">
        <f>'[1]3 dpf'!C41</f>
        <v>5</v>
      </c>
      <c r="D29" s="28"/>
      <c r="E29" s="28"/>
      <c r="F29" s="28"/>
      <c r="G29" s="28"/>
    </row>
    <row r="30" spans="2:7" x14ac:dyDescent="0.2">
      <c r="B30" s="14" t="s">
        <v>172</v>
      </c>
      <c r="C30" s="15">
        <f>'[1]3 dpf'!C42</f>
        <v>16</v>
      </c>
      <c r="D30" s="28"/>
      <c r="E30" s="28"/>
      <c r="F30" s="28"/>
      <c r="G30" s="28"/>
    </row>
    <row r="31" spans="2:7" x14ac:dyDescent="0.2">
      <c r="B31" s="16" t="s">
        <v>4</v>
      </c>
      <c r="C31" s="17">
        <f>'[1]3 dpf'!C43</f>
        <v>4135</v>
      </c>
      <c r="D31" s="58"/>
      <c r="E31" s="58"/>
      <c r="F31" s="58"/>
      <c r="G31" s="58"/>
    </row>
    <row r="32" spans="2:7" x14ac:dyDescent="0.2">
      <c r="B32" s="12">
        <f>'[1]3 dpf'!$B$44</f>
        <v>44985</v>
      </c>
      <c r="C32" s="15"/>
      <c r="D32" s="58"/>
      <c r="E32" s="58"/>
      <c r="F32" s="58"/>
      <c r="G32" s="58"/>
    </row>
    <row r="33" spans="2:7" x14ac:dyDescent="0.2">
      <c r="B33" s="14" t="s">
        <v>137</v>
      </c>
      <c r="C33" s="15">
        <f>'[1]3 dpf'!C45</f>
        <v>1232</v>
      </c>
      <c r="D33" s="29"/>
      <c r="E33" s="29"/>
      <c r="F33" s="29"/>
      <c r="G33" s="29"/>
    </row>
    <row r="34" spans="2:7" x14ac:dyDescent="0.2">
      <c r="B34" s="14" t="s">
        <v>139</v>
      </c>
      <c r="C34" s="15">
        <f>'[1]3 dpf'!C46</f>
        <v>2876</v>
      </c>
      <c r="D34" s="59"/>
      <c r="E34" s="59"/>
      <c r="F34" s="59"/>
      <c r="G34" s="59"/>
    </row>
    <row r="35" spans="2:7" x14ac:dyDescent="0.2">
      <c r="B35" s="14" t="s">
        <v>148</v>
      </c>
      <c r="C35" s="15">
        <f>'[1]3 dpf'!C47</f>
        <v>5</v>
      </c>
      <c r="D35" s="59"/>
      <c r="E35" s="59"/>
      <c r="F35" s="59"/>
      <c r="G35" s="59"/>
    </row>
    <row r="36" spans="2:7" x14ac:dyDescent="0.2">
      <c r="B36" s="14" t="s">
        <v>172</v>
      </c>
      <c r="C36" s="15">
        <f>'[1]3 dpf'!C48</f>
        <v>18</v>
      </c>
      <c r="D36" s="59"/>
      <c r="E36" s="59"/>
      <c r="F36" s="59"/>
      <c r="G36" s="59"/>
    </row>
    <row r="37" spans="2:7" x14ac:dyDescent="0.2">
      <c r="B37" s="16" t="s">
        <v>4</v>
      </c>
      <c r="C37" s="17">
        <f>'[1]3 dpf'!C49</f>
        <v>4131</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109</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B2" sqref="B2:J2"/>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110</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112</v>
      </c>
      <c r="C6" s="134" t="s">
        <v>116</v>
      </c>
      <c r="D6" s="134"/>
      <c r="E6" s="134"/>
      <c r="F6" s="134"/>
      <c r="G6" s="133" t="s">
        <v>117</v>
      </c>
      <c r="H6" s="133"/>
      <c r="I6" s="133"/>
      <c r="J6" s="133"/>
    </row>
    <row r="7" spans="2:10" ht="33.75" customHeight="1" x14ac:dyDescent="0.2">
      <c r="B7" s="134"/>
      <c r="C7" s="88" t="s">
        <v>142</v>
      </c>
      <c r="D7" s="79" t="s">
        <v>143</v>
      </c>
      <c r="E7" s="88" t="s">
        <v>154</v>
      </c>
      <c r="F7" s="98" t="s">
        <v>171</v>
      </c>
      <c r="G7" s="82" t="s">
        <v>142</v>
      </c>
      <c r="H7" s="79" t="s">
        <v>143</v>
      </c>
      <c r="I7" s="79" t="s">
        <v>153</v>
      </c>
      <c r="J7" s="79" t="s">
        <v>175</v>
      </c>
    </row>
    <row r="8" spans="2:10" x14ac:dyDescent="0.2">
      <c r="B8" s="73">
        <f>'[1]3 dpf'!B55</f>
        <v>44957</v>
      </c>
      <c r="C8" s="7">
        <f>'[1]3 dpf'!C55</f>
        <v>1536.2754911628399</v>
      </c>
      <c r="D8" s="7">
        <f>'[1]3 dpf'!D55</f>
        <v>1560.27823410565</v>
      </c>
      <c r="E8" s="80">
        <f>'[1]3 dpf'!E55</f>
        <v>8.7990861630940014</v>
      </c>
      <c r="F8" s="92">
        <f>'[1]3 dpf'!F55</f>
        <v>24.327097781083999</v>
      </c>
      <c r="G8" s="99">
        <f>'[1]3 dpf'!G55</f>
        <v>210.18467200000001</v>
      </c>
      <c r="H8" s="93">
        <f>'[1]3 dpf'!H55</f>
        <v>205.226315</v>
      </c>
      <c r="I8" s="93">
        <f>'[1]3 dpf'!I55</f>
        <v>103.47578300000001</v>
      </c>
      <c r="J8" s="93">
        <f>'[1]3 dpf'!J55</f>
        <v>100.42304300000001</v>
      </c>
    </row>
    <row r="9" spans="2:10" x14ac:dyDescent="0.2">
      <c r="B9" s="73">
        <f>'[1]3 dpf'!B56</f>
        <v>44967</v>
      </c>
      <c r="C9" s="7">
        <f>'[1]3 dpf'!C56</f>
        <v>1542.4168086027501</v>
      </c>
      <c r="D9" s="7">
        <f>'[1]3 dpf'!D56</f>
        <v>1567.7372834385601</v>
      </c>
      <c r="E9" s="7">
        <f>'[1]3 dpf'!E56</f>
        <v>8.9849156102779997</v>
      </c>
      <c r="F9" s="101">
        <f>'[1]3 dpf'!F56</f>
        <v>25.009509331238</v>
      </c>
      <c r="G9" s="100">
        <f>'[1]3 dpf'!G56</f>
        <v>210.89651800000001</v>
      </c>
      <c r="H9" s="93">
        <f>'[1]3 dpf'!H56</f>
        <v>205.71600699999999</v>
      </c>
      <c r="I9" s="93">
        <f>'[1]3 dpf'!I56</f>
        <v>103.836867</v>
      </c>
      <c r="J9" s="93">
        <f>'[1]3 dpf'!J56</f>
        <v>101.00362800000001</v>
      </c>
    </row>
    <row r="10" spans="2:10" x14ac:dyDescent="0.2">
      <c r="B10" s="73">
        <f>'[1]3 dpf'!B57</f>
        <v>44977</v>
      </c>
      <c r="C10" s="7">
        <f>'[1]3 dpf'!C57</f>
        <v>1546.19258131584</v>
      </c>
      <c r="D10" s="7">
        <f>'[1]3 dpf'!D57</f>
        <v>1574.6314393085302</v>
      </c>
      <c r="E10" s="7">
        <f>'[1]3 dpf'!E57</f>
        <v>9.0713297882769997</v>
      </c>
      <c r="F10" s="101">
        <f>'[1]3 dpf'!F57</f>
        <v>25.129884543257003</v>
      </c>
      <c r="G10" s="100">
        <f>'[1]3 dpf'!G57</f>
        <v>211.66092999999998</v>
      </c>
      <c r="H10" s="93">
        <f>'[1]3 dpf'!H57</f>
        <v>206.64401899999999</v>
      </c>
      <c r="I10" s="93">
        <f>'[1]3 dpf'!I57</f>
        <v>104.281603</v>
      </c>
      <c r="J10" s="93">
        <f>'[1]3 dpf'!J57</f>
        <v>101.23204700000001</v>
      </c>
    </row>
    <row r="11" spans="2:10" x14ac:dyDescent="0.2">
      <c r="B11" s="73">
        <f>'[1]3 dpf'!B58</f>
        <v>44985</v>
      </c>
      <c r="C11" s="7">
        <f>'[1]3 dpf'!C58</f>
        <v>1542.7735829871199</v>
      </c>
      <c r="D11" s="7">
        <f>'[1]3 dpf'!D58</f>
        <v>1568.1959356367399</v>
      </c>
      <c r="E11" s="7">
        <f>'[1]3 dpf'!E58</f>
        <v>9.0236707110929988</v>
      </c>
      <c r="F11" s="101">
        <f>'[1]3 dpf'!F58</f>
        <v>25.578285538254999</v>
      </c>
      <c r="G11" s="100">
        <f>'[1]3 dpf'!G58</f>
        <v>210.71214499999999</v>
      </c>
      <c r="H11" s="93">
        <f>'[1]3 dpf'!H58</f>
        <v>205.543159</v>
      </c>
      <c r="I11" s="93">
        <f>'[1]3 dpf'!I58</f>
        <v>103.711416</v>
      </c>
      <c r="J11" s="93">
        <f>'[1]3 dpf'!J58</f>
        <v>100.874256</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108</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B2" sqref="B2:H2"/>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110</v>
      </c>
      <c r="C2" s="128"/>
      <c r="D2" s="128"/>
      <c r="E2" s="128"/>
      <c r="F2" s="128"/>
      <c r="G2" s="128"/>
      <c r="H2" s="128"/>
      <c r="I2" s="26"/>
      <c r="J2" s="26"/>
      <c r="K2" s="26"/>
    </row>
    <row r="3" spans="2:12" ht="9" customHeight="1" x14ac:dyDescent="0.2"/>
    <row r="4" spans="2:12" x14ac:dyDescent="0.2">
      <c r="B4" s="6" t="s">
        <v>51</v>
      </c>
      <c r="G4" s="137"/>
      <c r="H4" s="137"/>
      <c r="I4" s="139">
        <f>'[1]3 dpf'!$B$11</f>
        <v>44985</v>
      </c>
      <c r="J4" s="139"/>
    </row>
    <row r="5" spans="2:12" ht="12.75" customHeight="1" x14ac:dyDescent="0.2">
      <c r="B5" s="32" t="s">
        <v>80</v>
      </c>
      <c r="G5" s="138" t="s">
        <v>144</v>
      </c>
      <c r="H5" s="138"/>
      <c r="I5" s="138"/>
      <c r="J5" s="138"/>
    </row>
    <row r="6" spans="2:12" ht="24.75" customHeight="1" x14ac:dyDescent="0.2">
      <c r="B6" s="89" t="s">
        <v>146</v>
      </c>
      <c r="C6" s="136" t="s">
        <v>145</v>
      </c>
      <c r="D6" s="136"/>
      <c r="E6" s="136" t="s">
        <v>143</v>
      </c>
      <c r="F6" s="136"/>
      <c r="G6" s="136" t="s">
        <v>153</v>
      </c>
      <c r="H6" s="136"/>
      <c r="I6" s="136" t="s">
        <v>174</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176</v>
      </c>
      <c r="C9" s="66">
        <f>'[1]4 dpf inv'!C5/10^6</f>
        <v>959.25325906000012</v>
      </c>
      <c r="D9" s="67">
        <f>'[1]4 dpf inv'!D5</f>
        <v>0.61828211406293099</v>
      </c>
      <c r="E9" s="66">
        <f>'[1]4 dpf inv'!E5/10^6</f>
        <v>960.30598897000004</v>
      </c>
      <c r="F9" s="67">
        <f>'[1]4 dpf inv'!F5</f>
        <v>0.61167635324416847</v>
      </c>
      <c r="G9" s="90">
        <f>'[1]4 dpf inv'!G5/10^6</f>
        <v>6.3478408799999997</v>
      </c>
      <c r="H9" s="67">
        <f>'[1]4 dpf inv'!H5</f>
        <v>0.7029400673756373</v>
      </c>
      <c r="I9" s="90">
        <f>'[1]4 dpf inv'!I5/10^6</f>
        <v>15.143777810000001</v>
      </c>
      <c r="J9" s="67">
        <f>'[1]4 dpf inv'!J5</f>
        <v>0.59161993122611967</v>
      </c>
      <c r="K9" s="47"/>
      <c r="L9" s="46"/>
    </row>
    <row r="10" spans="2:12" ht="23.25" customHeight="1" x14ac:dyDescent="0.2">
      <c r="B10" s="103" t="s">
        <v>177</v>
      </c>
      <c r="C10" s="104">
        <f>'[1]4 dpf inv'!C6/10^6</f>
        <v>175.82323485000001</v>
      </c>
      <c r="D10" s="105">
        <f>'[1]4 dpf inv'!D6</f>
        <v>0.11332602763421169</v>
      </c>
      <c r="E10" s="104">
        <f>'[1]4 dpf inv'!E6/10^6</f>
        <v>28.668999840000001</v>
      </c>
      <c r="F10" s="105">
        <f>'[1]4 dpf inv'!F6</f>
        <v>1.8261001675203212E-2</v>
      </c>
      <c r="G10" s="106">
        <f>'[1]4 dpf inv'!G6/10^6</f>
        <v>0</v>
      </c>
      <c r="H10" s="105">
        <f>'[1]4 dpf inv'!H6</f>
        <v>0</v>
      </c>
      <c r="I10" s="106">
        <f>'[1]4 dpf inv'!I6/10^6</f>
        <v>0.37440857999999999</v>
      </c>
      <c r="J10" s="105">
        <f>'[1]4 dpf inv'!J6</f>
        <v>1.4626969645830342E-2</v>
      </c>
      <c r="K10" s="47"/>
    </row>
    <row r="11" spans="2:12" ht="21" customHeight="1" x14ac:dyDescent="0.2">
      <c r="B11" s="103" t="s">
        <v>178</v>
      </c>
      <c r="C11" s="104">
        <f>'[1]4 dpf inv'!C7/10^6</f>
        <v>783.28709322999998</v>
      </c>
      <c r="D11" s="105">
        <f>'[1]4 dpf inv'!D7</f>
        <v>0.5048639609471065</v>
      </c>
      <c r="E11" s="104">
        <f>'[1]4 dpf inv'!E7/10^6</f>
        <v>931.43508347</v>
      </c>
      <c r="F11" s="105">
        <f>'[1]4 dpf inv'!F7</f>
        <v>0.59328674577120211</v>
      </c>
      <c r="G11" s="106">
        <f>'[1]4 dpf inv'!G7/10^6</f>
        <v>5.9583357999999995</v>
      </c>
      <c r="H11" s="105">
        <f>'[1]4 dpf inv'!H7</f>
        <v>0.65980749169293484</v>
      </c>
      <c r="I11" s="106">
        <f>'[1]4 dpf inv'!I7/10^6</f>
        <v>14.769369230000001</v>
      </c>
      <c r="J11" s="105">
        <f>'[1]4 dpf inv'!J7</f>
        <v>0.57699296158028923</v>
      </c>
      <c r="K11" s="47"/>
      <c r="L11" s="46"/>
    </row>
    <row r="12" spans="2:12" ht="21.75" customHeight="1" x14ac:dyDescent="0.2">
      <c r="B12" s="103" t="s">
        <v>179</v>
      </c>
      <c r="C12" s="104">
        <f>'[1]4 dpf inv'!C8/10^6</f>
        <v>0.14293098000000001</v>
      </c>
      <c r="D12" s="105">
        <f>'[1]4 dpf inv'!D8</f>
        <v>9.2125481612733286E-5</v>
      </c>
      <c r="E12" s="104">
        <f>'[1]4 dpf inv'!E8/10^6</f>
        <v>0.20190566000000001</v>
      </c>
      <c r="F12" s="105">
        <f>'[1]4 dpf inv'!F8</f>
        <v>1.2860579776308688E-4</v>
      </c>
      <c r="G12" s="106">
        <f>'[1]4 dpf inv'!G8/10^6</f>
        <v>0.38950508</v>
      </c>
      <c r="H12" s="105">
        <f>'[1]4 dpf inv'!H8</f>
        <v>4.3132575682702533E-2</v>
      </c>
      <c r="I12" s="106">
        <f>'[1]4 dpf inv'!I8/10^6</f>
        <v>0</v>
      </c>
      <c r="J12" s="105">
        <f>'[1]4 dpf inv'!J8</f>
        <v>0</v>
      </c>
      <c r="K12" s="47"/>
      <c r="L12" s="46"/>
    </row>
    <row r="13" spans="2:12" ht="22.5" x14ac:dyDescent="0.2">
      <c r="B13" s="103" t="s">
        <v>180</v>
      </c>
      <c r="C13" s="104">
        <f>'[1]4 dpf inv'!C9/10^6</f>
        <v>0</v>
      </c>
      <c r="D13" s="105">
        <f>'[1]4 dpf inv'!D9</f>
        <v>0</v>
      </c>
      <c r="E13" s="104">
        <f>'[1]4 dpf inv'!E9/10^6</f>
        <v>0</v>
      </c>
      <c r="F13" s="105">
        <f>'[1]4 dpf inv'!F9</f>
        <v>0</v>
      </c>
      <c r="G13" s="106">
        <f>'[1]4 dpf inv'!G9/10^6</f>
        <v>0</v>
      </c>
      <c r="H13" s="105">
        <f>'[1]4 dpf inv'!H9</f>
        <v>0</v>
      </c>
      <c r="I13" s="106">
        <f>'[1]4 dpf inv'!I9/10^6</f>
        <v>0</v>
      </c>
      <c r="J13" s="105">
        <f>'[1]4 dpf inv'!J9</f>
        <v>0</v>
      </c>
      <c r="K13" s="47"/>
      <c r="L13" s="46"/>
    </row>
    <row r="14" spans="2:12" x14ac:dyDescent="0.2">
      <c r="B14" s="102" t="s">
        <v>181</v>
      </c>
      <c r="C14" s="66">
        <f>'[1]4 dpf inv'!C10/10^6</f>
        <v>458.66967112000003</v>
      </c>
      <c r="D14" s="67">
        <f>'[1]4 dpf inv'!D10</f>
        <v>0.29563334941860736</v>
      </c>
      <c r="E14" s="66">
        <f>'[1]4 dpf inv'!E10/10^6</f>
        <v>456.02046291000005</v>
      </c>
      <c r="F14" s="67">
        <f>'[1]4 dpf inv'!F10</f>
        <v>0.29046672306676657</v>
      </c>
      <c r="G14" s="90">
        <f>'[1]4 dpf inv'!G10/10^6</f>
        <v>2.61456658</v>
      </c>
      <c r="H14" s="67">
        <f>'[1]4 dpf inv'!H10</f>
        <v>0.28952893474281444</v>
      </c>
      <c r="I14" s="90">
        <f>'[1]4 dpf inv'!I10/10^6</f>
        <v>8.2019114799999997</v>
      </c>
      <c r="J14" s="67">
        <f>'[1]4 dpf inv'!J10</f>
        <v>0.3204229728275656</v>
      </c>
      <c r="K14" s="47"/>
      <c r="L14" s="46"/>
    </row>
    <row r="15" spans="2:12" ht="21.75" customHeight="1" x14ac:dyDescent="0.2">
      <c r="B15" s="103" t="s">
        <v>182</v>
      </c>
      <c r="C15" s="104">
        <f>'[1]4 dpf inv'!C11/10^6</f>
        <v>149.44099468000002</v>
      </c>
      <c r="D15" s="105">
        <f>'[1]4 dpf inv'!D11</f>
        <v>9.6321480532638282E-2</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183</v>
      </c>
      <c r="C16" s="104">
        <f>'[1]4 dpf inv'!C12/10^6</f>
        <v>34.775586029999999</v>
      </c>
      <c r="D16" s="105">
        <f>'[1]4 dpf inv'!D12</f>
        <v>2.2414438153147687E-2</v>
      </c>
      <c r="E16" s="104">
        <f>'[1]4 dpf inv'!E12/10^6</f>
        <v>0</v>
      </c>
      <c r="F16" s="105">
        <f>'[1]4 dpf inv'!F12</f>
        <v>0</v>
      </c>
      <c r="G16" s="106">
        <f>'[1]4 dpf inv'!G12/10^6</f>
        <v>0</v>
      </c>
      <c r="H16" s="105">
        <f>'[1]4 dpf inv'!H12</f>
        <v>0</v>
      </c>
      <c r="I16" s="106">
        <f>'[1]4 dpf inv'!I12/10^6</f>
        <v>1.1039916299999999</v>
      </c>
      <c r="J16" s="105">
        <f>'[1]4 dpf inv'!J12</f>
        <v>4.3129492548650353E-2</v>
      </c>
      <c r="K16" s="47"/>
      <c r="L16" s="46"/>
    </row>
    <row r="17" spans="2:14" ht="21.75" customHeight="1" x14ac:dyDescent="0.2">
      <c r="B17" s="103" t="s">
        <v>184</v>
      </c>
      <c r="C17" s="104">
        <f>'[1]4 dpf inv'!C13/10^6</f>
        <v>274.45309041000002</v>
      </c>
      <c r="D17" s="105">
        <f>'[1]4 dpf inv'!D13</f>
        <v>0.17689743073282138</v>
      </c>
      <c r="E17" s="104">
        <f>'[1]4 dpf inv'!E13/10^6</f>
        <v>456.02046291000005</v>
      </c>
      <c r="F17" s="105">
        <f>'[1]4 dpf inv'!F13</f>
        <v>0.29046672306676657</v>
      </c>
      <c r="G17" s="106">
        <f>'[1]4 dpf inv'!G13/10^6</f>
        <v>2.61456658</v>
      </c>
      <c r="H17" s="105">
        <f>'[1]4 dpf inv'!H13</f>
        <v>0.28952893474281444</v>
      </c>
      <c r="I17" s="106">
        <f>'[1]4 dpf inv'!I13/10^6</f>
        <v>7.0979198499999994</v>
      </c>
      <c r="J17" s="105">
        <f>'[1]4 dpf inv'!J13</f>
        <v>0.27729348027891521</v>
      </c>
      <c r="K17" s="47"/>
      <c r="L17" s="46"/>
    </row>
    <row r="18" spans="2:14" ht="22.5" x14ac:dyDescent="0.2">
      <c r="B18" s="103" t="s">
        <v>185</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186</v>
      </c>
      <c r="C19" s="66">
        <f>'[1]4 dpf inv'!C15/10^6</f>
        <v>1417.9229301800001</v>
      </c>
      <c r="D19" s="67">
        <f>'[1]4 dpf inv'!D15</f>
        <v>0.91391546348153829</v>
      </c>
      <c r="E19" s="66">
        <f>'[1]4 dpf inv'!E15/10^6</f>
        <v>1416.3264518800001</v>
      </c>
      <c r="F19" s="67">
        <f>'[1]4 dpf inv'!F15</f>
        <v>0.90214307631093504</v>
      </c>
      <c r="G19" s="90">
        <f>'[1]4 dpf inv'!G15/10^6</f>
        <v>8.9624074600000014</v>
      </c>
      <c r="H19" s="67">
        <f>'[1]4 dpf inv'!H15</f>
        <v>0.9924690021184519</v>
      </c>
      <c r="I19" s="90">
        <f>'[1]4 dpf inv'!I15/10^6</f>
        <v>23.345689289999999</v>
      </c>
      <c r="J19" s="67">
        <f>'[1]4 dpf inv'!J15</f>
        <v>0.91204290405368516</v>
      </c>
      <c r="K19" s="47"/>
      <c r="L19" s="46"/>
    </row>
    <row r="20" spans="2:14" x14ac:dyDescent="0.2">
      <c r="B20" s="107" t="s">
        <v>187</v>
      </c>
      <c r="C20" s="104">
        <f>'[1]4 dpf inv'!C16/10^6</f>
        <v>108.21799501999999</v>
      </c>
      <c r="D20" s="105">
        <f>'[1]4 dpf inv'!D16</f>
        <v>6.9751392667858778E-2</v>
      </c>
      <c r="E20" s="104">
        <f>'[1]4 dpf inv'!E16/10^6</f>
        <v>148.3514271</v>
      </c>
      <c r="F20" s="105">
        <f>'[1]4 dpf inv'!F16</f>
        <v>9.4493901911852932E-2</v>
      </c>
      <c r="G20" s="106">
        <f>'[1]4 dpf inv'!G16/10^6</f>
        <v>0</v>
      </c>
      <c r="H20" s="105">
        <f>'[1]4 dpf inv'!H16</f>
        <v>0</v>
      </c>
      <c r="I20" s="106">
        <f>'[1]4 dpf inv'!I16/10^6</f>
        <v>1.6389702900000001</v>
      </c>
      <c r="J20" s="105">
        <f>'[1]4 dpf inv'!J16</f>
        <v>6.4029431916992272E-2</v>
      </c>
      <c r="K20" s="47"/>
      <c r="L20" s="46"/>
    </row>
    <row r="21" spans="2:14" ht="11.25" customHeight="1" x14ac:dyDescent="0.2">
      <c r="B21" s="108" t="s">
        <v>188</v>
      </c>
      <c r="C21" s="104">
        <f>'[1]4 dpf inv'!C17/10^6</f>
        <v>25.09091115</v>
      </c>
      <c r="D21" s="105">
        <f>'[1]4 dpf inv'!D17</f>
        <v>1.6172227139253148E-2</v>
      </c>
      <c r="E21" s="104">
        <f>'[1]4 dpf inv'!E17/10^6</f>
        <v>5.2440958699999998</v>
      </c>
      <c r="F21" s="105">
        <f>'[1]4 dpf inv'!F17</f>
        <v>3.3402784890104579E-3</v>
      </c>
      <c r="G21" s="106">
        <f>'[1]4 dpf inv'!G17/10^6</f>
        <v>6.8008039999999992E-2</v>
      </c>
      <c r="H21" s="105">
        <f>'[1]4 dpf inv'!H17</f>
        <v>7.5309978815481958E-3</v>
      </c>
      <c r="I21" s="106">
        <f>'[1]4 dpf inv'!I17/10^6</f>
        <v>9.9778749999999999E-2</v>
      </c>
      <c r="J21" s="105">
        <f>'[1]4 dpf inv'!J17</f>
        <v>3.8980430083864377E-3</v>
      </c>
      <c r="K21" s="47"/>
      <c r="L21" s="46"/>
    </row>
    <row r="22" spans="2:14" x14ac:dyDescent="0.2">
      <c r="B22" s="108" t="s">
        <v>189</v>
      </c>
      <c r="C22" s="104">
        <f>'[1]4 dpf inv'!C18/10^6</f>
        <v>0.2496593</v>
      </c>
      <c r="D22" s="105">
        <f>'[1]4 dpf inv'!D18</f>
        <v>1.6091671134975678E-4</v>
      </c>
      <c r="E22" s="104">
        <f>'[1]4 dpf inv'!E18/10^6</f>
        <v>3.5706000000000002E-2</v>
      </c>
      <c r="F22" s="105">
        <f>'[1]4 dpf inv'!F18</f>
        <v>2.2743288201671911E-5</v>
      </c>
      <c r="G22" s="106">
        <f>'[1]4 dpf inv'!G18/10^6</f>
        <v>0</v>
      </c>
      <c r="H22" s="105">
        <f>'[1]4 dpf inv'!H18</f>
        <v>0</v>
      </c>
      <c r="I22" s="106">
        <f>'[1]4 dpf inv'!I18/10^6</f>
        <v>0.51270099999999996</v>
      </c>
      <c r="J22" s="105">
        <f>'[1]4 dpf inv'!J18</f>
        <v>2.002962102093617E-2</v>
      </c>
      <c r="K22" s="47"/>
      <c r="L22" s="46"/>
    </row>
    <row r="23" spans="2:14" x14ac:dyDescent="0.2">
      <c r="B23" s="109" t="s">
        <v>190</v>
      </c>
      <c r="C23" s="65">
        <f>'[1]4 dpf inv'!C19/10^6</f>
        <v>1551.4814956500002</v>
      </c>
      <c r="D23" s="110">
        <f>'[1]4 dpf inv'!D19</f>
        <v>1</v>
      </c>
      <c r="E23" s="65">
        <f>'[1]4 dpf inv'!E19/10^6</f>
        <v>1569.9576808499999</v>
      </c>
      <c r="F23" s="110">
        <f>'[1]4 dpf inv'!F19</f>
        <v>1</v>
      </c>
      <c r="G23" s="91">
        <f>'[1]4 dpf inv'!G19/10^6</f>
        <v>9.0304155000000002</v>
      </c>
      <c r="H23" s="110">
        <f>'[1]4 dpf inv'!H19</f>
        <v>1</v>
      </c>
      <c r="I23" s="91">
        <f>'[1]4 dpf inv'!I19/10^6</f>
        <v>25.597139329999997</v>
      </c>
      <c r="J23" s="110">
        <f>'[1]4 dpf inv'!J19</f>
        <v>1</v>
      </c>
      <c r="K23" s="47"/>
      <c r="L23" s="46"/>
    </row>
    <row r="24" spans="2:14" x14ac:dyDescent="0.2">
      <c r="B24" s="111" t="s">
        <v>191</v>
      </c>
      <c r="C24" s="104">
        <f>'[1]4 dpf inv'!C20/10^6</f>
        <v>8.7079147599999995</v>
      </c>
      <c r="D24" s="105">
        <f>'[1]4 dpf inv'!D20</f>
        <v>5.6126449360917319E-3</v>
      </c>
      <c r="E24" s="104">
        <f>'[1]4 dpf inv'!E20/10^6</f>
        <v>1.76174605</v>
      </c>
      <c r="F24" s="105">
        <f>'[1]4 dpf inv'!F20</f>
        <v>1.1221614897582227E-3</v>
      </c>
      <c r="G24" s="106">
        <f>'[1]4 dpf inv'!G20/10^6</f>
        <v>6.7448100000000004E-3</v>
      </c>
      <c r="H24" s="105">
        <f>'[1]4 dpf inv'!H20</f>
        <v>7.4689918752907883E-4</v>
      </c>
      <c r="I24" s="106">
        <f>'[1]4 dpf inv'!I20/10^6</f>
        <v>1.8853769999999999E-2</v>
      </c>
      <c r="J24" s="105">
        <f>'[1]4 dpf inv'!J20</f>
        <v>7.3655769720733092E-4</v>
      </c>
      <c r="K24" s="47"/>
      <c r="L24" s="46"/>
    </row>
    <row r="25" spans="2:14" x14ac:dyDescent="0.2">
      <c r="B25" s="112" t="s">
        <v>192</v>
      </c>
      <c r="C25" s="66">
        <f>'[1]4 dpf inv'!C21/10^6</f>
        <v>1542.7735829871199</v>
      </c>
      <c r="D25" s="67">
        <f>'[1]4 dpf inv'!D21</f>
        <v>0.99438735641559683</v>
      </c>
      <c r="E25" s="66">
        <f>'[1]4 dpf inv'!E21/10^6</f>
        <v>1568.1959356367399</v>
      </c>
      <c r="F25" s="67">
        <f>'[1]4 dpf inv'!F21</f>
        <v>0.99887783904321159</v>
      </c>
      <c r="G25" s="90">
        <f>'[1]4 dpf inv'!G21/10^6</f>
        <v>9.0236707110929988</v>
      </c>
      <c r="H25" s="67">
        <f>'[1]4 dpf inv'!H21</f>
        <v>0.99925310314824378</v>
      </c>
      <c r="I25" s="90">
        <f>'[1]4 dpf inv'!I21/10^6</f>
        <v>25.578285538254999</v>
      </c>
      <c r="J25" s="67">
        <f>'[1]4 dpf inv'!J21</f>
        <v>0.99926344145328372</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109</v>
      </c>
    </row>
  </sheetData>
  <mergeCells count="8">
    <mergeCell ref="B2:H2"/>
    <mergeCell ref="G6:H6"/>
    <mergeCell ref="I6:J6"/>
    <mergeCell ref="G4:H4"/>
    <mergeCell ref="C6:D6"/>
    <mergeCell ref="E6:F6"/>
    <mergeCell ref="G5:J5"/>
    <mergeCell ref="I4:J4"/>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2023-03-08T11:38:59Z</cp:lastPrinted>
  <dcterms:created xsi:type="dcterms:W3CDTF">2006-04-20T10:37:43Z</dcterms:created>
  <dcterms:modified xsi:type="dcterms:W3CDTF">2023-03-08T11:39:31Z</dcterms:modified>
</cp:coreProperties>
</file>