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032023\"/>
    </mc:Choice>
  </mc:AlternateContent>
  <xr:revisionPtr revIDLastSave="0" documentId="13_ncr:1_{7B427665-B7F4-4B3E-8AEA-1AEF80939707}"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B11" i="29"/>
  <c r="J10" i="29"/>
  <c r="I10" i="29"/>
  <c r="H10" i="29"/>
  <c r="G10" i="29"/>
  <c r="B10" i="29"/>
  <c r="J9" i="29"/>
  <c r="I9" i="29"/>
  <c r="H9" i="29"/>
  <c r="G9" i="29"/>
  <c r="B9" i="29"/>
  <c r="J8" i="29"/>
  <c r="I8" i="29"/>
  <c r="H8" i="29"/>
  <c r="G8" i="29"/>
  <c r="B8" i="29"/>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 r="C37" i="28" l="1"/>
  <c r="F8" i="29" l="1"/>
  <c r="E10" i="29" l="1"/>
  <c r="F9" i="29"/>
  <c r="F10" i="29"/>
  <c r="C9" i="29"/>
  <c r="E8" i="29"/>
  <c r="D9" i="29"/>
  <c r="C8" i="29"/>
  <c r="D8" i="29"/>
  <c r="D10" i="29"/>
  <c r="C10" i="29"/>
  <c r="E9" i="29"/>
  <c r="E11" i="29" l="1"/>
  <c r="F11" i="29"/>
  <c r="D11" i="29"/>
  <c r="C11" i="29"/>
</calcChain>
</file>

<file path=xl/sharedStrings.xml><?xml version="1.0" encoding="utf-8"?>
<sst xmlns="http://schemas.openxmlformats.org/spreadsheetml/2006/main" count="300" uniqueCount="193">
  <si>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</si>
  <si>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</si>
  <si>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</si>
  <si>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</si>
  <si>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</si>
  <si>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</si>
  <si>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</si>
  <si>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</si>
  <si>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</si>
  <si>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</si>
  <si>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</si>
  <si>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</si>
  <si>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</si>
  <si>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</si>
  <si>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</si>
  <si>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</si>
  <si>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</si>
  <si>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</si>
  <si>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</si>
  <si>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</si>
  <si>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</si>
  <si>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</si>
  <si>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</si>
  <si>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</si>
  <si>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</si>
  <si>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</si>
  <si>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</si>
  <si>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</si>
  <si>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</si>
  <si>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</si>
  <si>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</si>
  <si>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</si>
  <si>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</si>
  <si>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</si>
  <si>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</si>
  <si>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</si>
  <si>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</si>
  <si>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</si>
  <si>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</si>
  <si>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</si>
  <si>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</si>
  <si>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</si>
  <si>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</si>
  <si>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</si>
  <si>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</si>
  <si>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</si>
  <si>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</si>
  <si>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</si>
  <si>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</si>
  <si>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</si>
  <si>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</si>
  <si>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</si>
  <si>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</si>
  <si>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</si>
  <si>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</si>
  <si>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</si>
  <si>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</si>
  <si>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</si>
  <si>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</si>
  <si>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</si>
  <si>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</si>
  <si>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</si>
  <si>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</si>
  <si>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</si>
  <si>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</si>
  <si>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</si>
  <si>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</si>
  <si>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</si>
  <si>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</si>
  <si>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</si>
  <si>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</si>
  <si>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</si>
  <si>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</si>
  <si>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</si>
  <si>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</si>
  <si>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</si>
  <si>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</si>
  <si>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</si>
  <si>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</si>
  <si>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</si>
  <si>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</si>
  <si>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</si>
  <si>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</si>
  <si>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</si>
  <si>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</si>
  <si>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</si>
  <si>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</si>
  <si>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</si>
  <si>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</si>
  <si>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</si>
  <si>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</si>
  <si>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</si>
  <si>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</si>
  <si>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</si>
  <si>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</si>
  <si>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</si>
  <si>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</si>
  <si>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</si>
  <si>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</si>
  <si>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</si>
  <si>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</si>
  <si>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</si>
  <si>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</si>
  <si>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</si>
  <si>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</si>
  <si>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</si>
  <si>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</si>
  <si>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</si>
  <si>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</si>
  <si>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</si>
  <si>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</si>
  <si>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</si>
  <si>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</si>
  <si>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</si>
  <si>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</si>
  <si>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</si>
  <si>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</si>
  <si>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</si>
  <si>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</si>
  <si>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</si>
  <si>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</si>
  <si>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</si>
  <si>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</si>
  <si>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</si>
  <si>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</si>
  <si>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</si>
  <si>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</si>
  <si>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</si>
  <si>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</si>
  <si>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</si>
  <si>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</si>
  <si>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</si>
  <si>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</si>
  <si>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</si>
  <si>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</si>
  <si>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</si>
  <si>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</si>
  <si>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</si>
  <si>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</si>
  <si>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</si>
  <si>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</si>
  <si>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</si>
  <si>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</si>
  <si>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</si>
  <si>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</si>
  <si>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</si>
  <si>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</si>
  <si>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</si>
  <si>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</si>
  <si>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</si>
  <si>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</si>
  <si>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</si>
  <si>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</si>
  <si>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</si>
  <si>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</si>
  <si>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</si>
  <si>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</si>
  <si>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</si>
  <si>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</si>
  <si>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</si>
  <si>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</si>
  <si>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</si>
  <si>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</si>
  <si>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</si>
  <si>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</si>
  <si>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</si>
  <si>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</si>
  <si>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</si>
  <si>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</si>
  <si>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</si>
  <si>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</si>
  <si>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</si>
  <si>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</si>
  <si>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</si>
  <si>
    <r>
      <t xml:space="preserve">Домашни / </t>
    </r>
    <r>
      <rPr>
        <b/>
        <sz val="8"/>
        <color rgb="FF007DA0"/>
        <rFont val="Arial"/>
        <family val="2"/>
      </rPr>
      <t>Domestic</t>
    </r>
  </si>
  <si>
    <r>
      <t>Акции од домашни издавачи</t>
    </r>
    <r>
      <rPr>
        <sz val="8"/>
        <color indexed="21"/>
        <rFont val="Arial"/>
        <family val="2"/>
      </rPr>
      <t xml:space="preserve"> 
</t>
    </r>
    <r>
      <rPr>
        <sz val="8"/>
        <color rgb="FF007DA0"/>
        <rFont val="Arial"/>
        <family val="2"/>
      </rPr>
      <t>/ Shares of domestic issuers</t>
    </r>
  </si>
  <si>
    <r>
      <t xml:space="preserve">Обврзници од домашни издавачи 
</t>
    </r>
    <r>
      <rPr>
        <sz val="8"/>
        <color rgb="FF007DA0"/>
        <rFont val="Arial"/>
        <family val="2"/>
      </rPr>
      <t>/ Bonds of domestic issuers</t>
    </r>
  </si>
  <si>
    <r>
      <t xml:space="preserve">Инвестициски фондови од домашни издавачи </t>
    </r>
    <r>
      <rPr>
        <sz val="8"/>
        <color indexed="21"/>
        <rFont val="Arial"/>
        <family val="2"/>
      </rPr>
      <t xml:space="preserve"> 
</t>
    </r>
    <r>
      <rPr>
        <sz val="8"/>
        <color rgb="FF007DA0"/>
        <rFont val="Arial"/>
        <family val="2"/>
      </rPr>
      <t>/ Investment funds of domestic issuers</t>
    </r>
  </si>
  <si>
    <r>
      <t xml:space="preserve">Краткорочни хартии од домашни издавачи  
</t>
    </r>
    <r>
      <rPr>
        <sz val="8"/>
        <color rgb="FF007DA0"/>
        <rFont val="Arial"/>
        <family val="2"/>
      </rPr>
      <t>/ Short term securities of domestic issuers</t>
    </r>
  </si>
  <si>
    <r>
      <t>Странски /</t>
    </r>
    <r>
      <rPr>
        <b/>
        <sz val="8"/>
        <color rgb="FF007DA0"/>
        <rFont val="Arial"/>
        <family val="2"/>
      </rPr>
      <t xml:space="preserve"> Foreign</t>
    </r>
  </si>
  <si>
    <r>
      <t xml:space="preserve">Акции од странски издавачи 
</t>
    </r>
    <r>
      <rPr>
        <sz val="8"/>
        <color rgb="FF007DA0"/>
        <rFont val="Arial"/>
        <family val="2"/>
      </rPr>
      <t>/ Shares of foreign issuers</t>
    </r>
  </si>
  <si>
    <r>
      <t xml:space="preserve">Обврзници од странски издавачи 
</t>
    </r>
    <r>
      <rPr>
        <sz val="8"/>
        <color rgb="FF007DA0"/>
        <rFont val="Arial"/>
        <family val="2"/>
      </rPr>
      <t>/ Bonds of foreign issuers</t>
    </r>
  </si>
  <si>
    <r>
      <t xml:space="preserve">Инвестициски фондови од странски издавачи 
</t>
    </r>
    <r>
      <rPr>
        <sz val="8"/>
        <color rgb="FF007DA0"/>
        <rFont val="Arial"/>
        <family val="2"/>
      </rPr>
      <t>/ Investment funds of foreign issuers</t>
    </r>
  </si>
  <si>
    <r>
      <t xml:space="preserve">Краткорочни хартии од странски издавачи 
</t>
    </r>
    <r>
      <rPr>
        <sz val="8"/>
        <color rgb="FF007DA0"/>
        <rFont val="Arial"/>
        <family val="2"/>
      </rPr>
      <t>/ Short term securities of foreign issuers</t>
    </r>
  </si>
  <si>
    <r>
      <t xml:space="preserve">Вкупно вложувања во хартии од вредност 
</t>
    </r>
    <r>
      <rPr>
        <b/>
        <sz val="8"/>
        <color rgb="FF007DA0"/>
        <rFont val="Arial"/>
        <family val="2"/>
      </rPr>
      <t>/ Total investment in securities</t>
    </r>
  </si>
  <si>
    <r>
      <t xml:space="preserve">Депозити / </t>
    </r>
    <r>
      <rPr>
        <sz val="8"/>
        <color rgb="FF007DA0"/>
        <rFont val="Arial"/>
        <family val="2"/>
      </rPr>
      <t>Deposits</t>
    </r>
  </si>
  <si>
    <r>
      <t>Парични средства /</t>
    </r>
    <r>
      <rPr>
        <sz val="8"/>
        <color rgb="FF007DA0"/>
        <rFont val="Arial"/>
        <family val="2"/>
      </rPr>
      <t xml:space="preserve"> Cash</t>
    </r>
  </si>
  <si>
    <r>
      <t xml:space="preserve">Побарувања / </t>
    </r>
    <r>
      <rPr>
        <sz val="8"/>
        <color rgb="FF007DA0"/>
        <rFont val="Arial"/>
        <family val="2"/>
      </rPr>
      <t>Receivables</t>
    </r>
  </si>
  <si>
    <r>
      <t>Вкупно средства /</t>
    </r>
    <r>
      <rPr>
        <sz val="8"/>
        <color indexed="21"/>
        <rFont val="Arial"/>
        <family val="2"/>
      </rPr>
      <t xml:space="preserve"> </t>
    </r>
    <r>
      <rPr>
        <sz val="8"/>
        <color rgb="FF007DA0"/>
        <rFont val="Arial"/>
        <family val="2"/>
      </rPr>
      <t>Total assets</t>
    </r>
  </si>
  <si>
    <r>
      <t>Вкупно обврски /</t>
    </r>
    <r>
      <rPr>
        <sz val="8"/>
        <color indexed="21"/>
        <rFont val="Arial"/>
        <family val="2"/>
      </rPr>
      <t xml:space="preserve"> </t>
    </r>
    <r>
      <rPr>
        <sz val="8"/>
        <color rgb="FF007DA0"/>
        <rFont val="Arial"/>
        <family val="2"/>
      </rPr>
      <t>Total liabilities</t>
    </r>
  </si>
  <si>
    <r>
      <t>Нето средства /</t>
    </r>
    <r>
      <rPr>
        <b/>
        <sz val="8"/>
        <color rgb="FF007DA0"/>
        <rFont val="Arial"/>
        <family val="2"/>
      </rPr>
      <t xml:space="preserve"> Net assets</t>
    </r>
  </si>
  <si>
    <t>Славко Јаневски бр.100, 1000 Скопје</t>
  </si>
  <si>
    <t xml:space="preserve">Slavko Janevski 100, 1000 Skopje,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</si>
</sst>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0.10857730202092444</c:v>
                </c:pt>
                <c:pt idx="1">
                  <c:v>0.11796090976817564</c:v>
                </c:pt>
                <c:pt idx="2">
                  <c:v>4.372287074887269E-2</c:v>
                </c:pt>
                <c:pt idx="3">
                  <c:v>0.10769649264760664</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0.31456621058103046</c:v>
                </c:pt>
                <c:pt idx="1">
                  <c:v>0.32050776399783804</c:v>
                </c:pt>
                <c:pt idx="2">
                  <c:v>0.38688946015424164</c:v>
                </c:pt>
                <c:pt idx="3">
                  <c:v>0.32333204541556138</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0.52963774997752788</c:v>
                </c:pt>
                <c:pt idx="1">
                  <c:v>0.51483412945352558</c:v>
                </c:pt>
                <c:pt idx="2">
                  <c:v>0.48390155505921023</c:v>
                </c:pt>
                <c:pt idx="3">
                  <c:v>0.51885355681883161</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4.7218737420517208E-2</c:v>
                </c:pt>
                <c:pt idx="1">
                  <c:v>4.6697196780460727E-2</c:v>
                </c:pt>
                <c:pt idx="2">
                  <c:v>8.548611403767542E-2</c:v>
                </c:pt>
                <c:pt idx="3">
                  <c:v>5.0117905118000412E-2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44985</c:v>
                </c:pt>
                <c:pt idx="1">
                  <c:v>44995</c:v>
                </c:pt>
                <c:pt idx="2">
                  <c:v>45005</c:v>
                </c:pt>
                <c:pt idx="3">
                  <c:v>45016</c:v>
                </c:pt>
              </c:numCache>
            </c:numRef>
          </c:cat>
          <c:val>
            <c:numRef>
              <c:f>'[1]1 zpf '!$C$44:$C$47</c:f>
              <c:numCache>
                <c:formatCode>#,##0.00</c:formatCode>
                <c:ptCount val="4"/>
                <c:pt idx="0">
                  <c:v>52669.907750613194</c:v>
                </c:pt>
                <c:pt idx="1">
                  <c:v>52747.695029419701</c:v>
                </c:pt>
                <c:pt idx="2">
                  <c:v>53016.334400702304</c:v>
                </c:pt>
                <c:pt idx="3">
                  <c:v>53360.984504973501</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44985</c:v>
                </c:pt>
                <c:pt idx="1">
                  <c:v>44995</c:v>
                </c:pt>
                <c:pt idx="2">
                  <c:v>45005</c:v>
                </c:pt>
                <c:pt idx="3">
                  <c:v>45016</c:v>
                </c:pt>
              </c:numCache>
            </c:numRef>
          </c:cat>
          <c:val>
            <c:numRef>
              <c:f>'[1]1 zpf '!$D$44:$D$47</c:f>
              <c:numCache>
                <c:formatCode>#,##0.00</c:formatCode>
                <c:ptCount val="4"/>
                <c:pt idx="0">
                  <c:v>59382.380958644302</c:v>
                </c:pt>
                <c:pt idx="1">
                  <c:v>59319.558846562701</c:v>
                </c:pt>
                <c:pt idx="2">
                  <c:v>59511.803593366501</c:v>
                </c:pt>
                <c:pt idx="3">
                  <c:v>59885.007172266196</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44985</c:v>
                </c:pt>
                <c:pt idx="1">
                  <c:v>44995</c:v>
                </c:pt>
                <c:pt idx="2">
                  <c:v>45005</c:v>
                </c:pt>
                <c:pt idx="3">
                  <c:v>45016</c:v>
                </c:pt>
              </c:numCache>
            </c:numRef>
          </c:cat>
          <c:val>
            <c:numRef>
              <c:f>'[1]1 zpf '!$E$44:$E$47</c:f>
              <c:numCache>
                <c:formatCode>#,##0.00</c:formatCode>
                <c:ptCount val="4"/>
                <c:pt idx="0">
                  <c:v>6046.6901214128002</c:v>
                </c:pt>
                <c:pt idx="1">
                  <c:v>6048.7290713862303</c:v>
                </c:pt>
                <c:pt idx="2">
                  <c:v>6275.31226064168</c:v>
                </c:pt>
                <c:pt idx="3">
                  <c:v>6391.8851641628398</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65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dd\.mm\.yyyy;@</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'[1]1 zpf '!$C$76:$C$107</c:f>
              <c:numCache>
                <c:formatCode>0.000000</c:formatCode>
                <c:ptCount val="32"/>
                <c:pt idx="0">
                  <c:v>241.69382200000001</c:v>
                </c:pt>
                <c:pt idx="1">
                  <c:v>241.19786800000003</c:v>
                </c:pt>
                <c:pt idx="2">
                  <c:v>241.31729799999999</c:v>
                </c:pt>
                <c:pt idx="3">
                  <c:v>242.90439600000002</c:v>
                </c:pt>
                <c:pt idx="4">
                  <c:v>242.86248800000001</c:v>
                </c:pt>
                <c:pt idx="5">
                  <c:v>242.87587499999998</c:v>
                </c:pt>
                <c:pt idx="6">
                  <c:v>242.818319</c:v>
                </c:pt>
                <c:pt idx="7">
                  <c:v>241.77713699999998</c:v>
                </c:pt>
                <c:pt idx="8">
                  <c:v>241.86579599999999</c:v>
                </c:pt>
                <c:pt idx="9">
                  <c:v>241.63756699999999</c:v>
                </c:pt>
                <c:pt idx="10">
                  <c:v>240.88114100000001</c:v>
                </c:pt>
                <c:pt idx="11">
                  <c:v>240.71505300000001</c:v>
                </c:pt>
                <c:pt idx="12">
                  <c:v>240.728343</c:v>
                </c:pt>
                <c:pt idx="13">
                  <c:v>240.49711399999998</c:v>
                </c:pt>
                <c:pt idx="14">
                  <c:v>240.925691</c:v>
                </c:pt>
                <c:pt idx="15">
                  <c:v>240.184191</c:v>
                </c:pt>
                <c:pt idx="16">
                  <c:v>242.44412199999999</c:v>
                </c:pt>
                <c:pt idx="17">
                  <c:v>241.58158299999999</c:v>
                </c:pt>
                <c:pt idx="18">
                  <c:v>241.45152299999998</c:v>
                </c:pt>
                <c:pt idx="19">
                  <c:v>241.46500800000001</c:v>
                </c:pt>
                <c:pt idx="20">
                  <c:v>241.886697</c:v>
                </c:pt>
                <c:pt idx="21">
                  <c:v>242.13786400000001</c:v>
                </c:pt>
                <c:pt idx="22">
                  <c:v>241.251991</c:v>
                </c:pt>
                <c:pt idx="23">
                  <c:v>241.55461</c:v>
                </c:pt>
                <c:pt idx="24">
                  <c:v>241.163051</c:v>
                </c:pt>
                <c:pt idx="25">
                  <c:v>241.93956900000001</c:v>
                </c:pt>
                <c:pt idx="26">
                  <c:v>241.95293599999999</c:v>
                </c:pt>
                <c:pt idx="27">
                  <c:v>242.07798799999998</c:v>
                </c:pt>
                <c:pt idx="28">
                  <c:v>241.87892199999999</c:v>
                </c:pt>
                <c:pt idx="29">
                  <c:v>242.39696999999998</c:v>
                </c:pt>
                <c:pt idx="30">
                  <c:v>242.723782</c:v>
                </c:pt>
                <c:pt idx="31">
                  <c:v>243.383374</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dd\.mm\.yyyy;@</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'[1]1 zpf '!$D$76:$D$107</c:f>
              <c:numCache>
                <c:formatCode>0.000000</c:formatCode>
                <c:ptCount val="32"/>
                <c:pt idx="0">
                  <c:v>251.37817999999999</c:v>
                </c:pt>
                <c:pt idx="1">
                  <c:v>251.02174400000001</c:v>
                </c:pt>
                <c:pt idx="2">
                  <c:v>251.032354</c:v>
                </c:pt>
                <c:pt idx="3">
                  <c:v>252.591362</c:v>
                </c:pt>
                <c:pt idx="4">
                  <c:v>252.54100700000001</c:v>
                </c:pt>
                <c:pt idx="5">
                  <c:v>252.55494000000002</c:v>
                </c:pt>
                <c:pt idx="6">
                  <c:v>252.52848800000001</c:v>
                </c:pt>
                <c:pt idx="7">
                  <c:v>251.22563399999999</c:v>
                </c:pt>
                <c:pt idx="8">
                  <c:v>251.277199</c:v>
                </c:pt>
                <c:pt idx="9">
                  <c:v>251.00054699999998</c:v>
                </c:pt>
                <c:pt idx="10">
                  <c:v>249.99215000000001</c:v>
                </c:pt>
                <c:pt idx="11">
                  <c:v>249.79889500000002</c:v>
                </c:pt>
                <c:pt idx="12">
                  <c:v>249.81285899999997</c:v>
                </c:pt>
                <c:pt idx="13">
                  <c:v>249.51212899999999</c:v>
                </c:pt>
                <c:pt idx="14">
                  <c:v>249.792134</c:v>
                </c:pt>
                <c:pt idx="15">
                  <c:v>248.562895</c:v>
                </c:pt>
                <c:pt idx="16">
                  <c:v>250.943083</c:v>
                </c:pt>
                <c:pt idx="17">
                  <c:v>249.80508400000002</c:v>
                </c:pt>
                <c:pt idx="18">
                  <c:v>249.664266</c:v>
                </c:pt>
                <c:pt idx="19">
                  <c:v>249.67823300000001</c:v>
                </c:pt>
                <c:pt idx="20">
                  <c:v>250.425173</c:v>
                </c:pt>
                <c:pt idx="21">
                  <c:v>250.77223800000002</c:v>
                </c:pt>
                <c:pt idx="22">
                  <c:v>249.64126100000001</c:v>
                </c:pt>
                <c:pt idx="23">
                  <c:v>249.74787900000001</c:v>
                </c:pt>
                <c:pt idx="24">
                  <c:v>249.377893</c:v>
                </c:pt>
                <c:pt idx="25">
                  <c:v>250.21559299999998</c:v>
                </c:pt>
                <c:pt idx="26">
                  <c:v>250.22955300000001</c:v>
                </c:pt>
                <c:pt idx="27">
                  <c:v>250.53154599999999</c:v>
                </c:pt>
                <c:pt idx="28">
                  <c:v>250.35321500000001</c:v>
                </c:pt>
                <c:pt idx="29">
                  <c:v>250.84396899999999</c:v>
                </c:pt>
                <c:pt idx="30">
                  <c:v>251.42175399999999</c:v>
                </c:pt>
                <c:pt idx="31">
                  <c:v>251.91968600000001</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dd\.mm\.yyyy;@</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'[1]1 zpf '!$E$76:$E$107</c:f>
              <c:numCache>
                <c:formatCode>0.000000</c:formatCode>
                <c:ptCount val="32"/>
                <c:pt idx="0">
                  <c:v>110.81156</c:v>
                </c:pt>
                <c:pt idx="1">
                  <c:v>110.600859</c:v>
                </c:pt>
                <c:pt idx="2">
                  <c:v>110.594674</c:v>
                </c:pt>
                <c:pt idx="3">
                  <c:v>111.293862</c:v>
                </c:pt>
                <c:pt idx="4">
                  <c:v>111.27108899999999</c:v>
                </c:pt>
                <c:pt idx="5">
                  <c:v>111.277085</c:v>
                </c:pt>
                <c:pt idx="6">
                  <c:v>111.280417</c:v>
                </c:pt>
                <c:pt idx="7">
                  <c:v>110.703084</c:v>
                </c:pt>
                <c:pt idx="8">
                  <c:v>110.691428</c:v>
                </c:pt>
                <c:pt idx="9">
                  <c:v>110.520101</c:v>
                </c:pt>
                <c:pt idx="10">
                  <c:v>110.05443399999999</c:v>
                </c:pt>
                <c:pt idx="11">
                  <c:v>109.96959200000001</c:v>
                </c:pt>
                <c:pt idx="12">
                  <c:v>109.97540600000001</c:v>
                </c:pt>
                <c:pt idx="13">
                  <c:v>109.80852300000001</c:v>
                </c:pt>
                <c:pt idx="14">
                  <c:v>109.917795</c:v>
                </c:pt>
                <c:pt idx="15">
                  <c:v>109.426377</c:v>
                </c:pt>
                <c:pt idx="16">
                  <c:v>110.407324</c:v>
                </c:pt>
                <c:pt idx="17">
                  <c:v>109.920941</c:v>
                </c:pt>
                <c:pt idx="18">
                  <c:v>109.854204</c:v>
                </c:pt>
                <c:pt idx="19">
                  <c:v>109.85995699999999</c:v>
                </c:pt>
                <c:pt idx="20">
                  <c:v>110.17607699999999</c:v>
                </c:pt>
                <c:pt idx="21">
                  <c:v>110.34356</c:v>
                </c:pt>
                <c:pt idx="22">
                  <c:v>109.78692199999999</c:v>
                </c:pt>
                <c:pt idx="23">
                  <c:v>109.78376300000001</c:v>
                </c:pt>
                <c:pt idx="24">
                  <c:v>109.636425</c:v>
                </c:pt>
                <c:pt idx="25">
                  <c:v>110.005092</c:v>
                </c:pt>
                <c:pt idx="26">
                  <c:v>110.01084600000002</c:v>
                </c:pt>
                <c:pt idx="27">
                  <c:v>110.15600499999999</c:v>
                </c:pt>
                <c:pt idx="28">
                  <c:v>110.07704199999999</c:v>
                </c:pt>
                <c:pt idx="29">
                  <c:v>110.307233</c:v>
                </c:pt>
                <c:pt idx="30">
                  <c:v>110.52592600000001</c:v>
                </c:pt>
                <c:pt idx="31">
                  <c:v>110.789113</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6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3.1354987520024323E-2</c:v>
                </c:pt>
                <c:pt idx="1">
                  <c:v>1.5552575948143689E-2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0.59893037069961508</c:v>
                </c:pt>
                <c:pt idx="1">
                  <c:v>0.65604516738278185</c:v>
                </c:pt>
                <c:pt idx="2">
                  <c:v>0.6258602663306575</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3.935526935917991E-4</c:v>
                </c:pt>
                <c:pt idx="1">
                  <c:v>3.4878811271092105E-4</c:v>
                </c:pt>
                <c:pt idx="2">
                  <c:v>2.4336059767540674E-2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D163-4B9D-AF60-5D22920E1C1A}"/>
                </c:ext>
              </c:extLst>
            </c:dLbl>
            <c:dLbl>
              <c:idx val="1"/>
              <c:delete val="1"/>
              <c:extLst>
                <c:ext xmlns:c15="http://schemas.microsoft.com/office/drawing/2012/chart" uri="{CE6537A1-D6FC-4f65-9D91-7224C49458BB}"/>
                <c:ext xmlns:c16="http://schemas.microsoft.com/office/drawing/2014/chart" uri="{C3380CC4-5D6E-409C-BE32-E72D297353CC}">
                  <c16:uniqueId val="{00000003-D163-4B9D-AF60-5D22920E1C1A}"/>
                </c:ext>
              </c:extLst>
            </c:dLbl>
            <c:dLbl>
              <c:idx val="2"/>
              <c:layout>
                <c:manualLayout>
                  <c:x val="8.4254870984728798E-3"/>
                  <c:y val="-2.4242424242424242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63-4B9D-AF60-5D22920E1C1A}"/>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7.813349642963964E-3</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8.0450905250067942E-2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layout>
                <c:manualLayout>
                  <c:x val="0"/>
                  <c:y val="-2.7705627705627737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1.9148002514226228E-2</c:v>
                </c:pt>
                <c:pt idx="1">
                  <c:v>2.733867113208977E-3</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0.19976442928797036</c:v>
                </c:pt>
                <c:pt idx="1">
                  <c:v>0.28739743809330454</c:v>
                </c:pt>
                <c:pt idx="2">
                  <c:v>0.28746308129165166</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5.7927196255731346E-2</c:v>
                </c:pt>
                <c:pt idx="1">
                  <c:v>3.6817038076106715E-2</c:v>
                </c:pt>
                <c:pt idx="2">
                  <c:v>5.3819039166475964E-2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0"/>
              <c:layout>
                <c:manualLayout>
                  <c:x val="2.1063717746180655E-3"/>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1.1753237451578944E-2</c:v>
                </c:pt>
                <c:pt idx="1">
                  <c:v>8.0489555393193377E-4</c:v>
                </c:pt>
                <c:pt idx="2">
                  <c:v>3.4084254265162481E-4</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2.7731832719378544E-4</c:v>
                </c:pt>
                <c:pt idx="1">
                  <c:v>3.0022971981144672E-4</c:v>
                </c:pt>
                <c:pt idx="2">
                  <c:v>3.6736125805865997E-4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0.00%</c:formatCode>
                <c:ptCount val="5"/>
                <c:pt idx="0">
                  <c:v>0.68275967103259216</c:v>
                </c:pt>
                <c:pt idx="1">
                  <c:v>0.29928216454997242</c:v>
                </c:pt>
                <c:pt idx="2">
                  <c:v>0.53703703703703709</c:v>
                </c:pt>
                <c:pt idx="3">
                  <c:v>0.35294117647058826</c:v>
                </c:pt>
                <c:pt idx="4">
                  <c:v>0.47021426889569107</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0.00%</c:formatCode>
                <c:ptCount val="5"/>
                <c:pt idx="0">
                  <c:v>0.31724032896740784</c:v>
                </c:pt>
                <c:pt idx="1">
                  <c:v>0.70071783545002764</c:v>
                </c:pt>
                <c:pt idx="2">
                  <c:v>0.46296296296296297</c:v>
                </c:pt>
                <c:pt idx="3">
                  <c:v>0.6470588235294118</c:v>
                </c:pt>
                <c:pt idx="4">
                  <c:v>0.52978573110430893</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dd\.mm\.yyyy;@</c:formatCode>
                <c:ptCount val="4"/>
                <c:pt idx="0">
                  <c:v>44985</c:v>
                </c:pt>
                <c:pt idx="1">
                  <c:v>44995</c:v>
                </c:pt>
                <c:pt idx="2">
                  <c:v>45005</c:v>
                </c:pt>
                <c:pt idx="3">
                  <c:v>45016</c:v>
                </c:pt>
              </c:numCache>
            </c:numRef>
          </c:cat>
          <c:val>
            <c:numRef>
              <c:f>'[1]3 dpf'!$C$55:$C$58</c:f>
              <c:numCache>
                <c:formatCode>#,##0.00</c:formatCode>
                <c:ptCount val="4"/>
                <c:pt idx="0">
                  <c:v>1542.7735829871199</c:v>
                </c:pt>
                <c:pt idx="1">
                  <c:v>1538.8211377310699</c:v>
                </c:pt>
                <c:pt idx="2">
                  <c:v>1544.4883594779401</c:v>
                </c:pt>
                <c:pt idx="3">
                  <c:v>1556.8239433845799</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dd\.mm\.yyyy;@</c:formatCode>
                <c:ptCount val="4"/>
                <c:pt idx="0">
                  <c:v>44985</c:v>
                </c:pt>
                <c:pt idx="1">
                  <c:v>44995</c:v>
                </c:pt>
                <c:pt idx="2">
                  <c:v>45005</c:v>
                </c:pt>
                <c:pt idx="3">
                  <c:v>45016</c:v>
                </c:pt>
              </c:numCache>
            </c:numRef>
          </c:cat>
          <c:val>
            <c:numRef>
              <c:f>'[1]3 dpf'!$D$55:$D$58</c:f>
              <c:numCache>
                <c:formatCode>#,##0.00</c:formatCode>
                <c:ptCount val="4"/>
                <c:pt idx="0">
                  <c:v>1568.1959356367399</c:v>
                </c:pt>
                <c:pt idx="1">
                  <c:v>1558.0843815118201</c:v>
                </c:pt>
                <c:pt idx="2">
                  <c:v>1562.7550366376399</c:v>
                </c:pt>
                <c:pt idx="3">
                  <c:v>1570.6900151055099</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dd\.mm\.yyyy;@</c:formatCode>
                <c:ptCount val="4"/>
                <c:pt idx="0">
                  <c:v>44985</c:v>
                </c:pt>
                <c:pt idx="1">
                  <c:v>44995</c:v>
                </c:pt>
                <c:pt idx="2">
                  <c:v>45005</c:v>
                </c:pt>
                <c:pt idx="3">
                  <c:v>45016</c:v>
                </c:pt>
              </c:numCache>
            </c:numRef>
          </c:cat>
          <c:val>
            <c:numRef>
              <c:f>'[1]3 dpf'!$E$55:$E$58</c:f>
              <c:numCache>
                <c:formatCode>#,##0.00</c:formatCode>
                <c:ptCount val="4"/>
                <c:pt idx="0">
                  <c:v>9.0236707110929988</c:v>
                </c:pt>
                <c:pt idx="1">
                  <c:v>9.0279815785499995</c:v>
                </c:pt>
                <c:pt idx="2">
                  <c:v>9.0673782952550006</c:v>
                </c:pt>
                <c:pt idx="3">
                  <c:v>9.1528984743810007</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dd\.mm\.yyyy;@</c:formatCode>
                <c:ptCount val="4"/>
                <c:pt idx="0">
                  <c:v>44985</c:v>
                </c:pt>
                <c:pt idx="1">
                  <c:v>44995</c:v>
                </c:pt>
                <c:pt idx="2">
                  <c:v>45005</c:v>
                </c:pt>
                <c:pt idx="3">
                  <c:v>45016</c:v>
                </c:pt>
              </c:numCache>
            </c:numRef>
          </c:cat>
          <c:val>
            <c:numRef>
              <c:f>'[1]3 dpf'!$F$55:$F$58</c:f>
              <c:numCache>
                <c:formatCode>#,##0.00</c:formatCode>
                <c:ptCount val="4"/>
                <c:pt idx="0">
                  <c:v>24.327097781083999</c:v>
                </c:pt>
                <c:pt idx="1">
                  <c:v>25.541185512469003</c:v>
                </c:pt>
                <c:pt idx="2">
                  <c:v>25.68011774336</c:v>
                </c:pt>
                <c:pt idx="3">
                  <c:v>29.205100505224998</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dd\.mm\.yyyy;@</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'[1]3 dpf'!$C$85:$C$116</c:f>
              <c:numCache>
                <c:formatCode>0.000000</c:formatCode>
                <c:ptCount val="32"/>
                <c:pt idx="0">
                  <c:v>210.71214499999999</c:v>
                </c:pt>
                <c:pt idx="1">
                  <c:v>210.280619</c:v>
                </c:pt>
                <c:pt idx="2">
                  <c:v>210.419072</c:v>
                </c:pt>
                <c:pt idx="3">
                  <c:v>211.78254900000002</c:v>
                </c:pt>
                <c:pt idx="4">
                  <c:v>211.743863</c:v>
                </c:pt>
                <c:pt idx="5">
                  <c:v>211.75101899999999</c:v>
                </c:pt>
                <c:pt idx="6">
                  <c:v>211.70038300000002</c:v>
                </c:pt>
                <c:pt idx="7">
                  <c:v>210.740602</c:v>
                </c:pt>
                <c:pt idx="8">
                  <c:v>210.842422</c:v>
                </c:pt>
                <c:pt idx="9">
                  <c:v>210.659369</c:v>
                </c:pt>
                <c:pt idx="10">
                  <c:v>210.03147000000001</c:v>
                </c:pt>
                <c:pt idx="11">
                  <c:v>209.88869800000001</c:v>
                </c:pt>
                <c:pt idx="12">
                  <c:v>209.89531099999999</c:v>
                </c:pt>
                <c:pt idx="13">
                  <c:v>209.68208099999998</c:v>
                </c:pt>
                <c:pt idx="14">
                  <c:v>209.684167</c:v>
                </c:pt>
                <c:pt idx="15">
                  <c:v>209.08546200000001</c:v>
                </c:pt>
                <c:pt idx="16">
                  <c:v>210.96527</c:v>
                </c:pt>
                <c:pt idx="17">
                  <c:v>210.23074399999999</c:v>
                </c:pt>
                <c:pt idx="18">
                  <c:v>210.11418900000001</c:v>
                </c:pt>
                <c:pt idx="19">
                  <c:v>210.12117499999999</c:v>
                </c:pt>
                <c:pt idx="20">
                  <c:v>210.46179700000002</c:v>
                </c:pt>
                <c:pt idx="21">
                  <c:v>210.67800099999999</c:v>
                </c:pt>
                <c:pt idx="22">
                  <c:v>210.127329</c:v>
                </c:pt>
                <c:pt idx="23">
                  <c:v>210.39394800000002</c:v>
                </c:pt>
                <c:pt idx="24">
                  <c:v>210.03480299999998</c:v>
                </c:pt>
                <c:pt idx="25">
                  <c:v>210.68586300000001</c:v>
                </c:pt>
                <c:pt idx="26">
                  <c:v>210.69280500000002</c:v>
                </c:pt>
                <c:pt idx="27">
                  <c:v>210.899755</c:v>
                </c:pt>
                <c:pt idx="28">
                  <c:v>210.730096</c:v>
                </c:pt>
                <c:pt idx="29">
                  <c:v>211.08316199999999</c:v>
                </c:pt>
                <c:pt idx="30">
                  <c:v>211.22673200000003</c:v>
                </c:pt>
                <c:pt idx="31">
                  <c:v>212.19901300000001</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dd\.mm\.yyyy;@</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'[1]3 dpf'!$D$85:$D$116</c:f>
              <c:numCache>
                <c:formatCode>0.000000</c:formatCode>
                <c:ptCount val="32"/>
                <c:pt idx="0">
                  <c:v>205.543159</c:v>
                </c:pt>
                <c:pt idx="1">
                  <c:v>205.259289</c:v>
                </c:pt>
                <c:pt idx="2">
                  <c:v>205.25415800000002</c:v>
                </c:pt>
                <c:pt idx="3">
                  <c:v>206.55424099999999</c:v>
                </c:pt>
                <c:pt idx="4">
                  <c:v>206.50648799999999</c:v>
                </c:pt>
                <c:pt idx="5">
                  <c:v>206.513443</c:v>
                </c:pt>
                <c:pt idx="6">
                  <c:v>206.474875</c:v>
                </c:pt>
                <c:pt idx="7">
                  <c:v>205.367334</c:v>
                </c:pt>
                <c:pt idx="8">
                  <c:v>205.40589300000002</c:v>
                </c:pt>
                <c:pt idx="9">
                  <c:v>205.18135100000001</c:v>
                </c:pt>
                <c:pt idx="10">
                  <c:v>204.33965199999997</c:v>
                </c:pt>
                <c:pt idx="11">
                  <c:v>204.170502</c:v>
                </c:pt>
                <c:pt idx="12">
                  <c:v>204.17782799999998</c:v>
                </c:pt>
                <c:pt idx="13">
                  <c:v>203.96236199999998</c:v>
                </c:pt>
                <c:pt idx="14">
                  <c:v>204.16246799999999</c:v>
                </c:pt>
                <c:pt idx="15">
                  <c:v>203.14724999999999</c:v>
                </c:pt>
                <c:pt idx="16">
                  <c:v>205.14010400000001</c:v>
                </c:pt>
                <c:pt idx="17">
                  <c:v>204.19114900000002</c:v>
                </c:pt>
                <c:pt idx="18">
                  <c:v>204.06640399999998</c:v>
                </c:pt>
                <c:pt idx="19">
                  <c:v>204.07391800000002</c:v>
                </c:pt>
                <c:pt idx="20">
                  <c:v>204.686812</c:v>
                </c:pt>
                <c:pt idx="21">
                  <c:v>204.94881999999998</c:v>
                </c:pt>
                <c:pt idx="22">
                  <c:v>203.996094</c:v>
                </c:pt>
                <c:pt idx="23">
                  <c:v>204.09225999999998</c:v>
                </c:pt>
                <c:pt idx="24">
                  <c:v>203.78581400000002</c:v>
                </c:pt>
                <c:pt idx="25">
                  <c:v>204.49172899999999</c:v>
                </c:pt>
                <c:pt idx="26">
                  <c:v>204.49888999999999</c:v>
                </c:pt>
                <c:pt idx="27">
                  <c:v>204.736175</c:v>
                </c:pt>
                <c:pt idx="28">
                  <c:v>204.58416099999999</c:v>
                </c:pt>
                <c:pt idx="29">
                  <c:v>204.96841699999999</c:v>
                </c:pt>
                <c:pt idx="30">
                  <c:v>205.44293099999999</c:v>
                </c:pt>
                <c:pt idx="31">
                  <c:v>205.834046</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dd\.mm\.yyyy;@</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'[1]3 dpf'!$E$85:$E$116</c:f>
              <c:numCache>
                <c:formatCode>0.000000</c:formatCode>
                <c:ptCount val="32"/>
                <c:pt idx="0">
                  <c:v>103.711416</c:v>
                </c:pt>
                <c:pt idx="1">
                  <c:v>103.50328300000001</c:v>
                </c:pt>
                <c:pt idx="2">
                  <c:v>103.490757</c:v>
                </c:pt>
                <c:pt idx="3">
                  <c:v>104.17230000000001</c:v>
                </c:pt>
                <c:pt idx="4">
                  <c:v>104.148855</c:v>
                </c:pt>
                <c:pt idx="5">
                  <c:v>104.15333699999999</c:v>
                </c:pt>
                <c:pt idx="6">
                  <c:v>104.162683</c:v>
                </c:pt>
                <c:pt idx="7">
                  <c:v>103.60765799999999</c:v>
                </c:pt>
                <c:pt idx="8">
                  <c:v>103.592738</c:v>
                </c:pt>
                <c:pt idx="9">
                  <c:v>103.434248</c:v>
                </c:pt>
                <c:pt idx="10">
                  <c:v>103.001153</c:v>
                </c:pt>
                <c:pt idx="11">
                  <c:v>102.91648099999999</c:v>
                </c:pt>
                <c:pt idx="12">
                  <c:v>102.92091600000001</c:v>
                </c:pt>
                <c:pt idx="13">
                  <c:v>102.78635399999999</c:v>
                </c:pt>
                <c:pt idx="14">
                  <c:v>102.86719000000001</c:v>
                </c:pt>
                <c:pt idx="15">
                  <c:v>102.43094499999999</c:v>
                </c:pt>
                <c:pt idx="16">
                  <c:v>103.385104</c:v>
                </c:pt>
                <c:pt idx="17">
                  <c:v>102.93102399999999</c:v>
                </c:pt>
                <c:pt idx="18">
                  <c:v>102.865055</c:v>
                </c:pt>
                <c:pt idx="19">
                  <c:v>102.86948600000001</c:v>
                </c:pt>
                <c:pt idx="20">
                  <c:v>103.159769</c:v>
                </c:pt>
                <c:pt idx="21">
                  <c:v>103.31676499999999</c:v>
                </c:pt>
                <c:pt idx="22">
                  <c:v>102.77553900000001</c:v>
                </c:pt>
                <c:pt idx="23">
                  <c:v>102.77915</c:v>
                </c:pt>
                <c:pt idx="24">
                  <c:v>102.641869</c:v>
                </c:pt>
                <c:pt idx="25">
                  <c:v>103.00540700000001</c:v>
                </c:pt>
                <c:pt idx="26">
                  <c:v>103.009985</c:v>
                </c:pt>
                <c:pt idx="27">
                  <c:v>103.131452</c:v>
                </c:pt>
                <c:pt idx="28">
                  <c:v>103.05579299999999</c:v>
                </c:pt>
                <c:pt idx="29">
                  <c:v>103.268371</c:v>
                </c:pt>
                <c:pt idx="30">
                  <c:v>103.487199</c:v>
                </c:pt>
                <c:pt idx="31">
                  <c:v>103.74408700000001</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dd\.mm\.yyyy;@</c:formatCode>
                <c:ptCount val="32"/>
                <c:pt idx="0">
                  <c:v>44985</c:v>
                </c:pt>
                <c:pt idx="1">
                  <c:v>44986</c:v>
                </c:pt>
                <c:pt idx="2">
                  <c:v>44987</c:v>
                </c:pt>
                <c:pt idx="3">
                  <c:v>44988</c:v>
                </c:pt>
                <c:pt idx="4">
                  <c:v>44989</c:v>
                </c:pt>
                <c:pt idx="5">
                  <c:v>44990</c:v>
                </c:pt>
                <c:pt idx="6">
                  <c:v>44991</c:v>
                </c:pt>
                <c:pt idx="7">
                  <c:v>44992</c:v>
                </c:pt>
                <c:pt idx="8">
                  <c:v>44993</c:v>
                </c:pt>
                <c:pt idx="9">
                  <c:v>44994</c:v>
                </c:pt>
                <c:pt idx="10">
                  <c:v>44995</c:v>
                </c:pt>
                <c:pt idx="11">
                  <c:v>44996</c:v>
                </c:pt>
                <c:pt idx="12">
                  <c:v>44997</c:v>
                </c:pt>
                <c:pt idx="13">
                  <c:v>44998</c:v>
                </c:pt>
                <c:pt idx="14">
                  <c:v>44999</c:v>
                </c:pt>
                <c:pt idx="15">
                  <c:v>45000</c:v>
                </c:pt>
                <c:pt idx="16">
                  <c:v>45001</c:v>
                </c:pt>
                <c:pt idx="17">
                  <c:v>45002</c:v>
                </c:pt>
                <c:pt idx="18">
                  <c:v>45003</c:v>
                </c:pt>
                <c:pt idx="19">
                  <c:v>45004</c:v>
                </c:pt>
                <c:pt idx="20">
                  <c:v>45005</c:v>
                </c:pt>
                <c:pt idx="21">
                  <c:v>45006</c:v>
                </c:pt>
                <c:pt idx="22">
                  <c:v>45007</c:v>
                </c:pt>
                <c:pt idx="23">
                  <c:v>45008</c:v>
                </c:pt>
                <c:pt idx="24">
                  <c:v>45009</c:v>
                </c:pt>
                <c:pt idx="25">
                  <c:v>45010</c:v>
                </c:pt>
                <c:pt idx="26">
                  <c:v>45011</c:v>
                </c:pt>
                <c:pt idx="27">
                  <c:v>45012</c:v>
                </c:pt>
                <c:pt idx="28">
                  <c:v>45013</c:v>
                </c:pt>
                <c:pt idx="29">
                  <c:v>45014</c:v>
                </c:pt>
                <c:pt idx="30">
                  <c:v>45015</c:v>
                </c:pt>
                <c:pt idx="31">
                  <c:v>45016</c:v>
                </c:pt>
              </c:numCache>
            </c:numRef>
          </c:cat>
          <c:val>
            <c:numRef>
              <c:f>'[1]3 dpf'!$F$85:$F$116</c:f>
              <c:numCache>
                <c:formatCode>0.000000</c:formatCode>
                <c:ptCount val="32"/>
                <c:pt idx="0">
                  <c:v>100.874256</c:v>
                </c:pt>
                <c:pt idx="1">
                  <c:v>100.563429</c:v>
                </c:pt>
                <c:pt idx="2">
                  <c:v>100.56065599999999</c:v>
                </c:pt>
                <c:pt idx="3">
                  <c:v>101.10648999999999</c:v>
                </c:pt>
                <c:pt idx="4">
                  <c:v>101.103375</c:v>
                </c:pt>
                <c:pt idx="5">
                  <c:v>101.110399</c:v>
                </c:pt>
                <c:pt idx="6">
                  <c:v>101.328301</c:v>
                </c:pt>
                <c:pt idx="7">
                  <c:v>101.019435</c:v>
                </c:pt>
                <c:pt idx="8">
                  <c:v>100.90793400000001</c:v>
                </c:pt>
                <c:pt idx="9">
                  <c:v>101.04855000000001</c:v>
                </c:pt>
                <c:pt idx="10">
                  <c:v>100.53851800000001</c:v>
                </c:pt>
                <c:pt idx="11">
                  <c:v>100.509764</c:v>
                </c:pt>
                <c:pt idx="12">
                  <c:v>100.516299</c:v>
                </c:pt>
                <c:pt idx="13">
                  <c:v>99.969993999999986</c:v>
                </c:pt>
                <c:pt idx="14">
                  <c:v>100.21424</c:v>
                </c:pt>
                <c:pt idx="15">
                  <c:v>99.757860999999991</c:v>
                </c:pt>
                <c:pt idx="16">
                  <c:v>100.36990300000001</c:v>
                </c:pt>
                <c:pt idx="17">
                  <c:v>100.18514399999999</c:v>
                </c:pt>
                <c:pt idx="18">
                  <c:v>100.17273900000001</c:v>
                </c:pt>
                <c:pt idx="19">
                  <c:v>100.17922</c:v>
                </c:pt>
                <c:pt idx="20">
                  <c:v>100.21936099999999</c:v>
                </c:pt>
                <c:pt idx="21">
                  <c:v>100.37362300000001</c:v>
                </c:pt>
                <c:pt idx="22">
                  <c:v>100.391373</c:v>
                </c:pt>
                <c:pt idx="23">
                  <c:v>100.283311</c:v>
                </c:pt>
                <c:pt idx="24">
                  <c:v>100.04867299999999</c:v>
                </c:pt>
                <c:pt idx="25">
                  <c:v>100.184703</c:v>
                </c:pt>
                <c:pt idx="26">
                  <c:v>100.19118499999999</c:v>
                </c:pt>
                <c:pt idx="27">
                  <c:v>100.47992600000001</c:v>
                </c:pt>
                <c:pt idx="28">
                  <c:v>100.37185699999999</c:v>
                </c:pt>
                <c:pt idx="29">
                  <c:v>100.59590799999999</c:v>
                </c:pt>
                <c:pt idx="30">
                  <c:v>100.80828600000001</c:v>
                </c:pt>
                <c:pt idx="31">
                  <c:v>101.042619</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2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1.038961038961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0.00%</c:formatCode>
                <c:ptCount val="4"/>
                <c:pt idx="0">
                  <c:v>0.11239575421453638</c:v>
                </c:pt>
                <c:pt idx="1">
                  <c:v>1.7968485874443E-2</c:v>
                </c:pt>
                <c:pt idx="2">
                  <c:v>0</c:v>
                </c:pt>
                <c:pt idx="3">
                  <c:v>4.8577487663708382E-2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0.00%</c:formatCode>
                <c:ptCount val="4"/>
                <c:pt idx="0">
                  <c:v>0.5101341008504624</c:v>
                </c:pt>
                <c:pt idx="1">
                  <c:v>0.59698406188734643</c:v>
                </c:pt>
                <c:pt idx="2">
                  <c:v>0.65692806803148129</c:v>
                </c:pt>
                <c:pt idx="3">
                  <c:v>0.50235900393736888</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0.00%</c:formatCode>
                <c:ptCount val="4"/>
                <c:pt idx="0">
                  <c:v>9.1793693865107915E-5</c:v>
                </c:pt>
                <c:pt idx="1">
                  <c:v>1.2856118881877072E-4</c:v>
                </c:pt>
                <c:pt idx="2">
                  <c:v>4.2605906858943138E-2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0.00%</c:formatCode>
                <c:ptCount val="4"/>
                <c:pt idx="0">
                  <c:v>0</c:v>
                </c:pt>
                <c:pt idx="1">
                  <c:v>0</c:v>
                </c:pt>
                <c:pt idx="2">
                  <c:v>0</c:v>
                </c:pt>
                <c:pt idx="3">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0.00%</c:formatCode>
                <c:ptCount val="4"/>
                <c:pt idx="0">
                  <c:v>0.10072225211633597</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0.00%</c:formatCode>
                <c:ptCount val="4"/>
                <c:pt idx="0">
                  <c:v>2.2506049547840464E-2</c:v>
                </c:pt>
                <c:pt idx="1">
                  <c:v>0</c:v>
                </c:pt>
                <c:pt idx="2">
                  <c:v>0</c:v>
                </c:pt>
                <c:pt idx="3">
                  <c:v>3.7776395270346014E-2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789627562377483E-2"/>
                      <c:h val="5.3360602651941237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0.00%</c:formatCode>
                <c:ptCount val="4"/>
                <c:pt idx="0">
                  <c:v>0.17535731723939993</c:v>
                </c:pt>
                <c:pt idx="1">
                  <c:v>0.28957545500994913</c:v>
                </c:pt>
                <c:pt idx="2">
                  <c:v>0.29514320019724249</c:v>
                </c:pt>
                <c:pt idx="3">
                  <c:v>0.2400811309190275</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dLbl>
              <c:idx val="3"/>
              <c:layout>
                <c:manualLayout>
                  <c:x val="-2.3353450625010165E-3"/>
                  <c:y val="2.73512141221850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0.00%</c:formatCode>
                <c:ptCount val="4"/>
                <c:pt idx="0">
                  <c:v>6.6089489003596166E-2</c:v>
                </c:pt>
                <c:pt idx="1">
                  <c:v>9.4057855811402843E-2</c:v>
                </c:pt>
                <c:pt idx="2">
                  <c:v>0</c:v>
                </c:pt>
                <c:pt idx="3">
                  <c:v>5.9949064959158249E-2</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0.00%</c:formatCode>
                <c:ptCount val="4"/>
                <c:pt idx="0">
                  <c:v>1.2506281554454683E-2</c:v>
                </c:pt>
                <c:pt idx="1">
                  <c:v>1.2177956987171087E-3</c:v>
                </c:pt>
                <c:pt idx="2">
                  <c:v>5.3228249123331304E-3</c:v>
                </c:pt>
                <c:pt idx="3">
                  <c:v>1.2282947797181778E-3</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717746182199E-3"/>
                  <c:y val="-2.424242424242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2.1097046413502108E-3"/>
                  <c:y val="1.7316017316017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0.00%</c:formatCode>
                <c:ptCount val="4"/>
                <c:pt idx="0">
                  <c:v>1.9696177950888173E-4</c:v>
                </c:pt>
                <c:pt idx="1">
                  <c:v>6.7784529322642304E-5</c:v>
                </c:pt>
                <c:pt idx="2">
                  <c:v>0</c:v>
                </c:pt>
                <c:pt idx="3">
                  <c:v>0.11002862247067269</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03 2023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03 2023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30</xdr:row>
      <xdr:rowOff>9525</xdr:rowOff>
    </xdr:from>
    <xdr:to>
      <xdr:col>5</xdr:col>
      <xdr:colOff>638175</xdr:colOff>
      <xdr:row>52</xdr:row>
      <xdr:rowOff>28575</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032023\Bilten%20032023%20baza.xlsx" TargetMode="External"/><Relationship Id="rId1" Type="http://schemas.openxmlformats.org/officeDocument/2006/relationships/externalLinkPath" Target="Bilten%2003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44985</v>
          </cell>
        </row>
        <row r="6">
          <cell r="C6">
            <v>27861</v>
          </cell>
          <cell r="D6">
            <v>80434</v>
          </cell>
          <cell r="E6">
            <v>135080</v>
          </cell>
          <cell r="F6">
            <v>12067</v>
          </cell>
          <cell r="G6">
            <v>227581</v>
          </cell>
          <cell r="H6">
            <v>255442</v>
          </cell>
        </row>
        <row r="7">
          <cell r="C7">
            <v>32353</v>
          </cell>
          <cell r="D7">
            <v>87861</v>
          </cell>
          <cell r="E7">
            <v>140428</v>
          </cell>
          <cell r="F7">
            <v>12689</v>
          </cell>
          <cell r="G7">
            <v>240978</v>
          </cell>
          <cell r="H7">
            <v>273331</v>
          </cell>
        </row>
        <row r="8">
          <cell r="C8">
            <v>1954</v>
          </cell>
          <cell r="D8">
            <v>17328</v>
          </cell>
          <cell r="E8">
            <v>22364</v>
          </cell>
          <cell r="F8">
            <v>4057</v>
          </cell>
          <cell r="G8">
            <v>43749</v>
          </cell>
          <cell r="H8">
            <v>45703</v>
          </cell>
        </row>
        <row r="9">
          <cell r="C9">
            <v>62168</v>
          </cell>
          <cell r="D9">
            <v>185623</v>
          </cell>
          <cell r="E9">
            <v>297872</v>
          </cell>
          <cell r="F9">
            <v>28813</v>
          </cell>
          <cell r="G9">
            <v>512308</v>
          </cell>
          <cell r="H9">
            <v>574476</v>
          </cell>
        </row>
        <row r="10">
          <cell r="B10">
            <v>45016</v>
          </cell>
        </row>
        <row r="11">
          <cell r="C11">
            <v>27782</v>
          </cell>
          <cell r="D11">
            <v>80489</v>
          </cell>
          <cell r="E11">
            <v>135520</v>
          </cell>
          <cell r="F11">
            <v>12082</v>
          </cell>
          <cell r="G11">
            <v>228091</v>
          </cell>
          <cell r="H11">
            <v>255873</v>
          </cell>
        </row>
        <row r="12">
          <cell r="C12">
            <v>32301</v>
          </cell>
          <cell r="D12">
            <v>87764</v>
          </cell>
          <cell r="E12">
            <v>140976</v>
          </cell>
          <cell r="F12">
            <v>12787</v>
          </cell>
          <cell r="G12">
            <v>241527</v>
          </cell>
          <cell r="H12">
            <v>273828</v>
          </cell>
        </row>
        <row r="13">
          <cell r="C13">
            <v>2075</v>
          </cell>
          <cell r="D13">
            <v>18361</v>
          </cell>
          <cell r="E13">
            <v>22965</v>
          </cell>
          <cell r="F13">
            <v>4057</v>
          </cell>
          <cell r="G13">
            <v>45383</v>
          </cell>
          <cell r="H13">
            <v>47458</v>
          </cell>
        </row>
        <row r="14">
          <cell r="C14">
            <v>62158</v>
          </cell>
          <cell r="D14">
            <v>186614</v>
          </cell>
          <cell r="E14">
            <v>299461</v>
          </cell>
          <cell r="F14">
            <v>28926</v>
          </cell>
          <cell r="G14">
            <v>515001</v>
          </cell>
          <cell r="H14">
            <v>577159</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45016</v>
          </cell>
        </row>
        <row r="34">
          <cell r="B34" t="str">
            <v>САВАз</v>
          </cell>
          <cell r="C34">
            <v>0.10857730202092444</v>
          </cell>
          <cell r="D34">
            <v>0.31456621058103046</v>
          </cell>
          <cell r="E34">
            <v>0.52963774997752788</v>
          </cell>
          <cell r="F34">
            <v>4.7218737420517208E-2</v>
          </cell>
        </row>
        <row r="35">
          <cell r="B35" t="str">
            <v>КБПз</v>
          </cell>
          <cell r="C35">
            <v>0.11796090976817564</v>
          </cell>
          <cell r="D35">
            <v>0.32050776399783804</v>
          </cell>
          <cell r="E35">
            <v>0.51483412945352558</v>
          </cell>
          <cell r="F35">
            <v>4.6697196780460727E-2</v>
          </cell>
        </row>
        <row r="36">
          <cell r="B36" t="str">
            <v>ТИГЛАВз</v>
          </cell>
          <cell r="C36">
            <v>4.372287074887269E-2</v>
          </cell>
          <cell r="D36">
            <v>0.38688946015424164</v>
          </cell>
          <cell r="E36">
            <v>0.48390155505921023</v>
          </cell>
          <cell r="F36">
            <v>8.548611403767542E-2</v>
          </cell>
        </row>
        <row r="37">
          <cell r="B37" t="str">
            <v>Вкупно</v>
          </cell>
          <cell r="C37">
            <v>0.10769649264760664</v>
          </cell>
          <cell r="D37">
            <v>0.32333204541556138</v>
          </cell>
          <cell r="E37">
            <v>0.51885355681883161</v>
          </cell>
          <cell r="F37">
            <v>5.0117905118000412E-2</v>
          </cell>
        </row>
        <row r="43">
          <cell r="C43" t="str">
            <v>САВАз</v>
          </cell>
          <cell r="D43" t="str">
            <v>КБПз</v>
          </cell>
          <cell r="E43" t="str">
            <v>ТРИГЛАВз</v>
          </cell>
        </row>
        <row r="44">
          <cell r="B44">
            <v>44985</v>
          </cell>
          <cell r="C44">
            <v>52669.907750613194</v>
          </cell>
          <cell r="D44">
            <v>59382.380958644302</v>
          </cell>
          <cell r="E44">
            <v>6046.6901214128002</v>
          </cell>
          <cell r="F44">
            <v>241.69382200000001</v>
          </cell>
          <cell r="G44">
            <v>251.37817999999999</v>
          </cell>
          <cell r="H44">
            <v>110.81156</v>
          </cell>
        </row>
        <row r="45">
          <cell r="B45">
            <v>44995</v>
          </cell>
          <cell r="C45">
            <v>52747.695029419701</v>
          </cell>
          <cell r="D45">
            <v>59319.558846562701</v>
          </cell>
          <cell r="E45">
            <v>6048.7290713862303</v>
          </cell>
          <cell r="F45">
            <v>240.88114100000001</v>
          </cell>
          <cell r="G45">
            <v>249.99215000000001</v>
          </cell>
          <cell r="H45">
            <v>110.05443399999999</v>
          </cell>
        </row>
        <row r="46">
          <cell r="B46">
            <v>45005</v>
          </cell>
          <cell r="C46">
            <v>53016.334400702304</v>
          </cell>
          <cell r="D46">
            <v>59511.803593366501</v>
          </cell>
          <cell r="E46">
            <v>6275.31226064168</v>
          </cell>
          <cell r="F46">
            <v>241.886697</v>
          </cell>
          <cell r="G46">
            <v>250.425173</v>
          </cell>
          <cell r="H46">
            <v>110.17607699999999</v>
          </cell>
        </row>
        <row r="47">
          <cell r="B47">
            <v>45016</v>
          </cell>
          <cell r="C47">
            <v>53360.984504973501</v>
          </cell>
          <cell r="D47">
            <v>59885.007172266196</v>
          </cell>
          <cell r="E47">
            <v>6391.8851641628398</v>
          </cell>
          <cell r="F47">
            <v>243.383374</v>
          </cell>
          <cell r="G47">
            <v>251.91968600000001</v>
          </cell>
          <cell r="H47">
            <v>110.789113</v>
          </cell>
        </row>
        <row r="75">
          <cell r="C75" t="str">
            <v>САВАз</v>
          </cell>
          <cell r="D75" t="str">
            <v>КБПз</v>
          </cell>
          <cell r="E75" t="str">
            <v>ТРИГЛАВз</v>
          </cell>
        </row>
        <row r="76">
          <cell r="B76">
            <v>44985</v>
          </cell>
          <cell r="C76">
            <v>241.69382200000001</v>
          </cell>
          <cell r="D76">
            <v>251.37817999999999</v>
          </cell>
          <cell r="E76">
            <v>110.81156</v>
          </cell>
        </row>
        <row r="77">
          <cell r="B77">
            <v>44986</v>
          </cell>
          <cell r="C77">
            <v>241.19786800000003</v>
          </cell>
          <cell r="D77">
            <v>251.02174400000001</v>
          </cell>
          <cell r="E77">
            <v>110.600859</v>
          </cell>
        </row>
        <row r="78">
          <cell r="B78">
            <v>44987</v>
          </cell>
          <cell r="C78">
            <v>241.31729799999999</v>
          </cell>
          <cell r="D78">
            <v>251.032354</v>
          </cell>
          <cell r="E78">
            <v>110.594674</v>
          </cell>
        </row>
        <row r="79">
          <cell r="B79">
            <v>44988</v>
          </cell>
          <cell r="C79">
            <v>242.90439600000002</v>
          </cell>
          <cell r="D79">
            <v>252.591362</v>
          </cell>
          <cell r="E79">
            <v>111.293862</v>
          </cell>
        </row>
        <row r="80">
          <cell r="B80">
            <v>44989</v>
          </cell>
          <cell r="C80">
            <v>242.86248800000001</v>
          </cell>
          <cell r="D80">
            <v>252.54100700000001</v>
          </cell>
          <cell r="E80">
            <v>111.27108899999999</v>
          </cell>
        </row>
        <row r="81">
          <cell r="B81">
            <v>44990</v>
          </cell>
          <cell r="C81">
            <v>242.87587499999998</v>
          </cell>
          <cell r="D81">
            <v>252.55494000000002</v>
          </cell>
          <cell r="E81">
            <v>111.277085</v>
          </cell>
        </row>
        <row r="82">
          <cell r="B82">
            <v>44991</v>
          </cell>
          <cell r="C82">
            <v>242.818319</v>
          </cell>
          <cell r="D82">
            <v>252.52848800000001</v>
          </cell>
          <cell r="E82">
            <v>111.280417</v>
          </cell>
        </row>
        <row r="83">
          <cell r="B83">
            <v>44992</v>
          </cell>
          <cell r="C83">
            <v>241.77713699999998</v>
          </cell>
          <cell r="D83">
            <v>251.22563399999999</v>
          </cell>
          <cell r="E83">
            <v>110.703084</v>
          </cell>
        </row>
        <row r="84">
          <cell r="B84">
            <v>44993</v>
          </cell>
          <cell r="C84">
            <v>241.86579599999999</v>
          </cell>
          <cell r="D84">
            <v>251.277199</v>
          </cell>
          <cell r="E84">
            <v>110.691428</v>
          </cell>
        </row>
        <row r="85">
          <cell r="B85">
            <v>44994</v>
          </cell>
          <cell r="C85">
            <v>241.63756699999999</v>
          </cell>
          <cell r="D85">
            <v>251.00054699999998</v>
          </cell>
          <cell r="E85">
            <v>110.520101</v>
          </cell>
        </row>
        <row r="86">
          <cell r="B86">
            <v>44995</v>
          </cell>
          <cell r="C86">
            <v>240.88114100000001</v>
          </cell>
          <cell r="D86">
            <v>249.99215000000001</v>
          </cell>
          <cell r="E86">
            <v>110.05443399999999</v>
          </cell>
        </row>
        <row r="87">
          <cell r="B87">
            <v>44996</v>
          </cell>
          <cell r="C87">
            <v>240.71505300000001</v>
          </cell>
          <cell r="D87">
            <v>249.79889500000002</v>
          </cell>
          <cell r="E87">
            <v>109.96959200000001</v>
          </cell>
        </row>
        <row r="88">
          <cell r="B88">
            <v>44997</v>
          </cell>
          <cell r="C88">
            <v>240.728343</v>
          </cell>
          <cell r="D88">
            <v>249.81285899999997</v>
          </cell>
          <cell r="E88">
            <v>109.97540600000001</v>
          </cell>
        </row>
        <row r="89">
          <cell r="B89">
            <v>44998</v>
          </cell>
          <cell r="C89">
            <v>240.49711399999998</v>
          </cell>
          <cell r="D89">
            <v>249.51212899999999</v>
          </cell>
          <cell r="E89">
            <v>109.80852300000001</v>
          </cell>
        </row>
        <row r="90">
          <cell r="B90">
            <v>44999</v>
          </cell>
          <cell r="C90">
            <v>240.925691</v>
          </cell>
          <cell r="D90">
            <v>249.792134</v>
          </cell>
          <cell r="E90">
            <v>109.917795</v>
          </cell>
        </row>
        <row r="91">
          <cell r="B91">
            <v>45000</v>
          </cell>
          <cell r="C91">
            <v>240.184191</v>
          </cell>
          <cell r="D91">
            <v>248.562895</v>
          </cell>
          <cell r="E91">
            <v>109.426377</v>
          </cell>
        </row>
        <row r="92">
          <cell r="B92">
            <v>45001</v>
          </cell>
          <cell r="C92">
            <v>242.44412199999999</v>
          </cell>
          <cell r="D92">
            <v>250.943083</v>
          </cell>
          <cell r="E92">
            <v>110.407324</v>
          </cell>
        </row>
        <row r="93">
          <cell r="B93">
            <v>45002</v>
          </cell>
          <cell r="C93">
            <v>241.58158299999999</v>
          </cell>
          <cell r="D93">
            <v>249.80508400000002</v>
          </cell>
          <cell r="E93">
            <v>109.920941</v>
          </cell>
        </row>
        <row r="94">
          <cell r="B94">
            <v>45003</v>
          </cell>
          <cell r="C94">
            <v>241.45152299999998</v>
          </cell>
          <cell r="D94">
            <v>249.664266</v>
          </cell>
          <cell r="E94">
            <v>109.854204</v>
          </cell>
        </row>
        <row r="95">
          <cell r="B95">
            <v>45004</v>
          </cell>
          <cell r="C95">
            <v>241.46500800000001</v>
          </cell>
          <cell r="D95">
            <v>249.67823300000001</v>
          </cell>
          <cell r="E95">
            <v>109.85995699999999</v>
          </cell>
        </row>
        <row r="96">
          <cell r="B96">
            <v>45005</v>
          </cell>
          <cell r="C96">
            <v>241.886697</v>
          </cell>
          <cell r="D96">
            <v>250.425173</v>
          </cell>
          <cell r="E96">
            <v>110.17607699999999</v>
          </cell>
        </row>
        <row r="97">
          <cell r="B97">
            <v>45006</v>
          </cell>
          <cell r="C97">
            <v>242.13786400000001</v>
          </cell>
          <cell r="D97">
            <v>250.77223800000002</v>
          </cell>
          <cell r="E97">
            <v>110.34356</v>
          </cell>
        </row>
        <row r="98">
          <cell r="B98">
            <v>45007</v>
          </cell>
          <cell r="C98">
            <v>241.251991</v>
          </cell>
          <cell r="D98">
            <v>249.64126100000001</v>
          </cell>
          <cell r="E98">
            <v>109.78692199999999</v>
          </cell>
        </row>
        <row r="99">
          <cell r="B99">
            <v>45008</v>
          </cell>
          <cell r="C99">
            <v>241.55461</v>
          </cell>
          <cell r="D99">
            <v>249.74787900000001</v>
          </cell>
          <cell r="E99">
            <v>109.78376300000001</v>
          </cell>
        </row>
        <row r="100">
          <cell r="B100">
            <v>45009</v>
          </cell>
          <cell r="C100">
            <v>241.163051</v>
          </cell>
          <cell r="D100">
            <v>249.377893</v>
          </cell>
          <cell r="E100">
            <v>109.636425</v>
          </cell>
        </row>
        <row r="101">
          <cell r="B101">
            <v>45010</v>
          </cell>
          <cell r="C101">
            <v>241.93956900000001</v>
          </cell>
          <cell r="D101">
            <v>250.21559299999998</v>
          </cell>
          <cell r="E101">
            <v>110.005092</v>
          </cell>
        </row>
        <row r="102">
          <cell r="B102">
            <v>45011</v>
          </cell>
          <cell r="C102">
            <v>241.95293599999999</v>
          </cell>
          <cell r="D102">
            <v>250.22955300000001</v>
          </cell>
          <cell r="E102">
            <v>110.01084600000002</v>
          </cell>
        </row>
        <row r="103">
          <cell r="B103">
            <v>45012</v>
          </cell>
          <cell r="C103">
            <v>242.07798799999998</v>
          </cell>
          <cell r="D103">
            <v>250.53154599999999</v>
          </cell>
          <cell r="E103">
            <v>110.15600499999999</v>
          </cell>
        </row>
        <row r="104">
          <cell r="B104">
            <v>45013</v>
          </cell>
          <cell r="C104">
            <v>241.87892199999999</v>
          </cell>
          <cell r="D104">
            <v>250.35321500000001</v>
          </cell>
          <cell r="E104">
            <v>110.07704199999999</v>
          </cell>
        </row>
        <row r="105">
          <cell r="B105">
            <v>45014</v>
          </cell>
          <cell r="C105">
            <v>242.39696999999998</v>
          </cell>
          <cell r="D105">
            <v>250.84396899999999</v>
          </cell>
          <cell r="E105">
            <v>110.307233</v>
          </cell>
        </row>
        <row r="106">
          <cell r="B106">
            <v>45015</v>
          </cell>
          <cell r="C106">
            <v>242.723782</v>
          </cell>
          <cell r="D106">
            <v>251.42175399999999</v>
          </cell>
          <cell r="E106">
            <v>110.52592600000001</v>
          </cell>
        </row>
        <row r="107">
          <cell r="B107">
            <v>45016</v>
          </cell>
          <cell r="C107">
            <v>243.383374</v>
          </cell>
          <cell r="D107">
            <v>251.91968600000001</v>
          </cell>
          <cell r="E107">
            <v>110.789113</v>
          </cell>
        </row>
      </sheetData>
      <sheetData sheetId="1">
        <row r="6">
          <cell r="C6">
            <v>33664850693.080002</v>
          </cell>
          <cell r="D6">
            <v>0.63067891091323125</v>
          </cell>
          <cell r="E6">
            <v>40252598610.789993</v>
          </cell>
          <cell r="F6">
            <v>0.67194653144363636</v>
          </cell>
          <cell r="G6">
            <v>4207184930.4300003</v>
          </cell>
          <cell r="H6">
            <v>0.6580096757411622</v>
          </cell>
        </row>
        <row r="7">
          <cell r="C7">
            <v>1673689979.29</v>
          </cell>
          <cell r="D7">
            <v>3.1354987520024323E-2</v>
          </cell>
          <cell r="E7">
            <v>931668767.84000003</v>
          </cell>
          <cell r="F7">
            <v>1.5552575948143689E-2</v>
          </cell>
          <cell r="G7">
            <v>0</v>
          </cell>
          <cell r="H7">
            <v>0</v>
          </cell>
        </row>
        <row r="8">
          <cell r="C8">
            <v>31970153363.709999</v>
          </cell>
          <cell r="D8">
            <v>0.59893037069961508</v>
          </cell>
          <cell r="E8">
            <v>39300035877.07</v>
          </cell>
          <cell r="F8">
            <v>0.65604516738278185</v>
          </cell>
          <cell r="G8">
            <v>4001627906.3000002</v>
          </cell>
          <cell r="H8">
            <v>0.6258602663306575</v>
          </cell>
        </row>
        <row r="9">
          <cell r="C9">
            <v>21007350.079999998</v>
          </cell>
          <cell r="D9">
            <v>3.935526935917991E-4</v>
          </cell>
          <cell r="E9">
            <v>20893965.879999999</v>
          </cell>
          <cell r="F9">
            <v>3.4878811271092105E-4</v>
          </cell>
          <cell r="G9">
            <v>155599997.53</v>
          </cell>
          <cell r="H9">
            <v>2.4336059767540674E-2</v>
          </cell>
        </row>
        <row r="10">
          <cell r="C10">
            <v>0</v>
          </cell>
          <cell r="D10">
            <v>0</v>
          </cell>
          <cell r="E10">
            <v>0</v>
          </cell>
          <cell r="F10">
            <v>0</v>
          </cell>
          <cell r="G10">
            <v>49957026.600000001</v>
          </cell>
          <cell r="H10">
            <v>7.813349642963964E-3</v>
          </cell>
        </row>
        <row r="11">
          <cell r="C11">
            <v>15979640147.240002</v>
          </cell>
          <cell r="D11">
            <v>0.29936333705226453</v>
          </cell>
          <cell r="E11">
            <v>17380161108.669998</v>
          </cell>
          <cell r="F11">
            <v>0.29013130520651348</v>
          </cell>
          <cell r="G11">
            <v>1837982613.71</v>
          </cell>
          <cell r="H11">
            <v>0.28746308129165166</v>
          </cell>
        </row>
        <row r="12">
          <cell r="C12">
            <v>4294368602.6300001</v>
          </cell>
          <cell r="D12">
            <v>8.0450905250067942E-2</v>
          </cell>
          <cell r="E12">
            <v>0</v>
          </cell>
          <cell r="F12">
            <v>0</v>
          </cell>
          <cell r="G12">
            <v>0</v>
          </cell>
          <cell r="H12">
            <v>0</v>
          </cell>
        </row>
        <row r="13">
          <cell r="C13">
            <v>1022096402.08</v>
          </cell>
          <cell r="D13">
            <v>1.9148002514226228E-2</v>
          </cell>
          <cell r="E13">
            <v>163770851.41999999</v>
          </cell>
          <cell r="F13">
            <v>2.733867113208977E-3</v>
          </cell>
          <cell r="G13">
            <v>0</v>
          </cell>
          <cell r="H13">
            <v>0</v>
          </cell>
        </row>
        <row r="14">
          <cell r="C14">
            <v>10663175142.530001</v>
          </cell>
          <cell r="D14">
            <v>0.19976442928797036</v>
          </cell>
          <cell r="E14">
            <v>17216390257.25</v>
          </cell>
          <cell r="F14">
            <v>0.28739743809330454</v>
          </cell>
          <cell r="G14">
            <v>1837982613.71</v>
          </cell>
          <cell r="H14">
            <v>0.28746308129165166</v>
          </cell>
        </row>
        <row r="15">
          <cell r="C15">
            <v>0</v>
          </cell>
          <cell r="D15">
            <v>0</v>
          </cell>
          <cell r="E15">
            <v>0</v>
          </cell>
          <cell r="F15">
            <v>0</v>
          </cell>
          <cell r="G15">
            <v>0</v>
          </cell>
          <cell r="H15">
            <v>0</v>
          </cell>
        </row>
        <row r="16">
          <cell r="C16">
            <v>49644490840.320007</v>
          </cell>
          <cell r="D16">
            <v>0.93004224796549584</v>
          </cell>
          <cell r="E16">
            <v>57632759719.459991</v>
          </cell>
          <cell r="F16">
            <v>0.9620778366501499</v>
          </cell>
          <cell r="G16">
            <v>6045167544.1400003</v>
          </cell>
          <cell r="H16">
            <v>0.94547275703281386</v>
          </cell>
        </row>
        <row r="17">
          <cell r="C17">
            <v>3092081214.8200002</v>
          </cell>
          <cell r="D17">
            <v>5.7927196255731346E-2</v>
          </cell>
          <cell r="E17">
            <v>2205505031.0799999</v>
          </cell>
          <cell r="F17">
            <v>3.6817038076106715E-2</v>
          </cell>
          <cell r="G17">
            <v>344108390.64999998</v>
          </cell>
          <cell r="H17">
            <v>5.3819039166475964E-2</v>
          </cell>
        </row>
        <row r="18">
          <cell r="C18">
            <v>627373100.83000004</v>
          </cell>
          <cell r="D18">
            <v>1.1753237451578944E-2</v>
          </cell>
          <cell r="E18">
            <v>48216838.899999999</v>
          </cell>
          <cell r="F18">
            <v>8.0489555393193377E-4</v>
          </cell>
          <cell r="G18">
            <v>2179280.4300000002</v>
          </cell>
          <cell r="H18">
            <v>3.4084254265162481E-4</v>
          </cell>
        </row>
        <row r="19">
          <cell r="C19">
            <v>14802905.119999999</v>
          </cell>
          <cell r="D19">
            <v>2.7731832719378544E-4</v>
          </cell>
          <cell r="E19">
            <v>17985101.25</v>
          </cell>
          <cell r="F19">
            <v>3.0022971981144672E-4</v>
          </cell>
          <cell r="G19">
            <v>2348835.9</v>
          </cell>
          <cell r="H19">
            <v>3.6736125805865997E-4</v>
          </cell>
        </row>
        <row r="20">
          <cell r="C20">
            <v>53378748061.090012</v>
          </cell>
          <cell r="D20">
            <v>1</v>
          </cell>
          <cell r="E20">
            <v>59904466690.689995</v>
          </cell>
          <cell r="F20">
            <v>1</v>
          </cell>
          <cell r="G20">
            <v>6393804051.1199999</v>
          </cell>
          <cell r="H20">
            <v>1.0000000000000002</v>
          </cell>
        </row>
        <row r="21">
          <cell r="C21">
            <v>17763606.73</v>
          </cell>
          <cell r="D21">
            <v>3.3278425169639059E-4</v>
          </cell>
          <cell r="E21">
            <v>19459442.440000001</v>
          </cell>
          <cell r="F21">
            <v>3.2484126000948565E-4</v>
          </cell>
          <cell r="G21">
            <v>1918889.41</v>
          </cell>
          <cell r="H21">
            <v>3.0011701870404816E-4</v>
          </cell>
        </row>
        <row r="22">
          <cell r="C22">
            <v>53360984504.973503</v>
          </cell>
          <cell r="D22">
            <v>0.99966721669649916</v>
          </cell>
          <cell r="E22">
            <v>59885007172.266197</v>
          </cell>
          <cell r="F22">
            <v>0.99967515747157432</v>
          </cell>
          <cell r="G22">
            <v>6391885164.1628399</v>
          </cell>
          <cell r="H22">
            <v>0.99969988336492355</v>
          </cell>
        </row>
        <row r="26">
          <cell r="D26" t="str">
            <v>САВАз</v>
          </cell>
          <cell r="F26" t="str">
            <v>КБПз</v>
          </cell>
          <cell r="H26" t="str">
            <v>ТРИГЛАВз</v>
          </cell>
        </row>
        <row r="27">
          <cell r="B27" t="str">
            <v xml:space="preserve">Акции од домашни издавачи </v>
          </cell>
          <cell r="D27">
            <v>3.1354987520024323E-2</v>
          </cell>
          <cell r="F27">
            <v>1.5552575948143689E-2</v>
          </cell>
          <cell r="H27">
            <v>0</v>
          </cell>
        </row>
        <row r="28">
          <cell r="B28" t="str">
            <v xml:space="preserve">Обврзници од домашни издавачи </v>
          </cell>
          <cell r="D28">
            <v>0.59893037069961508</v>
          </cell>
          <cell r="F28">
            <v>0.65604516738278185</v>
          </cell>
          <cell r="H28">
            <v>0.6258602663306575</v>
          </cell>
        </row>
        <row r="29">
          <cell r="B29" t="str">
            <v xml:space="preserve">Инвестициски фондови од домашни издавачи </v>
          </cell>
          <cell r="D29">
            <v>3.935526935917991E-4</v>
          </cell>
          <cell r="F29">
            <v>3.4878811271092105E-4</v>
          </cell>
          <cell r="H29">
            <v>2.4336059767540674E-2</v>
          </cell>
        </row>
        <row r="30">
          <cell r="B30" t="str">
            <v xml:space="preserve">Краткорочни хартии од домашни издавачи </v>
          </cell>
          <cell r="D30">
            <v>0</v>
          </cell>
          <cell r="F30">
            <v>0</v>
          </cell>
          <cell r="H30">
            <v>7.813349642963964E-3</v>
          </cell>
        </row>
        <row r="31">
          <cell r="B31" t="str">
            <v xml:space="preserve">Акции од странски издавачи </v>
          </cell>
          <cell r="D31">
            <v>8.0450905250067942E-2</v>
          </cell>
          <cell r="F31">
            <v>0</v>
          </cell>
          <cell r="H31">
            <v>0</v>
          </cell>
        </row>
        <row r="32">
          <cell r="B32" t="str">
            <v xml:space="preserve">Обврзници од странски издавачи </v>
          </cell>
          <cell r="D32">
            <v>1.9148002514226228E-2</v>
          </cell>
          <cell r="F32">
            <v>2.733867113208977E-3</v>
          </cell>
          <cell r="H32">
            <v>0</v>
          </cell>
        </row>
        <row r="33">
          <cell r="B33" t="str">
            <v>Инвестициски фондови од странски издавaчи</v>
          </cell>
          <cell r="D33">
            <v>0.19976442928797036</v>
          </cell>
          <cell r="F33">
            <v>0.28739743809330454</v>
          </cell>
          <cell r="H33">
            <v>0.28746308129165166</v>
          </cell>
        </row>
        <row r="34">
          <cell r="B34" t="str">
            <v xml:space="preserve">Депозити </v>
          </cell>
          <cell r="D34">
            <v>5.7927196255731346E-2</v>
          </cell>
          <cell r="F34">
            <v>3.6817038076106715E-2</v>
          </cell>
          <cell r="H34">
            <v>5.3819039166475964E-2</v>
          </cell>
        </row>
        <row r="35">
          <cell r="B35" t="str">
            <v xml:space="preserve">Парични средства </v>
          </cell>
          <cell r="D35">
            <v>1.1753237451578944E-2</v>
          </cell>
          <cell r="F35">
            <v>8.0489555393193377E-4</v>
          </cell>
          <cell r="H35">
            <v>3.4084254265162481E-4</v>
          </cell>
        </row>
        <row r="36">
          <cell r="B36" t="str">
            <v>Побарувања</v>
          </cell>
          <cell r="D36">
            <v>2.7731832719378544E-4</v>
          </cell>
          <cell r="F36">
            <v>3.0022971981144672E-4</v>
          </cell>
          <cell r="H36">
            <v>3.6736125805865997E-4</v>
          </cell>
        </row>
      </sheetData>
      <sheetData sheetId="2">
        <row r="5">
          <cell r="B5">
            <v>44985</v>
          </cell>
        </row>
        <row r="6">
          <cell r="C6">
            <v>8884</v>
          </cell>
          <cell r="D6">
            <v>4216</v>
          </cell>
          <cell r="E6">
            <v>13100</v>
          </cell>
        </row>
        <row r="7">
          <cell r="C7">
            <v>4768</v>
          </cell>
          <cell r="D7">
            <v>11504</v>
          </cell>
          <cell r="E7">
            <v>16272</v>
          </cell>
        </row>
        <row r="8">
          <cell r="C8">
            <v>84</v>
          </cell>
          <cell r="D8">
            <v>75</v>
          </cell>
          <cell r="E8">
            <v>159</v>
          </cell>
        </row>
        <row r="9">
          <cell r="C9">
            <v>40</v>
          </cell>
          <cell r="D9">
            <v>74</v>
          </cell>
          <cell r="E9">
            <v>114</v>
          </cell>
        </row>
        <row r="10">
          <cell r="C10">
            <v>13776</v>
          </cell>
          <cell r="D10">
            <v>15869</v>
          </cell>
          <cell r="E10">
            <v>29645</v>
          </cell>
        </row>
        <row r="11">
          <cell r="B11">
            <v>45016</v>
          </cell>
        </row>
        <row r="12">
          <cell r="C12">
            <v>8966</v>
          </cell>
          <cell r="D12">
            <v>4166</v>
          </cell>
          <cell r="E12">
            <v>13132</v>
          </cell>
        </row>
        <row r="13">
          <cell r="C13">
            <v>4878</v>
          </cell>
          <cell r="D13">
            <v>11421</v>
          </cell>
          <cell r="E13">
            <v>16299</v>
          </cell>
        </row>
        <row r="14">
          <cell r="C14">
            <v>87</v>
          </cell>
          <cell r="D14">
            <v>75</v>
          </cell>
          <cell r="E14">
            <v>162</v>
          </cell>
        </row>
        <row r="15">
          <cell r="C15">
            <v>48</v>
          </cell>
          <cell r="D15">
            <v>88</v>
          </cell>
          <cell r="E15">
            <v>136</v>
          </cell>
        </row>
        <row r="16">
          <cell r="C16">
            <v>13979</v>
          </cell>
          <cell r="D16">
            <v>15750</v>
          </cell>
          <cell r="E16">
            <v>29729</v>
          </cell>
        </row>
        <row r="29">
          <cell r="C29" t="str">
            <v xml:space="preserve">Со доброволна индивидуална сметка </v>
          </cell>
          <cell r="D29" t="str">
            <v>Во пензиска шема со професионална сметка</v>
          </cell>
        </row>
        <row r="30">
          <cell r="B30" t="str">
            <v>САВАд</v>
          </cell>
          <cell r="C30">
            <v>0.68275967103259216</v>
          </cell>
          <cell r="D30">
            <v>0.31724032896740784</v>
          </cell>
        </row>
        <row r="31">
          <cell r="B31" t="str">
            <v>КБПд</v>
          </cell>
          <cell r="C31">
            <v>0.29928216454997242</v>
          </cell>
          <cell r="D31">
            <v>0.70071783545002764</v>
          </cell>
        </row>
        <row r="32">
          <cell r="B32" t="str">
            <v>ТРИГЛАВд</v>
          </cell>
          <cell r="C32">
            <v>0.53703703703703709</v>
          </cell>
          <cell r="D32">
            <v>0.46296296296296297</v>
          </cell>
        </row>
        <row r="33">
          <cell r="B33" t="str">
            <v>ВФПд</v>
          </cell>
          <cell r="C33">
            <v>0.35294117647058826</v>
          </cell>
          <cell r="D33">
            <v>0.6470588235294118</v>
          </cell>
        </row>
        <row r="34">
          <cell r="B34" t="str">
            <v>Вкупно</v>
          </cell>
          <cell r="C34">
            <v>0.47021426889569107</v>
          </cell>
          <cell r="D34">
            <v>0.52978573110430893</v>
          </cell>
        </row>
        <row r="38">
          <cell r="B38">
            <v>44985</v>
          </cell>
        </row>
        <row r="39">
          <cell r="C39">
            <v>1232</v>
          </cell>
        </row>
        <row r="40">
          <cell r="C40">
            <v>2876</v>
          </cell>
        </row>
        <row r="41">
          <cell r="C41">
            <v>5</v>
          </cell>
        </row>
        <row r="42">
          <cell r="C42">
            <v>18</v>
          </cell>
        </row>
        <row r="43">
          <cell r="C43">
            <v>4131</v>
          </cell>
        </row>
        <row r="44">
          <cell r="B44">
            <v>45016</v>
          </cell>
        </row>
        <row r="45">
          <cell r="C45">
            <v>1209</v>
          </cell>
        </row>
        <row r="46">
          <cell r="C46">
            <v>2868</v>
          </cell>
        </row>
        <row r="47">
          <cell r="C47">
            <v>5</v>
          </cell>
        </row>
        <row r="48">
          <cell r="C48">
            <v>20</v>
          </cell>
        </row>
        <row r="49">
          <cell r="C49">
            <v>4102</v>
          </cell>
        </row>
        <row r="54">
          <cell r="C54" t="str">
            <v>САВАд</v>
          </cell>
          <cell r="D54" t="str">
            <v>КБПд</v>
          </cell>
          <cell r="E54" t="str">
            <v>ТРИГЛАВд</v>
          </cell>
          <cell r="F54" t="str">
            <v>ВФПд</v>
          </cell>
        </row>
        <row r="55">
          <cell r="B55">
            <v>44985</v>
          </cell>
          <cell r="C55">
            <v>1542.7735829871199</v>
          </cell>
          <cell r="D55">
            <v>1568.1959356367399</v>
          </cell>
          <cell r="E55">
            <v>9.0236707110929988</v>
          </cell>
          <cell r="F55">
            <v>24.327097781083999</v>
          </cell>
          <cell r="G55">
            <v>210.71214499999999</v>
          </cell>
          <cell r="H55">
            <v>205.543159</v>
          </cell>
          <cell r="I55">
            <v>103.711416</v>
          </cell>
          <cell r="J55">
            <v>100.874256</v>
          </cell>
        </row>
        <row r="56">
          <cell r="B56">
            <v>44995</v>
          </cell>
          <cell r="C56">
            <v>1538.8211377310699</v>
          </cell>
          <cell r="D56">
            <v>1558.0843815118201</v>
          </cell>
          <cell r="E56">
            <v>9.0279815785499995</v>
          </cell>
          <cell r="F56">
            <v>25.541185512469003</v>
          </cell>
          <cell r="G56">
            <v>210.03147000000001</v>
          </cell>
          <cell r="H56">
            <v>204.33965199999997</v>
          </cell>
          <cell r="I56">
            <v>103.001153</v>
          </cell>
          <cell r="J56">
            <v>100.53851800000001</v>
          </cell>
        </row>
        <row r="57">
          <cell r="B57">
            <v>45005</v>
          </cell>
          <cell r="C57">
            <v>1544.4883594779401</v>
          </cell>
          <cell r="D57">
            <v>1562.7550366376399</v>
          </cell>
          <cell r="E57">
            <v>9.0673782952550006</v>
          </cell>
          <cell r="F57">
            <v>25.68011774336</v>
          </cell>
          <cell r="G57">
            <v>210.46179700000002</v>
          </cell>
          <cell r="H57">
            <v>204.686812</v>
          </cell>
          <cell r="I57">
            <v>103.159769</v>
          </cell>
          <cell r="J57">
            <v>100.21936099999999</v>
          </cell>
        </row>
        <row r="58">
          <cell r="B58">
            <v>45016</v>
          </cell>
          <cell r="C58">
            <v>1556.8239433845799</v>
          </cell>
          <cell r="D58">
            <v>1570.6900151055099</v>
          </cell>
          <cell r="E58">
            <v>9.1528984743810007</v>
          </cell>
          <cell r="F58">
            <v>29.205100505224998</v>
          </cell>
          <cell r="G58">
            <v>212.19901300000001</v>
          </cell>
          <cell r="H58">
            <v>205.834046</v>
          </cell>
          <cell r="I58">
            <v>103.74408700000001</v>
          </cell>
          <cell r="J58">
            <v>101.042619</v>
          </cell>
        </row>
        <row r="84">
          <cell r="C84" t="str">
            <v>САВАд</v>
          </cell>
          <cell r="D84" t="str">
            <v>КБПд</v>
          </cell>
          <cell r="E84" t="str">
            <v>ТРИГЛАВд</v>
          </cell>
          <cell r="F84" t="str">
            <v>ВФПд</v>
          </cell>
        </row>
        <row r="85">
          <cell r="B85">
            <v>44985</v>
          </cell>
          <cell r="C85">
            <v>210.71214499999999</v>
          </cell>
          <cell r="D85">
            <v>205.543159</v>
          </cell>
          <cell r="E85">
            <v>103.711416</v>
          </cell>
          <cell r="F85">
            <v>100.874256</v>
          </cell>
        </row>
        <row r="86">
          <cell r="B86">
            <v>44986</v>
          </cell>
          <cell r="C86">
            <v>210.280619</v>
          </cell>
          <cell r="D86">
            <v>205.259289</v>
          </cell>
          <cell r="E86">
            <v>103.50328300000001</v>
          </cell>
          <cell r="F86">
            <v>100.563429</v>
          </cell>
        </row>
        <row r="87">
          <cell r="B87">
            <v>44987</v>
          </cell>
          <cell r="C87">
            <v>210.419072</v>
          </cell>
          <cell r="D87">
            <v>205.25415800000002</v>
          </cell>
          <cell r="E87">
            <v>103.490757</v>
          </cell>
          <cell r="F87">
            <v>100.56065599999999</v>
          </cell>
        </row>
        <row r="88">
          <cell r="B88">
            <v>44988</v>
          </cell>
          <cell r="C88">
            <v>211.78254900000002</v>
          </cell>
          <cell r="D88">
            <v>206.55424099999999</v>
          </cell>
          <cell r="E88">
            <v>104.17230000000001</v>
          </cell>
          <cell r="F88">
            <v>101.10648999999999</v>
          </cell>
        </row>
        <row r="89">
          <cell r="B89">
            <v>44989</v>
          </cell>
          <cell r="C89">
            <v>211.743863</v>
          </cell>
          <cell r="D89">
            <v>206.50648799999999</v>
          </cell>
          <cell r="E89">
            <v>104.148855</v>
          </cell>
          <cell r="F89">
            <v>101.103375</v>
          </cell>
        </row>
        <row r="90">
          <cell r="B90">
            <v>44990</v>
          </cell>
          <cell r="C90">
            <v>211.75101899999999</v>
          </cell>
          <cell r="D90">
            <v>206.513443</v>
          </cell>
          <cell r="E90">
            <v>104.15333699999999</v>
          </cell>
          <cell r="F90">
            <v>101.110399</v>
          </cell>
        </row>
        <row r="91">
          <cell r="B91">
            <v>44991</v>
          </cell>
          <cell r="C91">
            <v>211.70038300000002</v>
          </cell>
          <cell r="D91">
            <v>206.474875</v>
          </cell>
          <cell r="E91">
            <v>104.162683</v>
          </cell>
          <cell r="F91">
            <v>101.328301</v>
          </cell>
        </row>
        <row r="92">
          <cell r="B92">
            <v>44992</v>
          </cell>
          <cell r="C92">
            <v>210.740602</v>
          </cell>
          <cell r="D92">
            <v>205.367334</v>
          </cell>
          <cell r="E92">
            <v>103.60765799999999</v>
          </cell>
          <cell r="F92">
            <v>101.019435</v>
          </cell>
        </row>
        <row r="93">
          <cell r="B93">
            <v>44993</v>
          </cell>
          <cell r="C93">
            <v>210.842422</v>
          </cell>
          <cell r="D93">
            <v>205.40589300000002</v>
          </cell>
          <cell r="E93">
            <v>103.592738</v>
          </cell>
          <cell r="F93">
            <v>100.90793400000001</v>
          </cell>
        </row>
        <row r="94">
          <cell r="B94">
            <v>44994</v>
          </cell>
          <cell r="C94">
            <v>210.659369</v>
          </cell>
          <cell r="D94">
            <v>205.18135100000001</v>
          </cell>
          <cell r="E94">
            <v>103.434248</v>
          </cell>
          <cell r="F94">
            <v>101.04855000000001</v>
          </cell>
        </row>
        <row r="95">
          <cell r="B95">
            <v>44995</v>
          </cell>
          <cell r="C95">
            <v>210.03147000000001</v>
          </cell>
          <cell r="D95">
            <v>204.33965199999997</v>
          </cell>
          <cell r="E95">
            <v>103.001153</v>
          </cell>
          <cell r="F95">
            <v>100.53851800000001</v>
          </cell>
        </row>
        <row r="96">
          <cell r="B96">
            <v>44996</v>
          </cell>
          <cell r="C96">
            <v>209.88869800000001</v>
          </cell>
          <cell r="D96">
            <v>204.170502</v>
          </cell>
          <cell r="E96">
            <v>102.91648099999999</v>
          </cell>
          <cell r="F96">
            <v>100.509764</v>
          </cell>
        </row>
        <row r="97">
          <cell r="B97">
            <v>44997</v>
          </cell>
          <cell r="C97">
            <v>209.89531099999999</v>
          </cell>
          <cell r="D97">
            <v>204.17782799999998</v>
          </cell>
          <cell r="E97">
            <v>102.92091600000001</v>
          </cell>
          <cell r="F97">
            <v>100.516299</v>
          </cell>
        </row>
        <row r="98">
          <cell r="B98">
            <v>44998</v>
          </cell>
          <cell r="C98">
            <v>209.68208099999998</v>
          </cell>
          <cell r="D98">
            <v>203.96236199999998</v>
          </cell>
          <cell r="E98">
            <v>102.78635399999999</v>
          </cell>
          <cell r="F98">
            <v>99.969993999999986</v>
          </cell>
        </row>
        <row r="99">
          <cell r="B99">
            <v>44999</v>
          </cell>
          <cell r="C99">
            <v>209.684167</v>
          </cell>
          <cell r="D99">
            <v>204.16246799999999</v>
          </cell>
          <cell r="E99">
            <v>102.86719000000001</v>
          </cell>
          <cell r="F99">
            <v>100.21424</v>
          </cell>
        </row>
        <row r="100">
          <cell r="B100">
            <v>45000</v>
          </cell>
          <cell r="C100">
            <v>209.08546200000001</v>
          </cell>
          <cell r="D100">
            <v>203.14724999999999</v>
          </cell>
          <cell r="E100">
            <v>102.43094499999999</v>
          </cell>
          <cell r="F100">
            <v>99.757860999999991</v>
          </cell>
        </row>
        <row r="101">
          <cell r="B101">
            <v>45001</v>
          </cell>
          <cell r="C101">
            <v>210.96527</v>
          </cell>
          <cell r="D101">
            <v>205.14010400000001</v>
          </cell>
          <cell r="E101">
            <v>103.385104</v>
          </cell>
          <cell r="F101">
            <v>100.36990300000001</v>
          </cell>
        </row>
        <row r="102">
          <cell r="B102">
            <v>45002</v>
          </cell>
          <cell r="C102">
            <v>210.23074399999999</v>
          </cell>
          <cell r="D102">
            <v>204.19114900000002</v>
          </cell>
          <cell r="E102">
            <v>102.93102399999999</v>
          </cell>
          <cell r="F102">
            <v>100.18514399999999</v>
          </cell>
        </row>
        <row r="103">
          <cell r="B103">
            <v>45003</v>
          </cell>
          <cell r="C103">
            <v>210.11418900000001</v>
          </cell>
          <cell r="D103">
            <v>204.06640399999998</v>
          </cell>
          <cell r="E103">
            <v>102.865055</v>
          </cell>
          <cell r="F103">
            <v>100.17273900000001</v>
          </cell>
        </row>
        <row r="104">
          <cell r="B104">
            <v>45004</v>
          </cell>
          <cell r="C104">
            <v>210.12117499999999</v>
          </cell>
          <cell r="D104">
            <v>204.07391800000002</v>
          </cell>
          <cell r="E104">
            <v>102.86948600000001</v>
          </cell>
          <cell r="F104">
            <v>100.17922</v>
          </cell>
        </row>
        <row r="105">
          <cell r="B105">
            <v>45005</v>
          </cell>
          <cell r="C105">
            <v>210.46179700000002</v>
          </cell>
          <cell r="D105">
            <v>204.686812</v>
          </cell>
          <cell r="E105">
            <v>103.159769</v>
          </cell>
          <cell r="F105">
            <v>100.21936099999999</v>
          </cell>
        </row>
        <row r="106">
          <cell r="B106">
            <v>45006</v>
          </cell>
          <cell r="C106">
            <v>210.67800099999999</v>
          </cell>
          <cell r="D106">
            <v>204.94881999999998</v>
          </cell>
          <cell r="E106">
            <v>103.31676499999999</v>
          </cell>
          <cell r="F106">
            <v>100.37362300000001</v>
          </cell>
        </row>
        <row r="107">
          <cell r="B107">
            <v>45007</v>
          </cell>
          <cell r="C107">
            <v>210.127329</v>
          </cell>
          <cell r="D107">
            <v>203.996094</v>
          </cell>
          <cell r="E107">
            <v>102.77553900000001</v>
          </cell>
          <cell r="F107">
            <v>100.391373</v>
          </cell>
        </row>
        <row r="108">
          <cell r="B108">
            <v>45008</v>
          </cell>
          <cell r="C108">
            <v>210.39394800000002</v>
          </cell>
          <cell r="D108">
            <v>204.09225999999998</v>
          </cell>
          <cell r="E108">
            <v>102.77915</v>
          </cell>
          <cell r="F108">
            <v>100.283311</v>
          </cell>
        </row>
        <row r="109">
          <cell r="B109">
            <v>45009</v>
          </cell>
          <cell r="C109">
            <v>210.03480299999998</v>
          </cell>
          <cell r="D109">
            <v>203.78581400000002</v>
          </cell>
          <cell r="E109">
            <v>102.641869</v>
          </cell>
          <cell r="F109">
            <v>100.04867299999999</v>
          </cell>
        </row>
        <row r="110">
          <cell r="B110">
            <v>45010</v>
          </cell>
          <cell r="C110">
            <v>210.68586300000001</v>
          </cell>
          <cell r="D110">
            <v>204.49172899999999</v>
          </cell>
          <cell r="E110">
            <v>103.00540700000001</v>
          </cell>
          <cell r="F110">
            <v>100.184703</v>
          </cell>
        </row>
        <row r="111">
          <cell r="B111">
            <v>45011</v>
          </cell>
          <cell r="C111">
            <v>210.69280500000002</v>
          </cell>
          <cell r="D111">
            <v>204.49888999999999</v>
          </cell>
          <cell r="E111">
            <v>103.009985</v>
          </cell>
          <cell r="F111">
            <v>100.19118499999999</v>
          </cell>
        </row>
        <row r="112">
          <cell r="B112">
            <v>45012</v>
          </cell>
          <cell r="C112">
            <v>210.899755</v>
          </cell>
          <cell r="D112">
            <v>204.736175</v>
          </cell>
          <cell r="E112">
            <v>103.131452</v>
          </cell>
          <cell r="F112">
            <v>100.47992600000001</v>
          </cell>
        </row>
        <row r="113">
          <cell r="B113">
            <v>45013</v>
          </cell>
          <cell r="C113">
            <v>210.730096</v>
          </cell>
          <cell r="D113">
            <v>204.58416099999999</v>
          </cell>
          <cell r="E113">
            <v>103.05579299999999</v>
          </cell>
          <cell r="F113">
            <v>100.37185699999999</v>
          </cell>
        </row>
        <row r="114">
          <cell r="B114">
            <v>45014</v>
          </cell>
          <cell r="C114">
            <v>211.08316199999999</v>
          </cell>
          <cell r="D114">
            <v>204.96841699999999</v>
          </cell>
          <cell r="E114">
            <v>103.268371</v>
          </cell>
          <cell r="F114">
            <v>100.59590799999999</v>
          </cell>
        </row>
        <row r="115">
          <cell r="B115">
            <v>45015</v>
          </cell>
          <cell r="C115">
            <v>211.22673200000003</v>
          </cell>
          <cell r="D115">
            <v>205.44293099999999</v>
          </cell>
          <cell r="E115">
            <v>103.487199</v>
          </cell>
          <cell r="F115">
            <v>100.80828600000001</v>
          </cell>
        </row>
        <row r="116">
          <cell r="B116">
            <v>45016</v>
          </cell>
          <cell r="C116">
            <v>212.19901300000001</v>
          </cell>
          <cell r="D116">
            <v>205.834046</v>
          </cell>
          <cell r="E116">
            <v>103.74408700000001</v>
          </cell>
          <cell r="F116">
            <v>101.042619</v>
          </cell>
        </row>
      </sheetData>
      <sheetData sheetId="3">
        <row r="5">
          <cell r="C5">
            <v>971342322.56999993</v>
          </cell>
          <cell r="D5">
            <v>0.62262164875886383</v>
          </cell>
          <cell r="E5">
            <v>967689414.43999994</v>
          </cell>
          <cell r="F5">
            <v>0.61508110895060819</v>
          </cell>
          <cell r="G5">
            <v>6407513.5499999998</v>
          </cell>
          <cell r="H5">
            <v>0.69953397489042435</v>
          </cell>
          <cell r="I5">
            <v>16266905.25</v>
          </cell>
          <cell r="J5">
            <v>0.55093649160107738</v>
          </cell>
        </row>
        <row r="6">
          <cell r="C6">
            <v>175346863</v>
          </cell>
          <cell r="D6">
            <v>0.11239575421453638</v>
          </cell>
          <cell r="E6">
            <v>28269301.920000002</v>
          </cell>
          <cell r="F6">
            <v>1.7968485874443E-2</v>
          </cell>
          <cell r="G6">
            <v>0</v>
          </cell>
          <cell r="H6">
            <v>0</v>
          </cell>
          <cell r="I6">
            <v>1434294.88</v>
          </cell>
          <cell r="J6">
            <v>4.8577487663708382E-2</v>
          </cell>
        </row>
        <row r="7">
          <cell r="C7">
            <v>795852253.65999997</v>
          </cell>
          <cell r="D7">
            <v>0.5101341008504624</v>
          </cell>
          <cell r="E7">
            <v>939217850.89999998</v>
          </cell>
          <cell r="F7">
            <v>0.59698406188734643</v>
          </cell>
          <cell r="G7">
            <v>6017256.7000000002</v>
          </cell>
          <cell r="H7">
            <v>0.65692806803148129</v>
          </cell>
          <cell r="I7">
            <v>14832610.369999999</v>
          </cell>
          <cell r="J7">
            <v>0.50235900393736888</v>
          </cell>
        </row>
        <row r="8">
          <cell r="C8">
            <v>143205.91</v>
          </cell>
          <cell r="D8">
            <v>9.1793693865107915E-5</v>
          </cell>
          <cell r="E8">
            <v>202261.62</v>
          </cell>
          <cell r="F8">
            <v>1.2856118881877072E-4</v>
          </cell>
          <cell r="G8">
            <v>390256.85</v>
          </cell>
          <cell r="H8">
            <v>4.2605906858943138E-2</v>
          </cell>
          <cell r="I8">
            <v>0</v>
          </cell>
          <cell r="J8">
            <v>0</v>
          </cell>
        </row>
        <row r="9">
          <cell r="C9">
            <v>0</v>
          </cell>
          <cell r="D9">
            <v>0</v>
          </cell>
          <cell r="E9">
            <v>0</v>
          </cell>
          <cell r="F9">
            <v>0</v>
          </cell>
          <cell r="G9">
            <v>0</v>
          </cell>
          <cell r="H9">
            <v>0</v>
          </cell>
          <cell r="I9">
            <v>0</v>
          </cell>
          <cell r="J9">
            <v>0</v>
          </cell>
        </row>
        <row r="10">
          <cell r="C10">
            <v>465818766.70999998</v>
          </cell>
          <cell r="D10">
            <v>0.29858561890357638</v>
          </cell>
          <cell r="E10">
            <v>455580733.04000002</v>
          </cell>
          <cell r="F10">
            <v>0.28957545500994913</v>
          </cell>
          <cell r="G10">
            <v>2703419.88</v>
          </cell>
          <cell r="H10">
            <v>0.29514320019724249</v>
          </cell>
          <cell r="I10">
            <v>8203998.3199999994</v>
          </cell>
          <cell r="J10">
            <v>0.27785752618937348</v>
          </cell>
        </row>
        <row r="11">
          <cell r="C11">
            <v>157135214.46000001</v>
          </cell>
          <cell r="D11">
            <v>0.10072225211633597</v>
          </cell>
          <cell r="E11">
            <v>0</v>
          </cell>
          <cell r="F11">
            <v>0</v>
          </cell>
          <cell r="G11">
            <v>0</v>
          </cell>
          <cell r="H11">
            <v>0</v>
          </cell>
          <cell r="I11">
            <v>0</v>
          </cell>
          <cell r="J11">
            <v>0</v>
          </cell>
        </row>
        <row r="12">
          <cell r="C12">
            <v>35111336.850000001</v>
          </cell>
          <cell r="D12">
            <v>2.2506049547840464E-2</v>
          </cell>
          <cell r="E12">
            <v>0</v>
          </cell>
          <cell r="F12">
            <v>0</v>
          </cell>
          <cell r="G12">
            <v>0</v>
          </cell>
          <cell r="H12">
            <v>0</v>
          </cell>
          <cell r="I12">
            <v>1115382.72</v>
          </cell>
          <cell r="J12">
            <v>3.7776395270346014E-2</v>
          </cell>
        </row>
        <row r="13">
          <cell r="C13">
            <v>273572215.39999998</v>
          </cell>
          <cell r="D13">
            <v>0.17535731723939993</v>
          </cell>
          <cell r="E13">
            <v>455580733.04000002</v>
          </cell>
          <cell r="F13">
            <v>0.28957545500994913</v>
          </cell>
          <cell r="G13">
            <v>2703419.88</v>
          </cell>
          <cell r="H13">
            <v>0.29514320019724249</v>
          </cell>
          <cell r="I13">
            <v>7088615.5999999996</v>
          </cell>
          <cell r="J13">
            <v>0.2400811309190275</v>
          </cell>
        </row>
        <row r="14">
          <cell r="C14">
            <v>0</v>
          </cell>
          <cell r="D14">
            <v>0</v>
          </cell>
          <cell r="E14">
            <v>0</v>
          </cell>
          <cell r="F14">
            <v>0</v>
          </cell>
          <cell r="G14">
            <v>0</v>
          </cell>
          <cell r="H14">
            <v>0</v>
          </cell>
          <cell r="I14">
            <v>0</v>
          </cell>
          <cell r="J14">
            <v>0</v>
          </cell>
        </row>
        <row r="15">
          <cell r="C15">
            <v>1437161089.28</v>
          </cell>
          <cell r="D15">
            <v>0.92120726766244021</v>
          </cell>
          <cell r="E15">
            <v>1423270147.48</v>
          </cell>
          <cell r="F15">
            <v>0.90465656396055738</v>
          </cell>
          <cell r="G15">
            <v>9110933.4299999997</v>
          </cell>
          <cell r="H15">
            <v>0.99467717508766684</v>
          </cell>
          <cell r="I15">
            <v>24470903.57</v>
          </cell>
          <cell r="J15">
            <v>0.82879401779045092</v>
          </cell>
        </row>
        <row r="16">
          <cell r="C16">
            <v>103105180.93000001</v>
          </cell>
          <cell r="D16">
            <v>6.6089489003596166E-2</v>
          </cell>
          <cell r="E16">
            <v>147978518.75</v>
          </cell>
          <cell r="F16">
            <v>9.4057855811402843E-2</v>
          </cell>
          <cell r="G16">
            <v>0</v>
          </cell>
          <cell r="H16">
            <v>0</v>
          </cell>
          <cell r="I16">
            <v>1770051.13</v>
          </cell>
          <cell r="J16">
            <v>5.9949064959158249E-2</v>
          </cell>
        </row>
        <row r="17">
          <cell r="C17">
            <v>19510854.780000001</v>
          </cell>
          <cell r="D17">
            <v>1.2506281554454683E-2</v>
          </cell>
          <cell r="E17">
            <v>1915922.94</v>
          </cell>
          <cell r="F17">
            <v>1.2177956987171087E-3</v>
          </cell>
          <cell r="G17">
            <v>48755.42</v>
          </cell>
          <cell r="H17">
            <v>5.3228249123331304E-3</v>
          </cell>
          <cell r="I17">
            <v>36266.53</v>
          </cell>
          <cell r="J17">
            <v>1.2282947797181778E-3</v>
          </cell>
        </row>
        <row r="18">
          <cell r="C18">
            <v>307277</v>
          </cell>
          <cell r="D18">
            <v>1.9696177950888173E-4</v>
          </cell>
          <cell r="E18">
            <v>106643.45</v>
          </cell>
          <cell r="F18">
            <v>6.7784529322642304E-5</v>
          </cell>
          <cell r="G18">
            <v>0</v>
          </cell>
          <cell r="H18">
            <v>0</v>
          </cell>
          <cell r="I18">
            <v>3248696</v>
          </cell>
          <cell r="J18">
            <v>0.11002862247067269</v>
          </cell>
        </row>
        <row r="19">
          <cell r="C19">
            <v>1560084401.99</v>
          </cell>
          <cell r="D19">
            <v>0.99999999999999989</v>
          </cell>
          <cell r="E19">
            <v>1573271232.6200001</v>
          </cell>
          <cell r="F19">
            <v>1</v>
          </cell>
          <cell r="G19">
            <v>9159688.8499999996</v>
          </cell>
          <cell r="H19">
            <v>1</v>
          </cell>
          <cell r="I19">
            <v>29525917.23</v>
          </cell>
          <cell r="J19">
            <v>1</v>
          </cell>
        </row>
        <row r="20">
          <cell r="C20">
            <v>3260460.75</v>
          </cell>
          <cell r="D20">
            <v>2.0899258692933841E-3</v>
          </cell>
          <cell r="E20">
            <v>2581214.37</v>
          </cell>
          <cell r="F20">
            <v>1.6406671122444997E-3</v>
          </cell>
          <cell r="G20">
            <v>6790.34</v>
          </cell>
          <cell r="H20">
            <v>7.4132867515472431E-4</v>
          </cell>
          <cell r="I20">
            <v>320816.71000000002</v>
          </cell>
          <cell r="J20">
            <v>1.0865596740006847E-2</v>
          </cell>
        </row>
        <row r="21">
          <cell r="C21">
            <v>1556823943.3845799</v>
          </cell>
          <cell r="D21">
            <v>0.99791007550536293</v>
          </cell>
          <cell r="E21">
            <v>1570690015.10551</v>
          </cell>
          <cell r="F21">
            <v>0.99835933088906004</v>
          </cell>
          <cell r="G21">
            <v>9152898.4743809998</v>
          </cell>
          <cell r="H21">
            <v>0.99925866743617608</v>
          </cell>
          <cell r="I21">
            <v>29205100.505224999</v>
          </cell>
          <cell r="J21">
            <v>0.98913440275958531</v>
          </cell>
        </row>
        <row r="25">
          <cell r="D25" t="str">
            <v>САВАд</v>
          </cell>
          <cell r="F25" t="str">
            <v>КБПд</v>
          </cell>
          <cell r="H25" t="str">
            <v>ТРИГЛАВд</v>
          </cell>
          <cell r="J25" t="str">
            <v>ВФПд</v>
          </cell>
        </row>
        <row r="26">
          <cell r="B26" t="str">
            <v xml:space="preserve">Акции од домашни издавачи </v>
          </cell>
          <cell r="D26">
            <v>0.11239575421453638</v>
          </cell>
          <cell r="F26">
            <v>1.7968485874443E-2</v>
          </cell>
          <cell r="H26">
            <v>0</v>
          </cell>
          <cell r="J26">
            <v>4.8577487663708382E-2</v>
          </cell>
        </row>
        <row r="27">
          <cell r="B27" t="str">
            <v xml:space="preserve">Обврзници од домашни издавачи </v>
          </cell>
          <cell r="D27">
            <v>0.5101341008504624</v>
          </cell>
          <cell r="F27">
            <v>0.59698406188734643</v>
          </cell>
          <cell r="H27">
            <v>0.65692806803148129</v>
          </cell>
          <cell r="J27">
            <v>0.50235900393736888</v>
          </cell>
        </row>
        <row r="28">
          <cell r="B28" t="str">
            <v xml:space="preserve">Инвестициски фондови од домашни издавачи  </v>
          </cell>
          <cell r="D28">
            <v>9.1793693865107915E-5</v>
          </cell>
          <cell r="F28">
            <v>1.2856118881877072E-4</v>
          </cell>
          <cell r="H28">
            <v>4.2605906858943138E-2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0.10072225211633597</v>
          </cell>
          <cell r="F30">
            <v>0</v>
          </cell>
          <cell r="H30">
            <v>0</v>
          </cell>
          <cell r="J30">
            <v>0</v>
          </cell>
        </row>
        <row r="31">
          <cell r="B31" t="str">
            <v xml:space="preserve">Обврзници од странски издавачи </v>
          </cell>
          <cell r="D31">
            <v>2.2506049547840464E-2</v>
          </cell>
          <cell r="F31">
            <v>0</v>
          </cell>
          <cell r="H31">
            <v>0</v>
          </cell>
          <cell r="J31">
            <v>3.7776395270346014E-2</v>
          </cell>
        </row>
        <row r="32">
          <cell r="B32" t="str">
            <v xml:space="preserve">Инвестициски фондови од странски издавчи </v>
          </cell>
          <cell r="D32">
            <v>0.17535731723939993</v>
          </cell>
          <cell r="F32">
            <v>0.28957545500994913</v>
          </cell>
          <cell r="H32">
            <v>0.29514320019724249</v>
          </cell>
          <cell r="J32">
            <v>0.2400811309190275</v>
          </cell>
        </row>
        <row r="33">
          <cell r="B33" t="str">
            <v>Депозити</v>
          </cell>
          <cell r="D33">
            <v>6.6089489003596166E-2</v>
          </cell>
          <cell r="F33">
            <v>9.4057855811402843E-2</v>
          </cell>
          <cell r="H33">
            <v>0</v>
          </cell>
          <cell r="J33">
            <v>5.9949064959158249E-2</v>
          </cell>
        </row>
        <row r="34">
          <cell r="B34" t="str">
            <v>Парични средства</v>
          </cell>
          <cell r="D34">
            <v>1.2506281554454683E-2</v>
          </cell>
          <cell r="F34">
            <v>1.2177956987171087E-3</v>
          </cell>
          <cell r="H34">
            <v>5.3228249123331304E-3</v>
          </cell>
          <cell r="J34">
            <v>1.2282947797181778E-3</v>
          </cell>
        </row>
        <row r="35">
          <cell r="B35" t="str">
            <v>Побарувања</v>
          </cell>
          <cell r="D35">
            <v>1.9696177950888173E-4</v>
          </cell>
          <cell r="F35">
            <v>6.7784529322642304E-5</v>
          </cell>
          <cell r="H35">
            <v>0</v>
          </cell>
          <cell r="J35">
            <v>0.11002862247067269</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K19" sqref="K19"/>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2" sqref="A2"/>
    </sheetView>
  </sheetViews>
  <sheetFormatPr defaultRowHeight="12.75" x14ac:dyDescent="0.2"/>
  <cols>
    <col min="1" max="1" width="104.5703125" bestFit="1" customWidth="1"/>
  </cols>
  <sheetData>
    <row r="1" spans="1:6" ht="11.25" customHeight="1" x14ac:dyDescent="0.2"/>
    <row r="2" spans="1:6" x14ac:dyDescent="0.2">
      <c r="A2" s="56" t="s">
        <v>84</v>
      </c>
    </row>
    <row r="3" spans="1:6" x14ac:dyDescent="0.2">
      <c r="A3" s="3"/>
    </row>
    <row r="4" spans="1:6" x14ac:dyDescent="0.2">
      <c r="A4" s="62" t="s">
        <v>7</v>
      </c>
    </row>
    <row r="5" spans="1:6" x14ac:dyDescent="0.2">
      <c r="A5" s="63" t="s">
        <v>8</v>
      </c>
    </row>
    <row r="7" spans="1:6" x14ac:dyDescent="0.2">
      <c r="A7" s="30" t="s">
        <v>85</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86</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82</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topLeftCell="A7" zoomScaleNormal="100" workbookViewId="0">
      <selection activeCell="M30" sqref="M30"/>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87</v>
      </c>
      <c r="C2" s="116"/>
      <c r="D2" s="116"/>
      <c r="E2" s="116"/>
      <c r="F2" s="116"/>
      <c r="G2" s="116"/>
      <c r="H2" s="11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77</v>
      </c>
      <c r="F12" s="6"/>
    </row>
    <row r="13" spans="2:8" x14ac:dyDescent="0.2">
      <c r="B13" s="6"/>
      <c r="C13" s="32" t="s">
        <v>63</v>
      </c>
      <c r="D13" s="32" t="s">
        <v>14</v>
      </c>
      <c r="E13" s="32" t="s">
        <v>149</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153</v>
      </c>
      <c r="C18" s="6" t="s">
        <v>147</v>
      </c>
      <c r="D18" s="6" t="s">
        <v>14</v>
      </c>
      <c r="E18" s="6" t="s">
        <v>160</v>
      </c>
      <c r="F18" s="6"/>
    </row>
    <row r="19" spans="2:8" x14ac:dyDescent="0.2">
      <c r="B19" s="6"/>
      <c r="C19" s="32" t="s">
        <v>148</v>
      </c>
      <c r="D19" s="32" t="s">
        <v>14</v>
      </c>
      <c r="E19" s="32" t="s">
        <v>150</v>
      </c>
      <c r="F19" s="32"/>
      <c r="G19" s="33"/>
      <c r="H19" s="33"/>
    </row>
    <row r="20" spans="2:8" x14ac:dyDescent="0.2">
      <c r="B20" s="97" t="s">
        <v>168</v>
      </c>
      <c r="C20" s="6" t="s">
        <v>165</v>
      </c>
      <c r="D20" s="6" t="s">
        <v>14</v>
      </c>
      <c r="E20" s="6" t="s">
        <v>164</v>
      </c>
      <c r="F20" s="6"/>
    </row>
    <row r="21" spans="2:8" x14ac:dyDescent="0.2">
      <c r="B21" s="6"/>
      <c r="C21" s="32" t="s">
        <v>166</v>
      </c>
      <c r="D21" s="32" t="s">
        <v>14</v>
      </c>
      <c r="E21" s="32" t="s">
        <v>167</v>
      </c>
      <c r="F21" s="32"/>
      <c r="G21" s="33"/>
      <c r="H21" s="33"/>
    </row>
    <row r="22" spans="2:8" x14ac:dyDescent="0.2">
      <c r="C22" s="55"/>
      <c r="D22" s="55"/>
      <c r="E22" s="55"/>
      <c r="F22" s="55"/>
    </row>
    <row r="23" spans="2:8" x14ac:dyDescent="0.2">
      <c r="B23" s="118" t="s">
        <v>88</v>
      </c>
      <c r="C23" s="119"/>
      <c r="D23" s="119"/>
      <c r="E23" s="119"/>
      <c r="F23" s="119"/>
      <c r="G23" s="119"/>
      <c r="H23" s="119"/>
    </row>
    <row r="24" spans="2:8" x14ac:dyDescent="0.2">
      <c r="C24" s="55"/>
      <c r="D24" s="55"/>
      <c r="E24" s="55"/>
      <c r="F24" s="55"/>
    </row>
    <row r="25" spans="2:8" x14ac:dyDescent="0.2">
      <c r="C25" s="6" t="s">
        <v>155</v>
      </c>
      <c r="D25" s="6"/>
      <c r="E25" s="6"/>
      <c r="F25" s="32"/>
      <c r="G25" s="6"/>
      <c r="H25" s="6"/>
    </row>
    <row r="26" spans="2:8" x14ac:dyDescent="0.2">
      <c r="C26" s="6" t="s">
        <v>156</v>
      </c>
      <c r="D26" s="32"/>
      <c r="E26" s="32"/>
      <c r="F26" s="32"/>
      <c r="G26" s="6"/>
      <c r="H26" s="6"/>
    </row>
    <row r="27" spans="2:8" x14ac:dyDescent="0.2">
      <c r="C27" s="6" t="s">
        <v>157</v>
      </c>
      <c r="D27" s="32"/>
      <c r="E27" s="32"/>
      <c r="F27" s="32"/>
      <c r="G27" s="6"/>
      <c r="H27" s="6"/>
    </row>
    <row r="28" spans="2:8" x14ac:dyDescent="0.2">
      <c r="C28" s="6" t="s">
        <v>158</v>
      </c>
      <c r="D28" s="32"/>
      <c r="E28" s="32"/>
      <c r="F28" s="32"/>
      <c r="G28" s="6"/>
      <c r="H28" s="6"/>
    </row>
    <row r="29" spans="2:8" x14ac:dyDescent="0.2">
      <c r="C29" s="6" t="s">
        <v>159</v>
      </c>
      <c r="D29" s="32"/>
      <c r="E29" s="32"/>
      <c r="F29" s="32"/>
      <c r="G29" s="6"/>
      <c r="H29" s="6"/>
    </row>
    <row r="30" spans="2:8" x14ac:dyDescent="0.2">
      <c r="C30" s="6" t="s">
        <v>154</v>
      </c>
      <c r="D30" s="32"/>
      <c r="E30" s="32"/>
      <c r="F30" s="32"/>
      <c r="G30" s="6"/>
      <c r="H30" s="6"/>
    </row>
    <row r="31" spans="2:8" x14ac:dyDescent="0.2">
      <c r="C31" s="6" t="s">
        <v>171</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80</v>
      </c>
      <c r="D34" s="123"/>
      <c r="E34" s="123"/>
      <c r="F34" s="123"/>
      <c r="G34" s="123"/>
      <c r="H34" s="123"/>
    </row>
    <row r="35" spans="2:13" x14ac:dyDescent="0.2">
      <c r="C35" s="123"/>
      <c r="D35" s="123"/>
      <c r="E35" s="123"/>
      <c r="F35" s="123"/>
      <c r="G35" s="123"/>
      <c r="H35" s="123"/>
    </row>
    <row r="36" spans="2:13" ht="13.15" customHeight="1" x14ac:dyDescent="0.2">
      <c r="C36" s="117" t="s">
        <v>81</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89</v>
      </c>
      <c r="C39" s="125"/>
      <c r="D39" s="125"/>
      <c r="E39" s="125"/>
      <c r="F39" s="125"/>
      <c r="G39" s="125"/>
      <c r="H39" s="125"/>
      <c r="I39" s="60"/>
      <c r="J39" s="60"/>
      <c r="K39" s="60"/>
      <c r="L39" s="60"/>
      <c r="M39" s="60"/>
    </row>
    <row r="41" spans="2:13" x14ac:dyDescent="0.2">
      <c r="B41" s="126" t="s">
        <v>73</v>
      </c>
      <c r="C41" s="126"/>
      <c r="D41" s="126"/>
      <c r="E41" s="126"/>
      <c r="F41" s="126"/>
      <c r="G41" s="126"/>
      <c r="H41" s="126"/>
    </row>
    <row r="42" spans="2:13" x14ac:dyDescent="0.2">
      <c r="B42" s="127" t="s">
        <v>191</v>
      </c>
      <c r="C42" s="127"/>
      <c r="D42" s="127"/>
      <c r="E42" s="127"/>
      <c r="F42" s="127"/>
      <c r="G42" s="127"/>
      <c r="H42" s="127"/>
    </row>
    <row r="43" spans="2:13" x14ac:dyDescent="0.2">
      <c r="B43" s="120" t="s">
        <v>162</v>
      </c>
      <c r="C43" s="121"/>
      <c r="D43" s="121"/>
      <c r="E43" s="121"/>
      <c r="F43" s="121"/>
      <c r="G43" s="121"/>
      <c r="H43" s="121"/>
      <c r="J43" s="2"/>
    </row>
    <row r="44" spans="2:13" x14ac:dyDescent="0.2">
      <c r="B44" s="94"/>
      <c r="C44" s="95"/>
      <c r="D44" s="95"/>
      <c r="E44" s="124" t="s">
        <v>163</v>
      </c>
      <c r="F44" s="124"/>
      <c r="G44" s="95"/>
      <c r="H44" s="95"/>
      <c r="J44" s="2"/>
    </row>
    <row r="45" spans="2:13" x14ac:dyDescent="0.2">
      <c r="B45" s="69"/>
      <c r="C45" s="69"/>
      <c r="D45" s="69"/>
      <c r="E45" s="69"/>
      <c r="F45" s="69"/>
      <c r="G45" s="69"/>
      <c r="H45" s="69"/>
      <c r="J45" s="2"/>
    </row>
    <row r="46" spans="2:13" x14ac:dyDescent="0.2">
      <c r="B46" s="122" t="s">
        <v>9</v>
      </c>
      <c r="C46" s="122"/>
      <c r="D46" s="122"/>
      <c r="E46" s="122"/>
      <c r="F46" s="122"/>
      <c r="G46" s="122"/>
      <c r="H46" s="122"/>
    </row>
    <row r="47" spans="2:13" x14ac:dyDescent="0.2">
      <c r="B47" s="113" t="s">
        <v>192</v>
      </c>
      <c r="C47" s="113"/>
      <c r="D47" s="113"/>
      <c r="E47" s="113"/>
      <c r="F47" s="113"/>
      <c r="G47" s="113"/>
      <c r="H47" s="113"/>
    </row>
    <row r="48" spans="2:13" x14ac:dyDescent="0.2">
      <c r="B48" s="114" t="s">
        <v>161</v>
      </c>
      <c r="C48" s="114"/>
      <c r="D48" s="114"/>
      <c r="E48" s="114"/>
      <c r="F48" s="114"/>
      <c r="G48" s="114"/>
      <c r="H48" s="114"/>
    </row>
    <row r="49" spans="2:8" x14ac:dyDescent="0.2">
      <c r="B49" s="96"/>
      <c r="C49" s="96"/>
      <c r="D49" s="96"/>
      <c r="E49" s="115" t="s">
        <v>163</v>
      </c>
      <c r="F49" s="115"/>
      <c r="G49" s="96"/>
      <c r="H49" s="96"/>
    </row>
    <row r="51" spans="2:8" x14ac:dyDescent="0.2">
      <c r="B51" s="10" t="s">
        <v>90</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topLeftCell="A6" workbookViewId="0">
      <selection activeCell="M25" sqref="M25"/>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11" t="s">
        <v>23</v>
      </c>
    </row>
    <row r="5" spans="2:8" x14ac:dyDescent="0.2">
      <c r="B5" s="55" t="s">
        <v>22</v>
      </c>
    </row>
    <row r="6" spans="2:8" x14ac:dyDescent="0.2">
      <c r="B6" s="21"/>
    </row>
    <row r="7" spans="2:8" x14ac:dyDescent="0.2">
      <c r="B7" s="129" t="s">
        <v>93</v>
      </c>
      <c r="C7" s="129" t="s">
        <v>94</v>
      </c>
      <c r="D7" s="130" t="s">
        <v>92</v>
      </c>
      <c r="E7" s="130"/>
      <c r="F7" s="130"/>
      <c r="G7" s="130"/>
      <c r="H7" s="129" t="s">
        <v>99</v>
      </c>
    </row>
    <row r="8" spans="2:8" ht="37.5" customHeight="1" x14ac:dyDescent="0.2">
      <c r="B8" s="130"/>
      <c r="C8" s="129"/>
      <c r="D8" s="77" t="s">
        <v>95</v>
      </c>
      <c r="E8" s="74" t="s">
        <v>96</v>
      </c>
      <c r="F8" s="74" t="s">
        <v>97</v>
      </c>
      <c r="G8" s="74" t="s">
        <v>98</v>
      </c>
      <c r="H8" s="130"/>
    </row>
    <row r="9" spans="2:8" x14ac:dyDescent="0.2">
      <c r="B9" s="12">
        <f>'[1]1 zpf '!B5</f>
        <v>44985</v>
      </c>
      <c r="C9" s="76"/>
      <c r="D9" s="13"/>
      <c r="E9" s="76"/>
      <c r="F9" s="76"/>
      <c r="G9" s="76"/>
      <c r="H9" s="13"/>
    </row>
    <row r="10" spans="2:8" x14ac:dyDescent="0.2">
      <c r="B10" s="14" t="s">
        <v>100</v>
      </c>
      <c r="C10" s="15">
        <f>'[1]1 zpf '!C6</f>
        <v>27861</v>
      </c>
      <c r="D10" s="15">
        <f>'[1]1 zpf '!D6</f>
        <v>80434</v>
      </c>
      <c r="E10" s="15">
        <f>'[1]1 zpf '!E6</f>
        <v>135080</v>
      </c>
      <c r="F10" s="15">
        <f>'[1]1 zpf '!F6</f>
        <v>12067</v>
      </c>
      <c r="G10" s="15">
        <f>'[1]1 zpf '!G6</f>
        <v>227581</v>
      </c>
      <c r="H10" s="15">
        <f>'[1]1 zpf '!H6</f>
        <v>255442</v>
      </c>
    </row>
    <row r="11" spans="2:8" x14ac:dyDescent="0.2">
      <c r="B11" s="14" t="s">
        <v>101</v>
      </c>
      <c r="C11" s="15">
        <f>'[1]1 zpf '!C7</f>
        <v>32353</v>
      </c>
      <c r="D11" s="15">
        <f>'[1]1 zpf '!D7</f>
        <v>87861</v>
      </c>
      <c r="E11" s="15">
        <f>'[1]1 zpf '!E7</f>
        <v>140428</v>
      </c>
      <c r="F11" s="15">
        <f>'[1]1 zpf '!F7</f>
        <v>12689</v>
      </c>
      <c r="G11" s="15">
        <f>'[1]1 zpf '!G7</f>
        <v>240978</v>
      </c>
      <c r="H11" s="15">
        <f>'[1]1 zpf '!H7</f>
        <v>273331</v>
      </c>
    </row>
    <row r="12" spans="2:8" x14ac:dyDescent="0.2">
      <c r="B12" s="14" t="s">
        <v>102</v>
      </c>
      <c r="C12" s="15">
        <f>'[1]1 zpf '!C8</f>
        <v>1954</v>
      </c>
      <c r="D12" s="15">
        <f>'[1]1 zpf '!D8</f>
        <v>17328</v>
      </c>
      <c r="E12" s="15">
        <f>'[1]1 zpf '!E8</f>
        <v>22364</v>
      </c>
      <c r="F12" s="15">
        <f>'[1]1 zpf '!F8</f>
        <v>4057</v>
      </c>
      <c r="G12" s="15">
        <f>'[1]1 zpf '!G8</f>
        <v>43749</v>
      </c>
      <c r="H12" s="15">
        <f>'[1]1 zpf '!H8</f>
        <v>45703</v>
      </c>
    </row>
    <row r="13" spans="2:8" x14ac:dyDescent="0.2">
      <c r="B13" s="16" t="s">
        <v>4</v>
      </c>
      <c r="C13" s="17">
        <f>'[1]1 zpf '!C9</f>
        <v>62168</v>
      </c>
      <c r="D13" s="17">
        <f>'[1]1 zpf '!D9</f>
        <v>185623</v>
      </c>
      <c r="E13" s="17">
        <f>'[1]1 zpf '!E9</f>
        <v>297872</v>
      </c>
      <c r="F13" s="17">
        <f>'[1]1 zpf '!F9</f>
        <v>28813</v>
      </c>
      <c r="G13" s="17">
        <f>'[1]1 zpf '!G9</f>
        <v>512308</v>
      </c>
      <c r="H13" s="17">
        <f>'[1]1 zpf '!H9</f>
        <v>574476</v>
      </c>
    </row>
    <row r="14" spans="2:8" x14ac:dyDescent="0.2">
      <c r="B14" s="18">
        <f>'[1]1 zpf '!B10</f>
        <v>45016</v>
      </c>
      <c r="C14" s="19"/>
      <c r="D14" s="19"/>
      <c r="E14" s="19"/>
      <c r="F14" s="19"/>
      <c r="G14" s="19"/>
      <c r="H14" s="19"/>
    </row>
    <row r="15" spans="2:8" x14ac:dyDescent="0.2">
      <c r="B15" s="72" t="s">
        <v>103</v>
      </c>
      <c r="C15" s="20">
        <f>'[1]1 zpf '!C11</f>
        <v>27782</v>
      </c>
      <c r="D15" s="20">
        <f>'[1]1 zpf '!D11</f>
        <v>80489</v>
      </c>
      <c r="E15" s="20">
        <f>'[1]1 zpf '!E11</f>
        <v>135520</v>
      </c>
      <c r="F15" s="20">
        <f>'[1]1 zpf '!F11</f>
        <v>12082</v>
      </c>
      <c r="G15" s="20">
        <f>'[1]1 zpf '!G11</f>
        <v>228091</v>
      </c>
      <c r="H15" s="20">
        <f>'[1]1 zpf '!H11</f>
        <v>255873</v>
      </c>
    </row>
    <row r="16" spans="2:8" x14ac:dyDescent="0.2">
      <c r="B16" s="72" t="s">
        <v>101</v>
      </c>
      <c r="C16" s="20">
        <f>'[1]1 zpf '!C12</f>
        <v>32301</v>
      </c>
      <c r="D16" s="20">
        <f>'[1]1 zpf '!D12</f>
        <v>87764</v>
      </c>
      <c r="E16" s="20">
        <f>'[1]1 zpf '!E12</f>
        <v>140976</v>
      </c>
      <c r="F16" s="20">
        <f>'[1]1 zpf '!F12</f>
        <v>12787</v>
      </c>
      <c r="G16" s="20">
        <f>'[1]1 zpf '!G12</f>
        <v>241527</v>
      </c>
      <c r="H16" s="20">
        <f>'[1]1 zpf '!H12</f>
        <v>273828</v>
      </c>
    </row>
    <row r="17" spans="2:9" x14ac:dyDescent="0.2">
      <c r="B17" s="72" t="s">
        <v>104</v>
      </c>
      <c r="C17" s="20">
        <f>'[1]1 zpf '!C13</f>
        <v>2075</v>
      </c>
      <c r="D17" s="20">
        <f>'[1]1 zpf '!D13</f>
        <v>18361</v>
      </c>
      <c r="E17" s="20">
        <f>'[1]1 zpf '!E13</f>
        <v>22965</v>
      </c>
      <c r="F17" s="20">
        <f>'[1]1 zpf '!F13</f>
        <v>4057</v>
      </c>
      <c r="G17" s="20">
        <f>'[1]1 zpf '!G13</f>
        <v>45383</v>
      </c>
      <c r="H17" s="20">
        <f>'[1]1 zpf '!H13</f>
        <v>47458</v>
      </c>
      <c r="I17" s="22"/>
    </row>
    <row r="18" spans="2:9" x14ac:dyDescent="0.2">
      <c r="B18" s="16" t="s">
        <v>4</v>
      </c>
      <c r="C18" s="17">
        <f>'[1]1 zpf '!C14</f>
        <v>62158</v>
      </c>
      <c r="D18" s="17">
        <f>'[1]1 zpf '!D14</f>
        <v>186614</v>
      </c>
      <c r="E18" s="17">
        <f>'[1]1 zpf '!E14</f>
        <v>299461</v>
      </c>
      <c r="F18" s="17">
        <f>'[1]1 zpf '!F14</f>
        <v>28926</v>
      </c>
      <c r="G18" s="17">
        <f>'[1]1 zpf '!G14</f>
        <v>515001</v>
      </c>
      <c r="H18" s="17">
        <f>'[1]1 zpf '!H14</f>
        <v>577159</v>
      </c>
    </row>
    <row r="19" spans="2:9" x14ac:dyDescent="0.2">
      <c r="B19" s="23"/>
      <c r="C19" s="24"/>
      <c r="D19" s="24"/>
      <c r="E19" s="24"/>
      <c r="F19" s="24"/>
      <c r="G19" s="24"/>
      <c r="H19" s="24"/>
    </row>
    <row r="20" spans="2:9" x14ac:dyDescent="0.2">
      <c r="B20" s="131" t="s">
        <v>5</v>
      </c>
      <c r="C20" s="131"/>
      <c r="D20" s="131"/>
      <c r="E20" s="131"/>
      <c r="F20" s="131"/>
      <c r="G20" s="131"/>
      <c r="H20" s="131"/>
    </row>
    <row r="21" spans="2:9" x14ac:dyDescent="0.2">
      <c r="B21" s="131"/>
      <c r="C21" s="131"/>
      <c r="D21" s="131"/>
      <c r="E21" s="131"/>
      <c r="F21" s="131"/>
      <c r="G21" s="131"/>
      <c r="H21" s="131"/>
    </row>
    <row r="22" spans="2:9" x14ac:dyDescent="0.2">
      <c r="B22" s="131"/>
      <c r="C22" s="131"/>
      <c r="D22" s="131"/>
      <c r="E22" s="131"/>
      <c r="F22" s="131"/>
      <c r="G22" s="131"/>
      <c r="H22" s="131"/>
    </row>
    <row r="23" spans="2:9" x14ac:dyDescent="0.2">
      <c r="B23" s="27"/>
      <c r="C23" s="28"/>
      <c r="D23" s="28"/>
      <c r="E23" s="28"/>
      <c r="F23" s="28"/>
      <c r="G23" s="28"/>
      <c r="H23" s="28"/>
    </row>
    <row r="24" spans="2:9" x14ac:dyDescent="0.2">
      <c r="B24" s="132" t="s">
        <v>6</v>
      </c>
      <c r="C24" s="132"/>
      <c r="D24" s="132"/>
      <c r="E24" s="132"/>
      <c r="F24" s="132"/>
      <c r="G24" s="132"/>
      <c r="H24" s="132"/>
    </row>
    <row r="25" spans="2:9" x14ac:dyDescent="0.2">
      <c r="B25" s="132"/>
      <c r="C25" s="132"/>
      <c r="D25" s="132"/>
      <c r="E25" s="132"/>
      <c r="F25" s="132"/>
      <c r="G25" s="132"/>
      <c r="H25" s="132"/>
    </row>
    <row r="26" spans="2:9" ht="13.9"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105</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J20" sqref="J20"/>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6" t="s">
        <v>25</v>
      </c>
    </row>
    <row r="5" spans="2:8" x14ac:dyDescent="0.2">
      <c r="B5" s="32" t="s">
        <v>26</v>
      </c>
    </row>
    <row r="6" spans="2:8" ht="26.25" customHeight="1" x14ac:dyDescent="0.2">
      <c r="B6" s="133" t="s">
        <v>110</v>
      </c>
      <c r="C6" s="134" t="s">
        <v>114</v>
      </c>
      <c r="D6" s="134"/>
      <c r="E6" s="135"/>
      <c r="F6" s="134" t="s">
        <v>115</v>
      </c>
      <c r="G6" s="134"/>
      <c r="H6" s="134"/>
    </row>
    <row r="7" spans="2:8" ht="33.75" customHeight="1" x14ac:dyDescent="0.2">
      <c r="B7" s="133"/>
      <c r="C7" s="75" t="s">
        <v>111</v>
      </c>
      <c r="D7" s="75" t="s">
        <v>112</v>
      </c>
      <c r="E7" s="79" t="s">
        <v>113</v>
      </c>
      <c r="F7" s="82" t="s">
        <v>111</v>
      </c>
      <c r="G7" s="79" t="s">
        <v>112</v>
      </c>
      <c r="H7" s="75" t="s">
        <v>113</v>
      </c>
    </row>
    <row r="8" spans="2:8" x14ac:dyDescent="0.2">
      <c r="B8" s="81">
        <f>'[1]1 zpf '!B44</f>
        <v>44985</v>
      </c>
      <c r="C8" s="80">
        <f>'[1]1 zpf '!C44</f>
        <v>52669.907750613194</v>
      </c>
      <c r="D8" s="80">
        <f>'[1]1 zpf '!D44</f>
        <v>59382.380958644302</v>
      </c>
      <c r="E8" s="7">
        <f>'[1]1 zpf '!E44</f>
        <v>6046.6901214128002</v>
      </c>
      <c r="F8" s="84">
        <f>'[1]1 zpf '!F44</f>
        <v>241.69382200000001</v>
      </c>
      <c r="G8" s="8">
        <f>'[1]1 zpf '!G44</f>
        <v>251.37817999999999</v>
      </c>
      <c r="H8" s="78">
        <f>'[1]1 zpf '!H44</f>
        <v>110.81156</v>
      </c>
    </row>
    <row r="9" spans="2:8" x14ac:dyDescent="0.2">
      <c r="B9" s="73">
        <f>'[1]1 zpf '!B45</f>
        <v>44995</v>
      </c>
      <c r="C9" s="7">
        <f>'[1]1 zpf '!C45</f>
        <v>52747.695029419701</v>
      </c>
      <c r="D9" s="7">
        <f>'[1]1 zpf '!D45</f>
        <v>59319.558846562701</v>
      </c>
      <c r="E9" s="7">
        <f>'[1]1 zpf '!E45</f>
        <v>6048.7290713862303</v>
      </c>
      <c r="F9" s="83">
        <f>'[1]1 zpf '!F45</f>
        <v>240.88114100000001</v>
      </c>
      <c r="G9" s="8">
        <f>'[1]1 zpf '!G45</f>
        <v>249.99215000000001</v>
      </c>
      <c r="H9" s="8">
        <f>'[1]1 zpf '!H45</f>
        <v>110.05443399999999</v>
      </c>
    </row>
    <row r="10" spans="2:8" x14ac:dyDescent="0.2">
      <c r="B10" s="73">
        <f>'[1]1 zpf '!B46</f>
        <v>45005</v>
      </c>
      <c r="C10" s="7">
        <f>'[1]1 zpf '!C46</f>
        <v>53016.334400702304</v>
      </c>
      <c r="D10" s="7">
        <f>'[1]1 zpf '!D46</f>
        <v>59511.803593366501</v>
      </c>
      <c r="E10" s="7">
        <f>'[1]1 zpf '!E46</f>
        <v>6275.31226064168</v>
      </c>
      <c r="F10" s="83">
        <f>'[1]1 zpf '!F46</f>
        <v>241.886697</v>
      </c>
      <c r="G10" s="8">
        <f>'[1]1 zpf '!G46</f>
        <v>250.425173</v>
      </c>
      <c r="H10" s="8">
        <f>'[1]1 zpf '!H46</f>
        <v>110.17607699999999</v>
      </c>
    </row>
    <row r="11" spans="2:8" x14ac:dyDescent="0.2">
      <c r="B11" s="73">
        <f>'[1]1 zpf '!B47</f>
        <v>45016</v>
      </c>
      <c r="C11" s="7">
        <f>'[1]1 zpf '!C47</f>
        <v>53360.984504973501</v>
      </c>
      <c r="D11" s="7">
        <f>'[1]1 zpf '!D47</f>
        <v>59885.007172266196</v>
      </c>
      <c r="E11" s="7">
        <f>'[1]1 zpf '!E47</f>
        <v>6391.8851641628398</v>
      </c>
      <c r="F11" s="83">
        <f>'[1]1 zpf '!F47</f>
        <v>243.383374</v>
      </c>
      <c r="G11" s="8">
        <f>'[1]1 zpf '!G47</f>
        <v>251.91968600000001</v>
      </c>
      <c r="H11" s="8">
        <f>'[1]1 zpf '!H47</f>
        <v>110.789113</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106</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C3" sqref="C3"/>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91</v>
      </c>
      <c r="C2" s="128"/>
      <c r="D2" s="128"/>
      <c r="E2" s="128"/>
      <c r="F2" s="128"/>
      <c r="G2" s="128"/>
      <c r="H2" s="31"/>
      <c r="I2" s="26"/>
      <c r="J2" s="26"/>
      <c r="K2" s="26"/>
    </row>
    <row r="4" spans="2:14" x14ac:dyDescent="0.2">
      <c r="B4" s="6" t="s">
        <v>31</v>
      </c>
      <c r="G4" s="137">
        <f>'[1]1 zpf '!B33</f>
        <v>45016</v>
      </c>
      <c r="H4" s="137"/>
    </row>
    <row r="5" spans="2:14" ht="12.75" customHeight="1" x14ac:dyDescent="0.2">
      <c r="B5" s="32" t="s">
        <v>79</v>
      </c>
      <c r="E5" s="138" t="s">
        <v>83</v>
      </c>
      <c r="F5" s="138"/>
      <c r="G5" s="138"/>
      <c r="H5" s="138"/>
      <c r="J5" s="41"/>
    </row>
    <row r="6" spans="2:14" ht="24.75" customHeight="1" x14ac:dyDescent="0.2">
      <c r="B6" s="85" t="s">
        <v>116</v>
      </c>
      <c r="C6" s="136" t="s">
        <v>111</v>
      </c>
      <c r="D6" s="136"/>
      <c r="E6" s="136" t="s">
        <v>112</v>
      </c>
      <c r="F6" s="136"/>
      <c r="G6" s="136" t="s">
        <v>113</v>
      </c>
      <c r="H6" s="13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117</v>
      </c>
      <c r="C9" s="49">
        <f>'[1]2 zpf inv'!C6/10^6</f>
        <v>33664.850693079999</v>
      </c>
      <c r="D9" s="50">
        <f>'[1]2 zpf inv'!D6</f>
        <v>0.63067891091323125</v>
      </c>
      <c r="E9" s="49">
        <f>'[1]2 zpf inv'!E6/10^6</f>
        <v>40252.598610789995</v>
      </c>
      <c r="F9" s="50">
        <f>'[1]2 zpf inv'!F6</f>
        <v>0.67194653144363636</v>
      </c>
      <c r="G9" s="49">
        <f>'[1]2 zpf inv'!G6/10^6</f>
        <v>4207.1849304300003</v>
      </c>
      <c r="H9" s="50">
        <f>'[1]2 zpf inv'!H6</f>
        <v>0.6580096757411622</v>
      </c>
      <c r="J9" s="46"/>
      <c r="K9" s="47"/>
      <c r="L9" s="46"/>
      <c r="M9" s="47"/>
      <c r="N9" s="46"/>
    </row>
    <row r="10" spans="2:14" ht="21.75" customHeight="1" x14ac:dyDescent="0.2">
      <c r="B10" s="36" t="s">
        <v>118</v>
      </c>
      <c r="C10" s="43">
        <f>'[1]2 zpf inv'!C7/10^6</f>
        <v>1673.6899792899999</v>
      </c>
      <c r="D10" s="45">
        <f>'[1]2 zpf inv'!D7</f>
        <v>3.1354987520024323E-2</v>
      </c>
      <c r="E10" s="43">
        <f>'[1]2 zpf inv'!E7/10^6</f>
        <v>931.66876783999999</v>
      </c>
      <c r="F10" s="45">
        <f>'[1]2 zpf inv'!F7</f>
        <v>1.5552575948143689E-2</v>
      </c>
      <c r="G10" s="43">
        <f>'[1]2 zpf inv'!G7/10^6</f>
        <v>0</v>
      </c>
      <c r="H10" s="45">
        <f>'[1]2 zpf inv'!H7</f>
        <v>0</v>
      </c>
      <c r="J10" s="46"/>
      <c r="K10" s="47"/>
      <c r="L10" s="46"/>
      <c r="M10" s="47"/>
      <c r="N10" s="46"/>
    </row>
    <row r="11" spans="2:14" ht="21" customHeight="1" x14ac:dyDescent="0.2">
      <c r="B11" s="36" t="s">
        <v>119</v>
      </c>
      <c r="C11" s="43">
        <f>'[1]2 zpf inv'!C8/10^6</f>
        <v>31970.15336371</v>
      </c>
      <c r="D11" s="45">
        <f>'[1]2 zpf inv'!D8</f>
        <v>0.59893037069961508</v>
      </c>
      <c r="E11" s="43">
        <f>'[1]2 zpf inv'!E8/10^6</f>
        <v>39300.035877069997</v>
      </c>
      <c r="F11" s="45">
        <f>'[1]2 zpf inv'!F8</f>
        <v>0.65604516738278185</v>
      </c>
      <c r="G11" s="43">
        <f>'[1]2 zpf inv'!G8/10^6</f>
        <v>4001.6279063000002</v>
      </c>
      <c r="H11" s="45">
        <f>'[1]2 zpf inv'!H8</f>
        <v>0.6258602663306575</v>
      </c>
      <c r="J11" s="46"/>
      <c r="K11" s="47"/>
      <c r="L11" s="46"/>
      <c r="M11" s="47"/>
      <c r="N11" s="46"/>
    </row>
    <row r="12" spans="2:14" ht="21.75" customHeight="1" x14ac:dyDescent="0.2">
      <c r="B12" s="36" t="s">
        <v>120</v>
      </c>
      <c r="C12" s="43">
        <f>'[1]2 zpf inv'!C9/10^6</f>
        <v>21.007350079999998</v>
      </c>
      <c r="D12" s="45">
        <f>'[1]2 zpf inv'!D9</f>
        <v>3.935526935917991E-4</v>
      </c>
      <c r="E12" s="43">
        <f>'[1]2 zpf inv'!E9/10^6</f>
        <v>20.89396588</v>
      </c>
      <c r="F12" s="45">
        <f>'[1]2 zpf inv'!F9</f>
        <v>3.4878811271092105E-4</v>
      </c>
      <c r="G12" s="43">
        <f>'[1]2 zpf inv'!G9/10^6</f>
        <v>155.59999753</v>
      </c>
      <c r="H12" s="45">
        <f>'[1]2 zpf inv'!H9</f>
        <v>2.4336059767540674E-2</v>
      </c>
      <c r="J12" s="46"/>
      <c r="K12" s="47"/>
      <c r="L12" s="46"/>
      <c r="M12" s="47"/>
      <c r="N12" s="46"/>
    </row>
    <row r="13" spans="2:14" ht="22.5" x14ac:dyDescent="0.2">
      <c r="B13" s="36" t="s">
        <v>121</v>
      </c>
      <c r="C13" s="43">
        <f>'[1]2 zpf inv'!C10/10^6</f>
        <v>0</v>
      </c>
      <c r="D13" s="45">
        <f>'[1]2 zpf inv'!D10</f>
        <v>0</v>
      </c>
      <c r="E13" s="43">
        <f>'[1]2 zpf inv'!E10/10^6</f>
        <v>0</v>
      </c>
      <c r="F13" s="45">
        <f>'[1]2 zpf inv'!F10</f>
        <v>0</v>
      </c>
      <c r="G13" s="43">
        <f>'[1]2 zpf inv'!G10/10^6</f>
        <v>49.957026599999999</v>
      </c>
      <c r="H13" s="45">
        <f>'[1]2 zpf inv'!H10</f>
        <v>7.813349642963964E-3</v>
      </c>
      <c r="J13" s="46"/>
      <c r="K13" s="47"/>
      <c r="L13" s="46"/>
      <c r="M13" s="47"/>
      <c r="N13" s="46"/>
    </row>
    <row r="14" spans="2:14" x14ac:dyDescent="0.2">
      <c r="B14" s="40" t="s">
        <v>145</v>
      </c>
      <c r="C14" s="49">
        <f>'[1]2 zpf inv'!C11/10^6</f>
        <v>15979.640147240001</v>
      </c>
      <c r="D14" s="50">
        <f>'[1]2 zpf inv'!D11</f>
        <v>0.29936333705226453</v>
      </c>
      <c r="E14" s="49">
        <f>'[1]2 zpf inv'!E11/10^6</f>
        <v>17380.16110867</v>
      </c>
      <c r="F14" s="50">
        <f>'[1]2 zpf inv'!F11</f>
        <v>0.29013130520651348</v>
      </c>
      <c r="G14" s="49">
        <f>'[1]2 zpf inv'!G11/10^6</f>
        <v>1837.9826137100001</v>
      </c>
      <c r="H14" s="50">
        <f>'[1]2 zpf inv'!H11</f>
        <v>0.28746308129165166</v>
      </c>
      <c r="J14" s="46"/>
      <c r="K14" s="47"/>
      <c r="L14" s="46"/>
      <c r="M14" s="47"/>
      <c r="N14" s="46"/>
    </row>
    <row r="15" spans="2:14" ht="21.75" customHeight="1" x14ac:dyDescent="0.2">
      <c r="B15" s="36" t="s">
        <v>122</v>
      </c>
      <c r="C15" s="43">
        <f>'[1]2 zpf inv'!C12/10^6</f>
        <v>4294.3686026300002</v>
      </c>
      <c r="D15" s="45">
        <f>'[1]2 zpf inv'!D12</f>
        <v>8.0450905250067942E-2</v>
      </c>
      <c r="E15" s="43">
        <f>'[1]2 zpf inv'!E12/10^6</f>
        <v>0</v>
      </c>
      <c r="F15" s="45">
        <f>'[1]2 zpf inv'!F12</f>
        <v>0</v>
      </c>
      <c r="G15" s="43">
        <f>'[1]2 zpf inv'!G12/10^6</f>
        <v>0</v>
      </c>
      <c r="H15" s="45">
        <f>'[1]2 zpf inv'!H12</f>
        <v>0</v>
      </c>
      <c r="J15" s="46"/>
      <c r="K15" s="47"/>
      <c r="L15" s="46"/>
      <c r="M15" s="47"/>
      <c r="N15" s="46"/>
    </row>
    <row r="16" spans="2:14" ht="21" customHeight="1" x14ac:dyDescent="0.2">
      <c r="B16" s="36" t="s">
        <v>123</v>
      </c>
      <c r="C16" s="43">
        <f>'[1]2 zpf inv'!C13/10^6</f>
        <v>1022.0964020800001</v>
      </c>
      <c r="D16" s="45">
        <f>'[1]2 zpf inv'!D13</f>
        <v>1.9148002514226228E-2</v>
      </c>
      <c r="E16" s="43">
        <f>'[1]2 zpf inv'!E13/10^6</f>
        <v>163.77085141999999</v>
      </c>
      <c r="F16" s="45">
        <f>'[1]2 zpf inv'!F13</f>
        <v>2.733867113208977E-3</v>
      </c>
      <c r="G16" s="43">
        <f>'[1]2 zpf inv'!G13/10^6</f>
        <v>0</v>
      </c>
      <c r="H16" s="45">
        <f>'[1]2 zpf inv'!H13</f>
        <v>0</v>
      </c>
      <c r="J16" s="46"/>
      <c r="K16" s="47"/>
      <c r="L16" s="46"/>
      <c r="M16" s="47"/>
      <c r="N16" s="46"/>
    </row>
    <row r="17" spans="2:14" ht="21.75" customHeight="1" x14ac:dyDescent="0.2">
      <c r="B17" s="36" t="s">
        <v>124</v>
      </c>
      <c r="C17" s="43">
        <f>'[1]2 zpf inv'!C14/10^6</f>
        <v>10663.175142530001</v>
      </c>
      <c r="D17" s="45">
        <f>'[1]2 zpf inv'!D14</f>
        <v>0.19976442928797036</v>
      </c>
      <c r="E17" s="43">
        <f>'[1]2 zpf inv'!E14/10^6</f>
        <v>17216.390257250001</v>
      </c>
      <c r="F17" s="45">
        <f>'[1]2 zpf inv'!F14</f>
        <v>0.28739743809330454</v>
      </c>
      <c r="G17" s="43">
        <f>'[1]2 zpf inv'!G14/10^6</f>
        <v>1837.9826137100001</v>
      </c>
      <c r="H17" s="45">
        <f>'[1]2 zpf inv'!H14</f>
        <v>0.28746308129165166</v>
      </c>
      <c r="J17" s="46"/>
      <c r="K17" s="47"/>
      <c r="L17" s="46"/>
      <c r="M17" s="47"/>
      <c r="N17" s="46"/>
    </row>
    <row r="18" spans="2:14" ht="22.5" x14ac:dyDescent="0.2">
      <c r="B18" s="36" t="s">
        <v>125</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126</v>
      </c>
      <c r="C19" s="66">
        <f>'[1]2 zpf inv'!C16/10^6</f>
        <v>49644.49084032001</v>
      </c>
      <c r="D19" s="67">
        <f>'[1]2 zpf inv'!D16</f>
        <v>0.93004224796549584</v>
      </c>
      <c r="E19" s="66">
        <f>'[1]2 zpf inv'!E16/10^6</f>
        <v>57632.759719459995</v>
      </c>
      <c r="F19" s="67">
        <f>'[1]2 zpf inv'!F16</f>
        <v>0.9620778366501499</v>
      </c>
      <c r="G19" s="66">
        <f>'[1]2 zpf inv'!G16/10^6</f>
        <v>6045.1675441400002</v>
      </c>
      <c r="H19" s="67">
        <f>'[1]2 zpf inv'!H16</f>
        <v>0.94547275703281386</v>
      </c>
      <c r="J19" s="46"/>
      <c r="K19" s="47"/>
      <c r="L19" s="46"/>
      <c r="M19" s="47"/>
      <c r="N19" s="46"/>
    </row>
    <row r="20" spans="2:14" x14ac:dyDescent="0.2">
      <c r="B20" s="34" t="s">
        <v>127</v>
      </c>
      <c r="C20" s="43">
        <f>'[1]2 zpf inv'!C17/10^6</f>
        <v>3092.0812148200002</v>
      </c>
      <c r="D20" s="45">
        <f>'[1]2 zpf inv'!D17</f>
        <v>5.7927196255731346E-2</v>
      </c>
      <c r="E20" s="43">
        <f>'[1]2 zpf inv'!E17/10^6</f>
        <v>2205.5050310799998</v>
      </c>
      <c r="F20" s="45">
        <f>'[1]2 zpf inv'!F17</f>
        <v>3.6817038076106715E-2</v>
      </c>
      <c r="G20" s="43">
        <f>'[1]2 zpf inv'!G17/10^6</f>
        <v>344.10839064999999</v>
      </c>
      <c r="H20" s="45">
        <f>'[1]2 zpf inv'!H17</f>
        <v>5.3819039166475964E-2</v>
      </c>
      <c r="J20" s="46"/>
      <c r="K20" s="47"/>
      <c r="L20" s="46"/>
      <c r="M20" s="47"/>
      <c r="N20" s="46"/>
    </row>
    <row r="21" spans="2:14" ht="11.25" customHeight="1" x14ac:dyDescent="0.2">
      <c r="B21" s="39" t="s">
        <v>128</v>
      </c>
      <c r="C21" s="43">
        <f>'[1]2 zpf inv'!C18/10^6</f>
        <v>627.37310083</v>
      </c>
      <c r="D21" s="45">
        <f>'[1]2 zpf inv'!D18</f>
        <v>1.1753237451578944E-2</v>
      </c>
      <c r="E21" s="43">
        <f>'[1]2 zpf inv'!E18/10^6</f>
        <v>48.216838899999999</v>
      </c>
      <c r="F21" s="45">
        <f>'[1]2 zpf inv'!F18</f>
        <v>8.0489555393193377E-4</v>
      </c>
      <c r="G21" s="43">
        <f>'[1]2 zpf inv'!G18/10^6</f>
        <v>2.1792804300000004</v>
      </c>
      <c r="H21" s="45">
        <f>'[1]2 zpf inv'!H18</f>
        <v>3.4084254265162481E-4</v>
      </c>
      <c r="J21" s="46"/>
      <c r="K21" s="47"/>
      <c r="L21" s="46"/>
      <c r="M21" s="47"/>
      <c r="N21" s="46"/>
    </row>
    <row r="22" spans="2:14" x14ac:dyDescent="0.2">
      <c r="B22" s="39" t="s">
        <v>129</v>
      </c>
      <c r="C22" s="43">
        <f>'[1]2 zpf inv'!C19/10^6</f>
        <v>14.802905119999998</v>
      </c>
      <c r="D22" s="45">
        <f>'[1]2 zpf inv'!D19</f>
        <v>2.7731832719378544E-4</v>
      </c>
      <c r="E22" s="43">
        <f>'[1]2 zpf inv'!E19/10^6</f>
        <v>17.98510125</v>
      </c>
      <c r="F22" s="45">
        <f>'[1]2 zpf inv'!F19</f>
        <v>3.0022971981144672E-4</v>
      </c>
      <c r="G22" s="43">
        <f>'[1]2 zpf inv'!G19/10^6</f>
        <v>2.3488359000000001</v>
      </c>
      <c r="H22" s="45">
        <f>'[1]2 zpf inv'!H19</f>
        <v>3.6736125805865997E-4</v>
      </c>
      <c r="J22" s="46"/>
      <c r="K22" s="47"/>
      <c r="L22" s="46"/>
      <c r="M22" s="47"/>
      <c r="N22" s="46"/>
    </row>
    <row r="23" spans="2:14" x14ac:dyDescent="0.2">
      <c r="B23" s="38" t="s">
        <v>130</v>
      </c>
      <c r="C23" s="42">
        <f>'[1]2 zpf inv'!C20/10^6</f>
        <v>53378.748061090009</v>
      </c>
      <c r="D23" s="44">
        <f>'[1]2 zpf inv'!D20</f>
        <v>1</v>
      </c>
      <c r="E23" s="42">
        <f>'[1]2 zpf inv'!E20/10^6</f>
        <v>59904.466690689995</v>
      </c>
      <c r="F23" s="44">
        <f>'[1]2 zpf inv'!F20</f>
        <v>1</v>
      </c>
      <c r="G23" s="42">
        <f>'[1]2 zpf inv'!G20/10^6</f>
        <v>6393.8040511199997</v>
      </c>
      <c r="H23" s="44">
        <f>'[1]2 zpf inv'!H20</f>
        <v>1.0000000000000002</v>
      </c>
      <c r="J23" s="46"/>
      <c r="K23" s="47"/>
      <c r="L23" s="46"/>
      <c r="M23" s="47"/>
      <c r="N23" s="46"/>
    </row>
    <row r="24" spans="2:14" x14ac:dyDescent="0.2">
      <c r="B24" s="37" t="s">
        <v>131</v>
      </c>
      <c r="C24" s="43">
        <f>'[1]2 zpf inv'!C21/10^6</f>
        <v>17.763606729999999</v>
      </c>
      <c r="D24" s="45">
        <f>'[1]2 zpf inv'!D21</f>
        <v>3.3278425169639059E-4</v>
      </c>
      <c r="E24" s="43">
        <f>'[1]2 zpf inv'!E21/10^6</f>
        <v>19.45944244</v>
      </c>
      <c r="F24" s="45">
        <f>'[1]2 zpf inv'!F21</f>
        <v>3.2484126000948565E-4</v>
      </c>
      <c r="G24" s="43">
        <f>'[1]2 zpf inv'!G21/10^6</f>
        <v>1.91888941</v>
      </c>
      <c r="H24" s="45">
        <f>'[1]2 zpf inv'!H21</f>
        <v>3.0011701870404816E-4</v>
      </c>
      <c r="J24" s="46"/>
      <c r="K24" s="47"/>
      <c r="L24" s="46"/>
      <c r="M24" s="47"/>
      <c r="N24" s="46"/>
    </row>
    <row r="25" spans="2:14" x14ac:dyDescent="0.2">
      <c r="B25" s="48" t="s">
        <v>132</v>
      </c>
      <c r="C25" s="49">
        <f>'[1]2 zpf inv'!C22/10^6</f>
        <v>53360.984504973501</v>
      </c>
      <c r="D25" s="50">
        <f>'[1]2 zpf inv'!D22</f>
        <v>0.99966721669649916</v>
      </c>
      <c r="E25" s="49">
        <f>'[1]2 zpf inv'!E22/10^6</f>
        <v>59885.007172266196</v>
      </c>
      <c r="F25" s="50">
        <f>'[1]2 zpf inv'!F22</f>
        <v>0.99967515747157432</v>
      </c>
      <c r="G25" s="49">
        <f>'[1]2 zpf inv'!G22/10^6</f>
        <v>6391.8851641628398</v>
      </c>
      <c r="H25" s="50">
        <f>'[1]2 zpf inv'!H22</f>
        <v>0.99969988336492355</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107</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2"/>
  <sheetViews>
    <sheetView showGridLines="0" zoomScaleNormal="100" workbookViewId="0">
      <selection activeCell="B2" sqref="B2:F2"/>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109</v>
      </c>
      <c r="C2" s="128"/>
      <c r="D2" s="128"/>
      <c r="E2" s="128"/>
      <c r="F2" s="12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29" t="s">
        <v>133</v>
      </c>
      <c r="C7" s="129" t="s">
        <v>138</v>
      </c>
      <c r="D7" s="129" t="s">
        <v>134</v>
      </c>
      <c r="E7" s="129" t="s">
        <v>99</v>
      </c>
    </row>
    <row r="8" spans="2:7" ht="25.5" customHeight="1" x14ac:dyDescent="0.2">
      <c r="B8" s="129"/>
      <c r="C8" s="129"/>
      <c r="D8" s="129"/>
      <c r="E8" s="129"/>
    </row>
    <row r="9" spans="2:7" x14ac:dyDescent="0.2">
      <c r="B9" s="87">
        <f>'[1]3 dpf'!B5</f>
        <v>44985</v>
      </c>
      <c r="C9" s="76"/>
      <c r="D9" s="76"/>
      <c r="E9" s="76"/>
    </row>
    <row r="10" spans="2:7" x14ac:dyDescent="0.2">
      <c r="B10" s="14" t="s">
        <v>135</v>
      </c>
      <c r="C10" s="15">
        <f>'[1]3 dpf'!C6</f>
        <v>8884</v>
      </c>
      <c r="D10" s="15">
        <f>'[1]3 dpf'!D6</f>
        <v>4216</v>
      </c>
      <c r="E10" s="15">
        <f>'[1]3 dpf'!E6</f>
        <v>13100</v>
      </c>
    </row>
    <row r="11" spans="2:7" x14ac:dyDescent="0.2">
      <c r="B11" s="14" t="s">
        <v>136</v>
      </c>
      <c r="C11" s="15">
        <f>'[1]3 dpf'!C7</f>
        <v>4768</v>
      </c>
      <c r="D11" s="15">
        <f>'[1]3 dpf'!D7</f>
        <v>11504</v>
      </c>
      <c r="E11" s="15">
        <f>'[1]3 dpf'!E7</f>
        <v>16272</v>
      </c>
    </row>
    <row r="12" spans="2:7" x14ac:dyDescent="0.2">
      <c r="B12" s="14" t="s">
        <v>146</v>
      </c>
      <c r="C12" s="15">
        <f>'[1]3 dpf'!C8</f>
        <v>84</v>
      </c>
      <c r="D12" s="15">
        <f>'[1]3 dpf'!D8</f>
        <v>75</v>
      </c>
      <c r="E12" s="15">
        <f>'[1]3 dpf'!E8</f>
        <v>159</v>
      </c>
    </row>
    <row r="13" spans="2:7" x14ac:dyDescent="0.2">
      <c r="B13" s="14" t="s">
        <v>169</v>
      </c>
      <c r="C13" s="15">
        <f>'[1]3 dpf'!C9</f>
        <v>40</v>
      </c>
      <c r="D13" s="15">
        <f>'[1]3 dpf'!D9</f>
        <v>74</v>
      </c>
      <c r="E13" s="15">
        <f>'[1]3 dpf'!E9</f>
        <v>114</v>
      </c>
    </row>
    <row r="14" spans="2:7" x14ac:dyDescent="0.2">
      <c r="B14" s="16" t="s">
        <v>4</v>
      </c>
      <c r="C14" s="17">
        <f>'[1]3 dpf'!C10</f>
        <v>13776</v>
      </c>
      <c r="D14" s="17">
        <f>'[1]3 dpf'!D10</f>
        <v>15869</v>
      </c>
      <c r="E14" s="17">
        <f>'[1]3 dpf'!E10</f>
        <v>29645</v>
      </c>
    </row>
    <row r="15" spans="2:7" x14ac:dyDescent="0.2">
      <c r="B15" s="18">
        <f>'[1]3 dpf'!$B$11</f>
        <v>45016</v>
      </c>
      <c r="C15" s="19"/>
      <c r="D15" s="19"/>
      <c r="E15" s="19"/>
    </row>
    <row r="16" spans="2:7" x14ac:dyDescent="0.2">
      <c r="B16" s="72" t="s">
        <v>135</v>
      </c>
      <c r="C16" s="20">
        <f>'[1]3 dpf'!C12</f>
        <v>8966</v>
      </c>
      <c r="D16" s="20">
        <f>'[1]3 dpf'!D12</f>
        <v>4166</v>
      </c>
      <c r="E16" s="20">
        <f>'[1]3 dpf'!E12</f>
        <v>13132</v>
      </c>
    </row>
    <row r="17" spans="2:7" x14ac:dyDescent="0.2">
      <c r="B17" s="72" t="s">
        <v>137</v>
      </c>
      <c r="C17" s="20">
        <f>'[1]3 dpf'!C13</f>
        <v>4878</v>
      </c>
      <c r="D17" s="20">
        <f>'[1]3 dpf'!D13</f>
        <v>11421</v>
      </c>
      <c r="E17" s="20">
        <f>'[1]3 dpf'!E13</f>
        <v>16299</v>
      </c>
    </row>
    <row r="18" spans="2:7" x14ac:dyDescent="0.2">
      <c r="B18" s="72" t="s">
        <v>146</v>
      </c>
      <c r="C18" s="20">
        <f>'[1]3 dpf'!C14</f>
        <v>87</v>
      </c>
      <c r="D18" s="20">
        <f>'[1]3 dpf'!D14</f>
        <v>75</v>
      </c>
      <c r="E18" s="20">
        <f>'[1]3 dpf'!E14</f>
        <v>162</v>
      </c>
    </row>
    <row r="19" spans="2:7" x14ac:dyDescent="0.2">
      <c r="B19" s="72" t="s">
        <v>169</v>
      </c>
      <c r="C19" s="20">
        <f>'[1]3 dpf'!C15</f>
        <v>48</v>
      </c>
      <c r="D19" s="20">
        <f>'[1]3 dpf'!D15</f>
        <v>88</v>
      </c>
      <c r="E19" s="20">
        <f>'[1]3 dpf'!E15</f>
        <v>136</v>
      </c>
    </row>
    <row r="20" spans="2:7" x14ac:dyDescent="0.2">
      <c r="B20" s="16" t="s">
        <v>4</v>
      </c>
      <c r="C20" s="17">
        <f>'[1]3 dpf'!C16</f>
        <v>13979</v>
      </c>
      <c r="D20" s="17">
        <f>'[1]3 dpf'!D16</f>
        <v>15750</v>
      </c>
      <c r="E20" s="17">
        <f>'[1]3 dpf'!E16</f>
        <v>29729</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17.25" customHeight="1" x14ac:dyDescent="0.2">
      <c r="B24" s="129" t="s">
        <v>133</v>
      </c>
      <c r="C24" s="129" t="s">
        <v>139</v>
      </c>
      <c r="D24" s="28"/>
      <c r="E24" s="28"/>
      <c r="F24" s="28"/>
      <c r="G24" s="28"/>
    </row>
    <row r="25" spans="2:7" ht="15" customHeight="1" x14ac:dyDescent="0.2">
      <c r="B25" s="130"/>
      <c r="C25" s="130"/>
      <c r="D25" s="59"/>
      <c r="E25" s="59"/>
      <c r="F25" s="59"/>
      <c r="G25" s="59"/>
    </row>
    <row r="26" spans="2:7" x14ac:dyDescent="0.2">
      <c r="B26" s="12">
        <f>'[1]3 dpf'!$B$38</f>
        <v>44985</v>
      </c>
      <c r="C26" s="13"/>
      <c r="D26" s="59"/>
      <c r="E26" s="59"/>
      <c r="F26" s="59"/>
      <c r="G26" s="59"/>
    </row>
    <row r="27" spans="2:7" x14ac:dyDescent="0.2">
      <c r="B27" s="14" t="s">
        <v>135</v>
      </c>
      <c r="C27" s="15">
        <f>'[1]3 dpf'!C39</f>
        <v>1232</v>
      </c>
      <c r="D27" s="59"/>
      <c r="E27" s="59"/>
      <c r="F27" s="59"/>
      <c r="G27" s="59"/>
    </row>
    <row r="28" spans="2:7" x14ac:dyDescent="0.2">
      <c r="B28" s="14" t="s">
        <v>136</v>
      </c>
      <c r="C28" s="15">
        <f>'[1]3 dpf'!C40</f>
        <v>2876</v>
      </c>
      <c r="D28" s="28"/>
      <c r="E28" s="28"/>
      <c r="F28" s="28"/>
      <c r="G28" s="28"/>
    </row>
    <row r="29" spans="2:7" x14ac:dyDescent="0.2">
      <c r="B29" s="14" t="s">
        <v>146</v>
      </c>
      <c r="C29" s="15">
        <f>'[1]3 dpf'!C41</f>
        <v>5</v>
      </c>
      <c r="D29" s="28"/>
      <c r="E29" s="28"/>
      <c r="F29" s="28"/>
      <c r="G29" s="28"/>
    </row>
    <row r="30" spans="2:7" x14ac:dyDescent="0.2">
      <c r="B30" s="14" t="s">
        <v>170</v>
      </c>
      <c r="C30" s="15">
        <f>'[1]3 dpf'!C42</f>
        <v>18</v>
      </c>
      <c r="D30" s="28"/>
      <c r="E30" s="28"/>
      <c r="F30" s="28"/>
      <c r="G30" s="28"/>
    </row>
    <row r="31" spans="2:7" x14ac:dyDescent="0.2">
      <c r="B31" s="16" t="s">
        <v>4</v>
      </c>
      <c r="C31" s="17">
        <f>'[1]3 dpf'!C43</f>
        <v>4131</v>
      </c>
      <c r="D31" s="58"/>
      <c r="E31" s="58"/>
      <c r="F31" s="58"/>
      <c r="G31" s="58"/>
    </row>
    <row r="32" spans="2:7" x14ac:dyDescent="0.2">
      <c r="B32" s="12">
        <f>'[1]3 dpf'!$B$44</f>
        <v>45016</v>
      </c>
      <c r="C32" s="15"/>
      <c r="D32" s="58"/>
      <c r="E32" s="58"/>
      <c r="F32" s="58"/>
      <c r="G32" s="58"/>
    </row>
    <row r="33" spans="2:7" x14ac:dyDescent="0.2">
      <c r="B33" s="14" t="s">
        <v>135</v>
      </c>
      <c r="C33" s="15">
        <f>'[1]3 dpf'!C45</f>
        <v>1209</v>
      </c>
      <c r="D33" s="29"/>
      <c r="E33" s="29"/>
      <c r="F33" s="29"/>
      <c r="G33" s="29"/>
    </row>
    <row r="34" spans="2:7" x14ac:dyDescent="0.2">
      <c r="B34" s="14" t="s">
        <v>137</v>
      </c>
      <c r="C34" s="15">
        <f>'[1]3 dpf'!C46</f>
        <v>2868</v>
      </c>
      <c r="D34" s="59"/>
      <c r="E34" s="59"/>
      <c r="F34" s="59"/>
      <c r="G34" s="59"/>
    </row>
    <row r="35" spans="2:7" x14ac:dyDescent="0.2">
      <c r="B35" s="14" t="s">
        <v>146</v>
      </c>
      <c r="C35" s="15">
        <f>'[1]3 dpf'!C47</f>
        <v>5</v>
      </c>
      <c r="D35" s="59"/>
      <c r="E35" s="59"/>
      <c r="F35" s="59"/>
      <c r="G35" s="59"/>
    </row>
    <row r="36" spans="2:7" x14ac:dyDescent="0.2">
      <c r="B36" s="14" t="s">
        <v>170</v>
      </c>
      <c r="C36" s="15">
        <f>'[1]3 dpf'!C48</f>
        <v>20</v>
      </c>
      <c r="D36" s="59"/>
      <c r="E36" s="59"/>
      <c r="F36" s="59"/>
      <c r="G36" s="59"/>
    </row>
    <row r="37" spans="2:7" x14ac:dyDescent="0.2">
      <c r="B37" s="16" t="s">
        <v>4</v>
      </c>
      <c r="C37" s="17">
        <f>'[1]3 dpf'!C49</f>
        <v>4102</v>
      </c>
      <c r="D37" s="24"/>
      <c r="E37" s="24"/>
      <c r="F37" s="24"/>
      <c r="G37" s="24"/>
    </row>
    <row r="38" spans="2:7" ht="3.75" customHeight="1" x14ac:dyDescent="0.2">
      <c r="B38" s="23"/>
      <c r="C38" s="24"/>
      <c r="D38" s="24"/>
      <c r="E38" s="24"/>
      <c r="F38" s="24"/>
      <c r="G38" s="24"/>
    </row>
    <row r="39" spans="2:7" x14ac:dyDescent="0.2">
      <c r="B39" s="11" t="s">
        <v>44</v>
      </c>
    </row>
    <row r="40" spans="2:7" x14ac:dyDescent="0.2">
      <c r="B40" s="55" t="s">
        <v>45</v>
      </c>
    </row>
    <row r="61" spans="2:2" ht="5.25" customHeight="1" x14ac:dyDescent="0.2"/>
    <row r="62" spans="2:2" x14ac:dyDescent="0.2">
      <c r="B62" s="25" t="s">
        <v>107</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M23" sqref="M23"/>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108</v>
      </c>
      <c r="C2" s="128"/>
      <c r="D2" s="128"/>
      <c r="E2" s="128"/>
      <c r="F2" s="128"/>
      <c r="G2" s="128"/>
      <c r="H2" s="128"/>
      <c r="I2" s="128"/>
      <c r="J2" s="128"/>
    </row>
    <row r="4" spans="2:10" x14ac:dyDescent="0.2">
      <c r="B4" s="6" t="s">
        <v>75</v>
      </c>
    </row>
    <row r="5" spans="2:10" x14ac:dyDescent="0.2">
      <c r="B5" s="32" t="s">
        <v>46</v>
      </c>
    </row>
    <row r="6" spans="2:10" ht="35.25" customHeight="1" x14ac:dyDescent="0.2">
      <c r="B6" s="133" t="s">
        <v>110</v>
      </c>
      <c r="C6" s="134" t="s">
        <v>114</v>
      </c>
      <c r="D6" s="134"/>
      <c r="E6" s="134"/>
      <c r="F6" s="134"/>
      <c r="G6" s="133" t="s">
        <v>115</v>
      </c>
      <c r="H6" s="133"/>
      <c r="I6" s="133"/>
      <c r="J6" s="133"/>
    </row>
    <row r="7" spans="2:10" ht="33.75" customHeight="1" x14ac:dyDescent="0.2">
      <c r="B7" s="134"/>
      <c r="C7" s="88" t="s">
        <v>140</v>
      </c>
      <c r="D7" s="79" t="s">
        <v>141</v>
      </c>
      <c r="E7" s="88" t="s">
        <v>152</v>
      </c>
      <c r="F7" s="98" t="s">
        <v>169</v>
      </c>
      <c r="G7" s="82" t="s">
        <v>140</v>
      </c>
      <c r="H7" s="79" t="s">
        <v>141</v>
      </c>
      <c r="I7" s="79" t="s">
        <v>151</v>
      </c>
      <c r="J7" s="79" t="s">
        <v>173</v>
      </c>
    </row>
    <row r="8" spans="2:10" x14ac:dyDescent="0.2">
      <c r="B8" s="73">
        <f>'[1]3 dpf'!B55</f>
        <v>44985</v>
      </c>
      <c r="C8" s="7">
        <f>'[1]3 dpf'!C55</f>
        <v>1542.7735829871199</v>
      </c>
      <c r="D8" s="7">
        <f>'[1]3 dpf'!D55</f>
        <v>1568.1959356367399</v>
      </c>
      <c r="E8" s="80">
        <f>'[1]3 dpf'!E55</f>
        <v>9.0236707110929988</v>
      </c>
      <c r="F8" s="92">
        <f>'[1]3 dpf'!F55</f>
        <v>24.327097781083999</v>
      </c>
      <c r="G8" s="99">
        <f>'[1]3 dpf'!G55</f>
        <v>210.71214499999999</v>
      </c>
      <c r="H8" s="93">
        <f>'[1]3 dpf'!H55</f>
        <v>205.543159</v>
      </c>
      <c r="I8" s="93">
        <f>'[1]3 dpf'!I55</f>
        <v>103.711416</v>
      </c>
      <c r="J8" s="93">
        <f>'[1]3 dpf'!J55</f>
        <v>100.874256</v>
      </c>
    </row>
    <row r="9" spans="2:10" x14ac:dyDescent="0.2">
      <c r="B9" s="73">
        <f>'[1]3 dpf'!B56</f>
        <v>44995</v>
      </c>
      <c r="C9" s="7">
        <f>'[1]3 dpf'!C56</f>
        <v>1538.8211377310699</v>
      </c>
      <c r="D9" s="7">
        <f>'[1]3 dpf'!D56</f>
        <v>1558.0843815118201</v>
      </c>
      <c r="E9" s="7">
        <f>'[1]3 dpf'!E56</f>
        <v>9.0279815785499995</v>
      </c>
      <c r="F9" s="101">
        <f>'[1]3 dpf'!F56</f>
        <v>25.541185512469003</v>
      </c>
      <c r="G9" s="100">
        <f>'[1]3 dpf'!G56</f>
        <v>210.03147000000001</v>
      </c>
      <c r="H9" s="93">
        <f>'[1]3 dpf'!H56</f>
        <v>204.33965199999997</v>
      </c>
      <c r="I9" s="93">
        <f>'[1]3 dpf'!I56</f>
        <v>103.001153</v>
      </c>
      <c r="J9" s="93">
        <f>'[1]3 dpf'!J56</f>
        <v>100.53851800000001</v>
      </c>
    </row>
    <row r="10" spans="2:10" x14ac:dyDescent="0.2">
      <c r="B10" s="73">
        <f>'[1]3 dpf'!B57</f>
        <v>45005</v>
      </c>
      <c r="C10" s="7">
        <f>'[1]3 dpf'!C57</f>
        <v>1544.4883594779401</v>
      </c>
      <c r="D10" s="7">
        <f>'[1]3 dpf'!D57</f>
        <v>1562.7550366376399</v>
      </c>
      <c r="E10" s="7">
        <f>'[1]3 dpf'!E57</f>
        <v>9.0673782952550006</v>
      </c>
      <c r="F10" s="101">
        <f>'[1]3 dpf'!F57</f>
        <v>25.68011774336</v>
      </c>
      <c r="G10" s="100">
        <f>'[1]3 dpf'!G57</f>
        <v>210.46179700000002</v>
      </c>
      <c r="H10" s="93">
        <f>'[1]3 dpf'!H57</f>
        <v>204.686812</v>
      </c>
      <c r="I10" s="93">
        <f>'[1]3 dpf'!I57</f>
        <v>103.159769</v>
      </c>
      <c r="J10" s="93">
        <f>'[1]3 dpf'!J57</f>
        <v>100.21936099999999</v>
      </c>
    </row>
    <row r="11" spans="2:10" x14ac:dyDescent="0.2">
      <c r="B11" s="73">
        <f>'[1]3 dpf'!B58</f>
        <v>45016</v>
      </c>
      <c r="C11" s="7">
        <f>'[1]3 dpf'!C58</f>
        <v>1556.8239433845799</v>
      </c>
      <c r="D11" s="7">
        <f>'[1]3 dpf'!D58</f>
        <v>1570.6900151055099</v>
      </c>
      <c r="E11" s="7">
        <f>'[1]3 dpf'!E58</f>
        <v>9.1528984743810007</v>
      </c>
      <c r="F11" s="101">
        <f>'[1]3 dpf'!F58</f>
        <v>29.205100505224998</v>
      </c>
      <c r="G11" s="100">
        <f>'[1]3 dpf'!G58</f>
        <v>212.19901300000001</v>
      </c>
      <c r="H11" s="93">
        <f>'[1]3 dpf'!H58</f>
        <v>205.834046</v>
      </c>
      <c r="I11" s="93">
        <f>'[1]3 dpf'!I58</f>
        <v>103.74408700000001</v>
      </c>
      <c r="J11" s="93">
        <f>'[1]3 dpf'!J58</f>
        <v>101.042619</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106</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B2" sqref="B2:H2"/>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108</v>
      </c>
      <c r="C2" s="128"/>
      <c r="D2" s="128"/>
      <c r="E2" s="128"/>
      <c r="F2" s="128"/>
      <c r="G2" s="128"/>
      <c r="H2" s="128"/>
      <c r="I2" s="26"/>
      <c r="J2" s="26"/>
      <c r="K2" s="26"/>
    </row>
    <row r="3" spans="2:12" ht="9" customHeight="1" x14ac:dyDescent="0.2"/>
    <row r="4" spans="2:12" x14ac:dyDescent="0.2">
      <c r="B4" s="6" t="s">
        <v>51</v>
      </c>
      <c r="G4" s="137"/>
      <c r="H4" s="137"/>
      <c r="I4" s="139">
        <f>'[1]3 dpf'!$B$11</f>
        <v>45016</v>
      </c>
      <c r="J4" s="139"/>
    </row>
    <row r="5" spans="2:12" ht="12.75" customHeight="1" x14ac:dyDescent="0.2">
      <c r="B5" s="32" t="s">
        <v>78</v>
      </c>
      <c r="G5" s="138" t="s">
        <v>142</v>
      </c>
      <c r="H5" s="138"/>
      <c r="I5" s="138"/>
      <c r="J5" s="138"/>
    </row>
    <row r="6" spans="2:12" ht="24.75" customHeight="1" x14ac:dyDescent="0.2">
      <c r="B6" s="89" t="s">
        <v>144</v>
      </c>
      <c r="C6" s="136" t="s">
        <v>143</v>
      </c>
      <c r="D6" s="136"/>
      <c r="E6" s="136" t="s">
        <v>141</v>
      </c>
      <c r="F6" s="136"/>
      <c r="G6" s="136" t="s">
        <v>151</v>
      </c>
      <c r="H6" s="136"/>
      <c r="I6" s="136" t="s">
        <v>172</v>
      </c>
      <c r="J6" s="13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102" t="s">
        <v>174</v>
      </c>
      <c r="C9" s="66">
        <f>'[1]4 dpf inv'!C5/10^6</f>
        <v>971.34232256999996</v>
      </c>
      <c r="D9" s="67">
        <f>'[1]4 dpf inv'!D5</f>
        <v>0.62262164875886383</v>
      </c>
      <c r="E9" s="66">
        <f>'[1]4 dpf inv'!E5/10^6</f>
        <v>967.68941443999995</v>
      </c>
      <c r="F9" s="67">
        <f>'[1]4 dpf inv'!F5</f>
        <v>0.61508110895060819</v>
      </c>
      <c r="G9" s="90">
        <f>'[1]4 dpf inv'!G5/10^6</f>
        <v>6.40751355</v>
      </c>
      <c r="H9" s="67">
        <f>'[1]4 dpf inv'!H5</f>
        <v>0.69953397489042435</v>
      </c>
      <c r="I9" s="90">
        <f>'[1]4 dpf inv'!I5/10^6</f>
        <v>16.266905250000001</v>
      </c>
      <c r="J9" s="67">
        <f>'[1]4 dpf inv'!J5</f>
        <v>0.55093649160107738</v>
      </c>
      <c r="K9" s="47"/>
      <c r="L9" s="46"/>
    </row>
    <row r="10" spans="2:12" ht="23.25" customHeight="1" x14ac:dyDescent="0.2">
      <c r="B10" s="103" t="s">
        <v>175</v>
      </c>
      <c r="C10" s="104">
        <f>'[1]4 dpf inv'!C6/10^6</f>
        <v>175.34686300000001</v>
      </c>
      <c r="D10" s="105">
        <f>'[1]4 dpf inv'!D6</f>
        <v>0.11239575421453638</v>
      </c>
      <c r="E10" s="104">
        <f>'[1]4 dpf inv'!E6/10^6</f>
        <v>28.26930192</v>
      </c>
      <c r="F10" s="105">
        <f>'[1]4 dpf inv'!F6</f>
        <v>1.7968485874443E-2</v>
      </c>
      <c r="G10" s="106">
        <f>'[1]4 dpf inv'!G6/10^6</f>
        <v>0</v>
      </c>
      <c r="H10" s="105">
        <f>'[1]4 dpf inv'!H6</f>
        <v>0</v>
      </c>
      <c r="I10" s="106">
        <f>'[1]4 dpf inv'!I6/10^6</f>
        <v>1.4342948799999999</v>
      </c>
      <c r="J10" s="105">
        <f>'[1]4 dpf inv'!J6</f>
        <v>4.8577487663708382E-2</v>
      </c>
      <c r="K10" s="47"/>
    </row>
    <row r="11" spans="2:12" ht="21" customHeight="1" x14ac:dyDescent="0.2">
      <c r="B11" s="103" t="s">
        <v>176</v>
      </c>
      <c r="C11" s="104">
        <f>'[1]4 dpf inv'!C7/10^6</f>
        <v>795.85225365999997</v>
      </c>
      <c r="D11" s="105">
        <f>'[1]4 dpf inv'!D7</f>
        <v>0.5101341008504624</v>
      </c>
      <c r="E11" s="104">
        <f>'[1]4 dpf inv'!E7/10^6</f>
        <v>939.21785090000003</v>
      </c>
      <c r="F11" s="105">
        <f>'[1]4 dpf inv'!F7</f>
        <v>0.59698406188734643</v>
      </c>
      <c r="G11" s="106">
        <f>'[1]4 dpf inv'!G7/10^6</f>
        <v>6.0172566999999999</v>
      </c>
      <c r="H11" s="105">
        <f>'[1]4 dpf inv'!H7</f>
        <v>0.65692806803148129</v>
      </c>
      <c r="I11" s="106">
        <f>'[1]4 dpf inv'!I7/10^6</f>
        <v>14.832610369999999</v>
      </c>
      <c r="J11" s="105">
        <f>'[1]4 dpf inv'!J7</f>
        <v>0.50235900393736888</v>
      </c>
      <c r="K11" s="47"/>
      <c r="L11" s="46"/>
    </row>
    <row r="12" spans="2:12" ht="21.75" customHeight="1" x14ac:dyDescent="0.2">
      <c r="B12" s="103" t="s">
        <v>177</v>
      </c>
      <c r="C12" s="104">
        <f>'[1]4 dpf inv'!C8/10^6</f>
        <v>0.14320590999999999</v>
      </c>
      <c r="D12" s="105">
        <f>'[1]4 dpf inv'!D8</f>
        <v>9.1793693865107915E-5</v>
      </c>
      <c r="E12" s="104">
        <f>'[1]4 dpf inv'!E8/10^6</f>
        <v>0.20226162</v>
      </c>
      <c r="F12" s="105">
        <f>'[1]4 dpf inv'!F8</f>
        <v>1.2856118881877072E-4</v>
      </c>
      <c r="G12" s="106">
        <f>'[1]4 dpf inv'!G8/10^6</f>
        <v>0.39025684999999999</v>
      </c>
      <c r="H12" s="105">
        <f>'[1]4 dpf inv'!H8</f>
        <v>4.2605906858943138E-2</v>
      </c>
      <c r="I12" s="106">
        <f>'[1]4 dpf inv'!I8/10^6</f>
        <v>0</v>
      </c>
      <c r="J12" s="105">
        <f>'[1]4 dpf inv'!J8</f>
        <v>0</v>
      </c>
      <c r="K12" s="47"/>
      <c r="L12" s="46"/>
    </row>
    <row r="13" spans="2:12" ht="22.5" x14ac:dyDescent="0.2">
      <c r="B13" s="103" t="s">
        <v>178</v>
      </c>
      <c r="C13" s="104">
        <f>'[1]4 dpf inv'!C9/10^6</f>
        <v>0</v>
      </c>
      <c r="D13" s="105">
        <f>'[1]4 dpf inv'!D9</f>
        <v>0</v>
      </c>
      <c r="E13" s="104">
        <f>'[1]4 dpf inv'!E9/10^6</f>
        <v>0</v>
      </c>
      <c r="F13" s="105">
        <f>'[1]4 dpf inv'!F9</f>
        <v>0</v>
      </c>
      <c r="G13" s="106">
        <f>'[1]4 dpf inv'!G9/10^6</f>
        <v>0</v>
      </c>
      <c r="H13" s="105">
        <f>'[1]4 dpf inv'!H9</f>
        <v>0</v>
      </c>
      <c r="I13" s="106">
        <f>'[1]4 dpf inv'!I9/10^6</f>
        <v>0</v>
      </c>
      <c r="J13" s="105">
        <f>'[1]4 dpf inv'!J9</f>
        <v>0</v>
      </c>
      <c r="K13" s="47"/>
      <c r="L13" s="46"/>
    </row>
    <row r="14" spans="2:12" x14ac:dyDescent="0.2">
      <c r="B14" s="102" t="s">
        <v>179</v>
      </c>
      <c r="C14" s="66">
        <f>'[1]4 dpf inv'!C10/10^6</f>
        <v>465.81876670999998</v>
      </c>
      <c r="D14" s="67">
        <f>'[1]4 dpf inv'!D10</f>
        <v>0.29858561890357638</v>
      </c>
      <c r="E14" s="66">
        <f>'[1]4 dpf inv'!E10/10^6</f>
        <v>455.58073304000004</v>
      </c>
      <c r="F14" s="67">
        <f>'[1]4 dpf inv'!F10</f>
        <v>0.28957545500994913</v>
      </c>
      <c r="G14" s="90">
        <f>'[1]4 dpf inv'!G10/10^6</f>
        <v>2.7034198799999998</v>
      </c>
      <c r="H14" s="67">
        <f>'[1]4 dpf inv'!H10</f>
        <v>0.29514320019724249</v>
      </c>
      <c r="I14" s="90">
        <f>'[1]4 dpf inv'!I10/10^6</f>
        <v>8.2039983200000002</v>
      </c>
      <c r="J14" s="67">
        <f>'[1]4 dpf inv'!J10</f>
        <v>0.27785752618937348</v>
      </c>
      <c r="K14" s="47"/>
      <c r="L14" s="46"/>
    </row>
    <row r="15" spans="2:12" ht="21.75" customHeight="1" x14ac:dyDescent="0.2">
      <c r="B15" s="103" t="s">
        <v>180</v>
      </c>
      <c r="C15" s="104">
        <f>'[1]4 dpf inv'!C11/10^6</f>
        <v>157.13521446000001</v>
      </c>
      <c r="D15" s="105">
        <f>'[1]4 dpf inv'!D11</f>
        <v>0.10072225211633597</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181</v>
      </c>
      <c r="C16" s="104">
        <f>'[1]4 dpf inv'!C12/10^6</f>
        <v>35.111336850000001</v>
      </c>
      <c r="D16" s="105">
        <f>'[1]4 dpf inv'!D12</f>
        <v>2.2506049547840464E-2</v>
      </c>
      <c r="E16" s="104">
        <f>'[1]4 dpf inv'!E12/10^6</f>
        <v>0</v>
      </c>
      <c r="F16" s="105">
        <f>'[1]4 dpf inv'!F12</f>
        <v>0</v>
      </c>
      <c r="G16" s="106">
        <f>'[1]4 dpf inv'!G12/10^6</f>
        <v>0</v>
      </c>
      <c r="H16" s="105">
        <f>'[1]4 dpf inv'!H12</f>
        <v>0</v>
      </c>
      <c r="I16" s="106">
        <f>'[1]4 dpf inv'!I12/10^6</f>
        <v>1.1153827199999999</v>
      </c>
      <c r="J16" s="105">
        <f>'[1]4 dpf inv'!J12</f>
        <v>3.7776395270346014E-2</v>
      </c>
      <c r="K16" s="47"/>
      <c r="L16" s="46"/>
    </row>
    <row r="17" spans="2:14" ht="21.75" customHeight="1" x14ac:dyDescent="0.2">
      <c r="B17" s="103" t="s">
        <v>182</v>
      </c>
      <c r="C17" s="104">
        <f>'[1]4 dpf inv'!C13/10^6</f>
        <v>273.5722154</v>
      </c>
      <c r="D17" s="105">
        <f>'[1]4 dpf inv'!D13</f>
        <v>0.17535731723939993</v>
      </c>
      <c r="E17" s="104">
        <f>'[1]4 dpf inv'!E13/10^6</f>
        <v>455.58073304000004</v>
      </c>
      <c r="F17" s="105">
        <f>'[1]4 dpf inv'!F13</f>
        <v>0.28957545500994913</v>
      </c>
      <c r="G17" s="106">
        <f>'[1]4 dpf inv'!G13/10^6</f>
        <v>2.7034198799999998</v>
      </c>
      <c r="H17" s="105">
        <f>'[1]4 dpf inv'!H13</f>
        <v>0.29514320019724249</v>
      </c>
      <c r="I17" s="106">
        <f>'[1]4 dpf inv'!I13/10^6</f>
        <v>7.0886155999999998</v>
      </c>
      <c r="J17" s="105">
        <f>'[1]4 dpf inv'!J13</f>
        <v>0.2400811309190275</v>
      </c>
      <c r="K17" s="47"/>
      <c r="L17" s="46"/>
    </row>
    <row r="18" spans="2:14" ht="22.5" x14ac:dyDescent="0.2">
      <c r="B18" s="103" t="s">
        <v>183</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184</v>
      </c>
      <c r="C19" s="66">
        <f>'[1]4 dpf inv'!C15/10^6</f>
        <v>1437.1610892799999</v>
      </c>
      <c r="D19" s="67">
        <f>'[1]4 dpf inv'!D15</f>
        <v>0.92120726766244021</v>
      </c>
      <c r="E19" s="66">
        <f>'[1]4 dpf inv'!E15/10^6</f>
        <v>1423.2701474800001</v>
      </c>
      <c r="F19" s="67">
        <f>'[1]4 dpf inv'!F15</f>
        <v>0.90465656396055738</v>
      </c>
      <c r="G19" s="90">
        <f>'[1]4 dpf inv'!G15/10^6</f>
        <v>9.1109334299999993</v>
      </c>
      <c r="H19" s="67">
        <f>'[1]4 dpf inv'!H15</f>
        <v>0.99467717508766684</v>
      </c>
      <c r="I19" s="90">
        <f>'[1]4 dpf inv'!I15/10^6</f>
        <v>24.470903570000001</v>
      </c>
      <c r="J19" s="67">
        <f>'[1]4 dpf inv'!J15</f>
        <v>0.82879401779045092</v>
      </c>
      <c r="K19" s="47"/>
      <c r="L19" s="46"/>
    </row>
    <row r="20" spans="2:14" x14ac:dyDescent="0.2">
      <c r="B20" s="107" t="s">
        <v>185</v>
      </c>
      <c r="C20" s="104">
        <f>'[1]4 dpf inv'!C16/10^6</f>
        <v>103.10518093</v>
      </c>
      <c r="D20" s="105">
        <f>'[1]4 dpf inv'!D16</f>
        <v>6.6089489003596166E-2</v>
      </c>
      <c r="E20" s="104">
        <f>'[1]4 dpf inv'!E16/10^6</f>
        <v>147.97851875000001</v>
      </c>
      <c r="F20" s="105">
        <f>'[1]4 dpf inv'!F16</f>
        <v>9.4057855811402843E-2</v>
      </c>
      <c r="G20" s="106">
        <f>'[1]4 dpf inv'!G16/10^6</f>
        <v>0</v>
      </c>
      <c r="H20" s="105">
        <f>'[1]4 dpf inv'!H16</f>
        <v>0</v>
      </c>
      <c r="I20" s="106">
        <f>'[1]4 dpf inv'!I16/10^6</f>
        <v>1.7700511299999999</v>
      </c>
      <c r="J20" s="105">
        <f>'[1]4 dpf inv'!J16</f>
        <v>5.9949064959158249E-2</v>
      </c>
      <c r="K20" s="47"/>
      <c r="L20" s="46"/>
    </row>
    <row r="21" spans="2:14" ht="11.25" customHeight="1" x14ac:dyDescent="0.2">
      <c r="B21" s="108" t="s">
        <v>186</v>
      </c>
      <c r="C21" s="104">
        <f>'[1]4 dpf inv'!C17/10^6</f>
        <v>19.510854780000003</v>
      </c>
      <c r="D21" s="105">
        <f>'[1]4 dpf inv'!D17</f>
        <v>1.2506281554454683E-2</v>
      </c>
      <c r="E21" s="104">
        <f>'[1]4 dpf inv'!E17/10^6</f>
        <v>1.91592294</v>
      </c>
      <c r="F21" s="105">
        <f>'[1]4 dpf inv'!F17</f>
        <v>1.2177956987171087E-3</v>
      </c>
      <c r="G21" s="106">
        <f>'[1]4 dpf inv'!G17/10^6</f>
        <v>4.8755420000000001E-2</v>
      </c>
      <c r="H21" s="105">
        <f>'[1]4 dpf inv'!H17</f>
        <v>5.3228249123331304E-3</v>
      </c>
      <c r="I21" s="106">
        <f>'[1]4 dpf inv'!I17/10^6</f>
        <v>3.6266529999999998E-2</v>
      </c>
      <c r="J21" s="105">
        <f>'[1]4 dpf inv'!J17</f>
        <v>1.2282947797181778E-3</v>
      </c>
      <c r="K21" s="47"/>
      <c r="L21" s="46"/>
    </row>
    <row r="22" spans="2:14" x14ac:dyDescent="0.2">
      <c r="B22" s="108" t="s">
        <v>187</v>
      </c>
      <c r="C22" s="104">
        <f>'[1]4 dpf inv'!C18/10^6</f>
        <v>0.30727700000000002</v>
      </c>
      <c r="D22" s="105">
        <f>'[1]4 dpf inv'!D18</f>
        <v>1.9696177950888173E-4</v>
      </c>
      <c r="E22" s="104">
        <f>'[1]4 dpf inv'!E18/10^6</f>
        <v>0.10664345</v>
      </c>
      <c r="F22" s="105">
        <f>'[1]4 dpf inv'!F18</f>
        <v>6.7784529322642304E-5</v>
      </c>
      <c r="G22" s="106">
        <f>'[1]4 dpf inv'!G18/10^6</f>
        <v>0</v>
      </c>
      <c r="H22" s="105">
        <f>'[1]4 dpf inv'!H18</f>
        <v>0</v>
      </c>
      <c r="I22" s="106">
        <f>'[1]4 dpf inv'!I18/10^6</f>
        <v>3.2486959999999998</v>
      </c>
      <c r="J22" s="105">
        <f>'[1]4 dpf inv'!J18</f>
        <v>0.11002862247067269</v>
      </c>
      <c r="K22" s="47"/>
      <c r="L22" s="46"/>
    </row>
    <row r="23" spans="2:14" x14ac:dyDescent="0.2">
      <c r="B23" s="109" t="s">
        <v>188</v>
      </c>
      <c r="C23" s="65">
        <f>'[1]4 dpf inv'!C19/10^6</f>
        <v>1560.0844019900001</v>
      </c>
      <c r="D23" s="110">
        <f>'[1]4 dpf inv'!D19</f>
        <v>0.99999999999999989</v>
      </c>
      <c r="E23" s="65">
        <f>'[1]4 dpf inv'!E19/10^6</f>
        <v>1573.2712326200001</v>
      </c>
      <c r="F23" s="110">
        <f>'[1]4 dpf inv'!F19</f>
        <v>1</v>
      </c>
      <c r="G23" s="91">
        <f>'[1]4 dpf inv'!G19/10^6</f>
        <v>9.1596888500000002</v>
      </c>
      <c r="H23" s="110">
        <f>'[1]4 dpf inv'!H19</f>
        <v>1</v>
      </c>
      <c r="I23" s="91">
        <f>'[1]4 dpf inv'!I19/10^6</f>
        <v>29.525917230000001</v>
      </c>
      <c r="J23" s="110">
        <f>'[1]4 dpf inv'!J19</f>
        <v>1</v>
      </c>
      <c r="K23" s="47"/>
      <c r="L23" s="46"/>
    </row>
    <row r="24" spans="2:14" x14ac:dyDescent="0.2">
      <c r="B24" s="111" t="s">
        <v>189</v>
      </c>
      <c r="C24" s="104">
        <f>'[1]4 dpf inv'!C20/10^6</f>
        <v>3.26046075</v>
      </c>
      <c r="D24" s="105">
        <f>'[1]4 dpf inv'!D20</f>
        <v>2.0899258692933841E-3</v>
      </c>
      <c r="E24" s="104">
        <f>'[1]4 dpf inv'!E20/10^6</f>
        <v>2.5812143700000001</v>
      </c>
      <c r="F24" s="105">
        <f>'[1]4 dpf inv'!F20</f>
        <v>1.6406671122444997E-3</v>
      </c>
      <c r="G24" s="106">
        <f>'[1]4 dpf inv'!G20/10^6</f>
        <v>6.7903399999999997E-3</v>
      </c>
      <c r="H24" s="105">
        <f>'[1]4 dpf inv'!H20</f>
        <v>7.4132867515472431E-4</v>
      </c>
      <c r="I24" s="106">
        <f>'[1]4 dpf inv'!I20/10^6</f>
        <v>0.32081671</v>
      </c>
      <c r="J24" s="105">
        <f>'[1]4 dpf inv'!J20</f>
        <v>1.0865596740006847E-2</v>
      </c>
      <c r="K24" s="47"/>
      <c r="L24" s="46"/>
    </row>
    <row r="25" spans="2:14" x14ac:dyDescent="0.2">
      <c r="B25" s="112" t="s">
        <v>190</v>
      </c>
      <c r="C25" s="66">
        <f>'[1]4 dpf inv'!C21/10^6</f>
        <v>1556.8239433845799</v>
      </c>
      <c r="D25" s="67">
        <f>'[1]4 dpf inv'!D21</f>
        <v>0.99791007550536293</v>
      </c>
      <c r="E25" s="66">
        <f>'[1]4 dpf inv'!E21/10^6</f>
        <v>1570.6900151055099</v>
      </c>
      <c r="F25" s="67">
        <f>'[1]4 dpf inv'!F21</f>
        <v>0.99835933088906004</v>
      </c>
      <c r="G25" s="90">
        <f>'[1]4 dpf inv'!G21/10^6</f>
        <v>9.1528984743810007</v>
      </c>
      <c r="H25" s="67">
        <f>'[1]4 dpf inv'!H21</f>
        <v>0.99925866743617608</v>
      </c>
      <c r="I25" s="90">
        <f>'[1]4 dpf inv'!I21/10^6</f>
        <v>29.205100505224998</v>
      </c>
      <c r="J25" s="67">
        <f>'[1]4 dpf inv'!J21</f>
        <v>0.98913440275958531</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107</v>
      </c>
    </row>
  </sheetData>
  <mergeCells count="8">
    <mergeCell ref="B2:H2"/>
    <mergeCell ref="G6:H6"/>
    <mergeCell ref="I6:J6"/>
    <mergeCell ref="G4:H4"/>
    <mergeCell ref="C6:D6"/>
    <mergeCell ref="E6:F6"/>
    <mergeCell ref="G5:J5"/>
    <mergeCell ref="I4:J4"/>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2023-04-10T14:12:30Z</cp:lastPrinted>
  <dcterms:created xsi:type="dcterms:W3CDTF">2006-04-20T10:37:43Z</dcterms:created>
  <dcterms:modified xsi:type="dcterms:W3CDTF">2023-04-10T14:14:37Z</dcterms:modified>
</cp:coreProperties>
</file>