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1.Mart 2023\"/>
    </mc:Choice>
  </mc:AlternateContent>
  <xr:revisionPtr revIDLastSave="0" documentId="13_ncr:1_{BE06C3F8-D922-46A6-A770-6CE5034A2619}"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40" l="1"/>
  <c r="D23" i="40"/>
  <c r="E23" i="40"/>
  <c r="F23" i="40"/>
  <c r="D22" i="40"/>
  <c r="E22" i="40"/>
  <c r="F22" i="40"/>
  <c r="C22" i="40"/>
  <c r="F6" i="40"/>
  <c r="G6" i="40"/>
  <c r="H6" i="40"/>
  <c r="I6" i="40"/>
  <c r="F7" i="40"/>
  <c r="G7" i="40"/>
  <c r="H7" i="40"/>
  <c r="I7" i="40"/>
  <c r="F8" i="40"/>
  <c r="G8" i="40"/>
  <c r="H8" i="40"/>
  <c r="I8" i="40"/>
  <c r="F9" i="40"/>
  <c r="G9" i="40"/>
  <c r="H9" i="40"/>
  <c r="I9" i="40"/>
  <c r="F10" i="40"/>
  <c r="G10" i="40"/>
  <c r="H10" i="40"/>
  <c r="I10" i="40"/>
  <c r="F11" i="40"/>
  <c r="G11" i="40"/>
  <c r="H11" i="40"/>
  <c r="I11" i="40"/>
  <c r="D7" i="40"/>
  <c r="E7" i="40"/>
  <c r="D8" i="40"/>
  <c r="E8" i="40"/>
  <c r="D9" i="40"/>
  <c r="E9" i="40"/>
  <c r="D10" i="40"/>
  <c r="E10" i="40"/>
  <c r="D11" i="40"/>
  <c r="E11" i="40"/>
  <c r="B7" i="40"/>
  <c r="C7" i="40"/>
  <c r="B8" i="40"/>
  <c r="C8" i="40"/>
  <c r="B9" i="40"/>
  <c r="C9" i="40"/>
  <c r="B10" i="40"/>
  <c r="C10" i="40"/>
  <c r="B11" i="40"/>
  <c r="C11" i="40"/>
  <c r="F51" i="37"/>
  <c r="F52" i="37"/>
  <c r="D18" i="37"/>
  <c r="D19" i="37"/>
  <c r="D20" i="37"/>
  <c r="C35" i="28"/>
  <c r="C36" i="28"/>
  <c r="C37" i="28"/>
  <c r="C38" i="28"/>
  <c r="C34" i="28"/>
  <c r="B33" i="28"/>
  <c r="C29" i="28"/>
  <c r="C30" i="28"/>
  <c r="C31" i="28"/>
  <c r="C32" i="28"/>
  <c r="C28" i="28"/>
  <c r="B27" i="28"/>
  <c r="D17" i="28"/>
  <c r="E17" i="28"/>
  <c r="D18" i="28"/>
  <c r="E18" i="28"/>
  <c r="D19" i="28"/>
  <c r="E19" i="28"/>
  <c r="D20" i="28"/>
  <c r="E20" i="28"/>
  <c r="D21" i="28"/>
  <c r="E21" i="28"/>
  <c r="C18" i="28"/>
  <c r="C19" i="28"/>
  <c r="C20" i="28"/>
  <c r="C21" i="28"/>
  <c r="C17" i="28"/>
  <c r="B16" i="28"/>
  <c r="D11" i="28"/>
  <c r="E11" i="28"/>
  <c r="D12" i="28"/>
  <c r="E12" i="28"/>
  <c r="D13" i="28"/>
  <c r="E13" i="28"/>
  <c r="D14" i="28"/>
  <c r="E14" i="28"/>
  <c r="D15" i="28"/>
  <c r="E15" i="28"/>
  <c r="C12" i="28"/>
  <c r="C13" i="28"/>
  <c r="C14" i="28"/>
  <c r="C15" i="28"/>
  <c r="F6" i="34"/>
  <c r="G6" i="34"/>
  <c r="H6" i="34"/>
  <c r="I6" i="34"/>
  <c r="F7" i="34"/>
  <c r="G7" i="34"/>
  <c r="H7" i="34"/>
  <c r="I7" i="34"/>
  <c r="F8" i="34"/>
  <c r="G8" i="34"/>
  <c r="H8" i="34"/>
  <c r="I8" i="34"/>
  <c r="F9" i="34"/>
  <c r="G9" i="34"/>
  <c r="H9" i="34"/>
  <c r="I9" i="34"/>
  <c r="F10" i="34"/>
  <c r="G10" i="34"/>
  <c r="H10" i="34"/>
  <c r="I10" i="34"/>
  <c r="F11" i="34"/>
  <c r="G11" i="34"/>
  <c r="H11" i="34"/>
  <c r="I11" i="34"/>
  <c r="F12" i="34"/>
  <c r="G12" i="34"/>
  <c r="H12" i="34"/>
  <c r="I12" i="34"/>
  <c r="D7" i="34"/>
  <c r="E7" i="34"/>
  <c r="D8" i="34"/>
  <c r="E8" i="34"/>
  <c r="D9" i="34"/>
  <c r="E9" i="34"/>
  <c r="D10" i="34"/>
  <c r="E10" i="34"/>
  <c r="D11" i="34"/>
  <c r="E11" i="34"/>
  <c r="D12" i="34"/>
  <c r="E12" i="34"/>
  <c r="B7" i="34"/>
  <c r="C7" i="34"/>
  <c r="B8" i="34"/>
  <c r="C8" i="34"/>
  <c r="B9" i="34"/>
  <c r="C9" i="34"/>
  <c r="B10" i="34"/>
  <c r="C10" i="34"/>
  <c r="B11" i="34"/>
  <c r="C11" i="34"/>
  <c r="B12" i="34"/>
  <c r="C12" i="34"/>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I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E52" i="37"/>
  <c r="D52" i="37"/>
  <c r="C52" i="37"/>
  <c r="B52" i="37"/>
  <c r="E51" i="37"/>
  <c r="D51" i="37"/>
  <c r="C51" i="37"/>
  <c r="B51" i="37"/>
  <c r="G20" i="37"/>
  <c r="F20" i="37"/>
  <c r="E20" i="37"/>
  <c r="G19" i="37"/>
  <c r="F19" i="37"/>
  <c r="E19" i="37"/>
  <c r="G18" i="37"/>
  <c r="F18" i="37"/>
  <c r="E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11" i="28"/>
  <c r="B10" i="28"/>
</calcChain>
</file>

<file path=xl/sharedStrings.xml><?xml version="1.0" encoding="utf-8"?>
<sst xmlns="http://schemas.openxmlformats.org/spreadsheetml/2006/main" count="601" uniqueCount="405">
  <si>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</si>
  <si>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</si>
  <si>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</si>
  <si>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</si>
  <si>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</si>
  <si>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</si>
  <si>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</si>
  <si>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</si>
  <si>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</si>
  <si>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</si>
  <si>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</si>
  <si>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</si>
  <si>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</si>
  <si>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</si>
  <si>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</si>
  <si>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</si>
  <si>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</si>
  <si>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</si>
  <si>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</si>
  <si>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</si>
  <si>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</si>
  <si>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</si>
  <si>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</si>
  <si>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</si>
  <si>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</si>
  <si>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</si>
  <si>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</si>
  <si>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</si>
  <si>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</si>
  <si>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</si>
  <si>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</si>
  <si>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</si>
  <si>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</si>
  <si>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</si>
  <si>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</si>
  <si>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</si>
  <si>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</si>
  <si>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</si>
  <si>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</si>
  <si>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</si>
  <si>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</si>
  <si>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</si>
  <si>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</si>
  <si>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</si>
  <si>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</si>
  <si>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</si>
  <si>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</si>
  <si>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</si>
  <si>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</si>
  <si>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</si>
  <si>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</si>
  <si>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</si>
  <si>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</si>
  <si>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</si>
  <si>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</si>
  <si>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</si>
  <si>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</si>
  <si>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</si>
  <si>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</si>
  <si>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</si>
  <si>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</si>
  <si>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</si>
  <si>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</si>
  <si>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</si>
  <si>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</si>
  <si>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</si>
  <si>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</si>
  <si>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</si>
  <si>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</si>
  <si>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</si>
  <si>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</si>
  <si>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</si>
  <si>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</si>
  <si>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</si>
  <si>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</si>
  <si>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</si>
  <si>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</si>
  <si>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</si>
  <si>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</si>
  <si>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</si>
  <si>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</si>
  <si>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</si>
  <si>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</si>
  <si>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</si>
  <si>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</si>
  <si>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</si>
  <si>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</si>
  <si>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</si>
  <si>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</si>
  <si>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</si>
  <si>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</si>
  <si>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</si>
  <si>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</si>
  <si>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</si>
  <si>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</si>
  <si>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</si>
  <si>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</si>
  <si>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</si>
  <si>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</si>
  <si>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</si>
  <si>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</si>
  <si>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</si>
  <si>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</si>
  <si>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</si>
  <si>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</si>
  <si>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</si>
  <si>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</si>
  <si>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</si>
  <si>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</si>
  <si>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</si>
  <si>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</si>
  <si>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</si>
  <si>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</si>
  <si>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</si>
  <si>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</si>
  <si>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</si>
  <si>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</si>
  <si>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</si>
  <si>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</si>
  <si>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</si>
  <si>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</si>
  <si>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</si>
  <si>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</si>
  <si>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</si>
  <si>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</si>
  <si>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</si>
  <si>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</si>
  <si>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</si>
  <si>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</si>
  <si>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</si>
  <si>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</si>
  <si>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</si>
  <si>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</si>
  <si>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</si>
  <si>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</si>
  <si>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</si>
  <si>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</si>
  <si>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</si>
  <si>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</si>
  <si>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</si>
  <si>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</si>
  <si>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</si>
  <si>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</si>
  <si>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</si>
  <si>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</si>
  <si>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</si>
  <si>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</si>
  <si>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</si>
  <si>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</si>
  <si>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</si>
  <si>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</si>
  <si>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</si>
  <si>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</si>
  <si>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</si>
  <si>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</si>
  <si>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</si>
  <si>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</si>
  <si>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</si>
  <si>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</si>
  <si>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</si>
  <si>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</si>
  <si>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</si>
  <si>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</si>
  <si>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</si>
  <si>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</si>
  <si>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</si>
  <si>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</si>
  <si>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</si>
  <si>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</si>
  <si>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</si>
  <si>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</si>
  <si>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</si>
  <si>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</si>
  <si>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</si>
  <si>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</si>
  <si>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</si>
  <si>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</si>
  <si>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</si>
  <si>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</si>
  <si>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</si>
  <si>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</si>
  <si>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</si>
  <si>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</si>
  <si>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</si>
  <si>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</si>
  <si>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</si>
  <si>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</si>
  <si>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</si>
  <si>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</si>
  <si>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</si>
  <si>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</si>
  <si>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</si>
  <si>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</si>
  <si>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</si>
  <si>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</si>
  <si>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</si>
  <si>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</si>
  <si>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</si>
  <si>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</si>
  <si>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</si>
  <si>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</si>
  <si>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</si>
  <si>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</si>
  <si>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</si>
  <si>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</si>
  <si>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</si>
  <si>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</si>
  <si>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</si>
  <si>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</si>
  <si>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</si>
  <si>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</si>
  <si>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</si>
  <si>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</si>
  <si>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</si>
  <si>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</si>
  <si>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</si>
  <si>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</si>
  <si>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</si>
  <si>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</si>
  <si>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</si>
  <si>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</si>
  <si>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</si>
  <si>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</si>
  <si>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</si>
  <si>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</si>
  <si>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</si>
  <si>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</si>
  <si>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</si>
  <si>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</si>
  <si>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</si>
  <si>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</si>
  <si>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</si>
  <si>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</si>
  <si>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</si>
  <si>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</si>
  <si>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</si>
  <si>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</si>
  <si>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</si>
  <si>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</si>
  <si>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</si>
  <si>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</si>
  <si>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</si>
  <si>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</si>
  <si>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</si>
  <si>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</si>
  <si>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</si>
  <si>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</si>
  <si>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</si>
  <si>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</si>
  <si>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</si>
  <si>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</si>
  <si>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</si>
  <si>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</si>
  <si>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</si>
  <si>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</si>
  <si>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</si>
  <si>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</si>
  <si>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</si>
  <si>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</si>
  <si>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</si>
  <si>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</si>
  <si>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</si>
  <si>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</si>
  <si>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</si>
  <si>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</si>
  <si>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</si>
  <si>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</si>
  <si>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</si>
  <si>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</si>
  <si>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</si>
  <si>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</si>
  <si>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</si>
  <si>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</si>
  <si>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</si>
  <si>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</si>
  <si>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</si>
  <si>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</si>
  <si>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</si>
  <si>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</si>
  <si>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</si>
  <si>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</si>
  <si>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</si>
  <si>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</si>
  <si>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</si>
  <si>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</si>
  <si>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</si>
  <si>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</si>
  <si>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</si>
  <si>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</si>
  <si>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</si>
  <si>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</si>
  <si>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</si>
  <si>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</si>
  <si>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</si>
  <si>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</si>
  <si>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</si>
  <si>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</si>
  <si>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 xml:space="preserve">Краткорочни хартии од домашни издавачи 
</t>
    </r>
    <r>
      <rPr>
        <sz val="8"/>
        <color rgb="FF5A3C92"/>
        <rFont val="Arial"/>
        <family val="2"/>
        <charset val="204"/>
      </rPr>
      <t>/Letra afatshkutër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</si>
  <si>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</si>
  <si>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</si>
  <si>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Обврзници од странски издавачи
</t>
    </r>
    <r>
      <rPr>
        <sz val="8"/>
        <color rgb="FF5A3C92"/>
        <rFont val="Arial"/>
        <family val="2"/>
        <charset val="204"/>
      </rPr>
      <t>/Obligacione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</si>
  <si>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</si>
  <si>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</si>
  <si>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</si>
  <si>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</si>
  <si>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</si>
  <si>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</si>
  <si>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</si>
  <si>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</si>
  <si>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</si>
  <si>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</si>
  <si>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**Letrat afatshkurtër nga emetues vendorë përfshijnë: bono shtetërore 12-mujor</t>
  </si>
  <si>
    <t xml:space="preserve">***Obligacionet nga emetues të huaj përfshijnë: obligacion shtetëror </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</si>
  <si>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</si>
  <si>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</si>
  <si>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</si>
  <si>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</si>
  <si>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</si>
  <si>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</si>
  <si>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</si>
  <si>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</si>
  <si>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</si>
  <si>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</si>
  <si>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</si>
  <si>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</si>
  <si>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</si>
  <si>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</si>
  <si>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</si>
  <si>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</si>
  <si>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</si>
  <si>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</si>
  <si>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</si>
  <si>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</si>
  <si>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</si>
  <si>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</si>
  <si>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</si>
  <si>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</si>
  <si>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</si>
  <si>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</si>
  <si>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</si>
  <si>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</si>
  <si>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</si>
  <si>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</si>
  <si>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</si>
  <si>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</si>
  <si>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</si>
  <si>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</si>
  <si>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</si>
  <si>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</si>
  <si>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</si>
  <si>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</si>
  <si>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</si>
  <si>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</si>
  <si>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</si>
  <si>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</si>
  <si>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</si>
  <si>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</si>
  <si>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</si>
  <si>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</si>
  <si>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</si>
  <si>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</si>
  <si>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</si>
  <si>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</si>
  <si>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</si>
  <si>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</si>
  <si>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</si>
  <si>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</si>
  <si>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</si>
  <si>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</si>
  <si>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</si>
  <si>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</si>
  <si>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</si>
  <si>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</si>
  <si>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</si>
  <si>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</si>
  <si>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</si>
  <si>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</si>
  <si>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</si>
  <si>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</si>
  <si>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</si>
  <si>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</si>
  <si>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</si>
  <si>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</si>
  <si>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</si>
  <si>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</si>
  <si>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</si>
  <si>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</si>
  <si>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</si>
  <si>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</si>
  <si>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</si>
  <si>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</si>
  <si>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</si>
  <si>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</si>
  <si>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</si>
  <si>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</si>
  <si>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</si>
  <si>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</si>
  <si>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</si>
  <si>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</si>
  <si>
    <t>Славко Јаневски бр.100, 1000 Скопје</t>
  </si>
  <si>
    <t xml:space="preserve">Slavko Janevski 100, 1000 Shkup, </t>
  </si>
  <si>
    <t>*Од јануари 2023 година (претходно беше 2,00%)</t>
  </si>
  <si>
    <t>*Nga janari 2023 (më parë ishte 2,00%)</t>
  </si>
  <si>
    <t>***Од 1 јануари 2023 година (претходно беше 2,90%)</t>
  </si>
  <si>
    <t>***Nga 1 janar 2023 (më parë ishte  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</si>
</sst>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0" fontId="81" fillId="56" borderId="0" xfId="0" quotePrefix="1" applyFont="1" applyFill="1" applyAlignment="1">
      <alignment horizontal="center" vertical="center"/>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0.00%</c:formatCode>
                <c:ptCount val="4"/>
                <c:pt idx="0">
                  <c:v>0.10857730202092444</c:v>
                </c:pt>
                <c:pt idx="1">
                  <c:v>0.11796090976817564</c:v>
                </c:pt>
                <c:pt idx="2">
                  <c:v>4.372287074887269E-2</c:v>
                </c:pt>
                <c:pt idx="3">
                  <c:v>0.10769649264760664</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0.00%</c:formatCode>
                <c:ptCount val="4"/>
                <c:pt idx="0">
                  <c:v>0.31456621058103046</c:v>
                </c:pt>
                <c:pt idx="1">
                  <c:v>0.32050776399783804</c:v>
                </c:pt>
                <c:pt idx="2">
                  <c:v>0.38688946015424164</c:v>
                </c:pt>
                <c:pt idx="3">
                  <c:v>0.32333204541556138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0.00%</c:formatCode>
                <c:ptCount val="4"/>
                <c:pt idx="0">
                  <c:v>0.52963774997752788</c:v>
                </c:pt>
                <c:pt idx="1">
                  <c:v>0.51483412945352558</c:v>
                </c:pt>
                <c:pt idx="2">
                  <c:v>0.48390155505921023</c:v>
                </c:pt>
                <c:pt idx="3">
                  <c:v>0.51885355681883161</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0.00%</c:formatCode>
                <c:ptCount val="4"/>
                <c:pt idx="0">
                  <c:v>4.7218737420517208E-2</c:v>
                </c:pt>
                <c:pt idx="1">
                  <c:v>4.6697196780460727E-2</c:v>
                </c:pt>
                <c:pt idx="2">
                  <c:v>8.548611403767542E-2</c:v>
                </c:pt>
                <c:pt idx="3">
                  <c:v>5.0117905118000412E-2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#,##0</c:formatCode>
                <c:ptCount val="4"/>
                <c:pt idx="0">
                  <c:v>2270</c:v>
                </c:pt>
                <c:pt idx="1">
                  <c:v>6985</c:v>
                </c:pt>
                <c:pt idx="2" formatCode="General">
                  <c:v>33</c:v>
                </c:pt>
                <c:pt idx="3" formatCode="General">
                  <c:v>44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##########0</c:formatCode>
                <c:ptCount val="4"/>
                <c:pt idx="0">
                  <c:v>702</c:v>
                </c:pt>
                <c:pt idx="1">
                  <c:v>1041</c:v>
                </c:pt>
                <c:pt idx="2" formatCode="#,##0">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##########0</c:formatCode>
                <c:ptCount val="4"/>
                <c:pt idx="0">
                  <c:v>524</c:v>
                </c:pt>
                <c:pt idx="1">
                  <c:v>503</c:v>
                </c:pt>
                <c:pt idx="2" formatCode="#,##0">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##########0</c:formatCode>
                <c:ptCount val="4"/>
                <c:pt idx="0">
                  <c:v>418</c:v>
                </c:pt>
                <c:pt idx="1">
                  <c:v>480</c:v>
                </c:pt>
                <c:pt idx="2" formatCode="#,##0">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##########0</c:formatCode>
                <c:ptCount val="4"/>
                <c:pt idx="0" formatCode="General">
                  <c:v>241</c:v>
                </c:pt>
                <c:pt idx="1">
                  <c:v>390</c:v>
                </c:pt>
                <c:pt idx="2" formatCode="#,##0">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##########0</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##########0</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##########0</c:formatCode>
                <c:ptCount val="4"/>
                <c:pt idx="1">
                  <c:v>225</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##########0</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##########0</c:formatCode>
                <c:ptCount val="4"/>
                <c:pt idx="1">
                  <c:v>192</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##########0</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##########0</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##########0</c:formatCode>
                <c:ptCount val="4"/>
                <c:pt idx="1">
                  <c:v>135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##########0</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##########0</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##########0</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##########0</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2"/>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'!$F$17:$F$21</c15:sqref>
                  </c15:fullRef>
                </c:ext>
              </c:extLst>
              <c:f>'[2]3_dpf_clenovi '!$F$17:$F$20</c:f>
              <c:numCache>
                <c:formatCode>0.00%</c:formatCode>
                <c:ptCount val="4"/>
                <c:pt idx="0">
                  <c:v>5.8219942003122908E-2</c:v>
                </c:pt>
                <c:pt idx="1">
                  <c:v>4.9200492004920049E-2</c:v>
                </c:pt>
                <c:pt idx="2">
                  <c:v>1.1494252873563218E-2</c:v>
                </c:pt>
                <c:pt idx="3">
                  <c:v>0.22916666666666666</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2"/>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'!$G$17:$G$21</c15:sqref>
                  </c15:fullRef>
                </c:ext>
              </c:extLst>
              <c:f>'[2]3_dpf_clenovi '!$G$17:$G$20</c:f>
              <c:numCache>
                <c:formatCode>0.00%</c:formatCode>
                <c:ptCount val="4"/>
                <c:pt idx="0">
                  <c:v>0.94178005799687714</c:v>
                </c:pt>
                <c:pt idx="1">
                  <c:v>0.95079950799507995</c:v>
                </c:pt>
                <c:pt idx="2">
                  <c:v>0.9885057471264368</c:v>
                </c:pt>
                <c:pt idx="3">
                  <c:v>0.77083333333333337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#,##0</c:formatCode>
                <c:ptCount val="12"/>
                <c:pt idx="0">
                  <c:v>0</c:v>
                </c:pt>
                <c:pt idx="1">
                  <c:v>2</c:v>
                </c:pt>
                <c:pt idx="2">
                  <c:v>4</c:v>
                </c:pt>
                <c:pt idx="3">
                  <c:v>5</c:v>
                </c:pt>
                <c:pt idx="4">
                  <c:v>5</c:v>
                </c:pt>
                <c:pt idx="5">
                  <c:v>13</c:v>
                </c:pt>
                <c:pt idx="6">
                  <c:v>7</c:v>
                </c:pt>
                <c:pt idx="7">
                  <c:v>5</c:v>
                </c:pt>
                <c:pt idx="8">
                  <c:v>4</c:v>
                </c:pt>
                <c:pt idx="9">
                  <c:v>1</c:v>
                </c:pt>
                <c:pt idx="10">
                  <c:v>0</c:v>
                </c:pt>
                <c:pt idx="11">
                  <c:v>46</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#,##0</c:formatCode>
                <c:ptCount val="12"/>
                <c:pt idx="0">
                  <c:v>0</c:v>
                </c:pt>
                <c:pt idx="1">
                  <c:v>-2</c:v>
                </c:pt>
                <c:pt idx="2">
                  <c:v>-3</c:v>
                </c:pt>
                <c:pt idx="3">
                  <c:v>-11</c:v>
                </c:pt>
                <c:pt idx="4">
                  <c:v>-19</c:v>
                </c:pt>
                <c:pt idx="5">
                  <c:v>-12</c:v>
                </c:pt>
                <c:pt idx="6">
                  <c:v>-19</c:v>
                </c:pt>
                <c:pt idx="7">
                  <c:v>-12</c:v>
                </c:pt>
                <c:pt idx="8">
                  <c:v>-8</c:v>
                </c:pt>
                <c:pt idx="9">
                  <c:v>-4</c:v>
                </c:pt>
                <c:pt idx="10">
                  <c:v>0</c:v>
                </c:pt>
                <c:pt idx="11">
                  <c:v>-90</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#,##0</c:formatCode>
                <c:ptCount val="12"/>
                <c:pt idx="0">
                  <c:v>0</c:v>
                </c:pt>
                <c:pt idx="1">
                  <c:v>1</c:v>
                </c:pt>
                <c:pt idx="2">
                  <c:v>10</c:v>
                </c:pt>
                <c:pt idx="3">
                  <c:v>16</c:v>
                </c:pt>
                <c:pt idx="4">
                  <c:v>17</c:v>
                </c:pt>
                <c:pt idx="5">
                  <c:v>14</c:v>
                </c:pt>
                <c:pt idx="6">
                  <c:v>6</c:v>
                </c:pt>
                <c:pt idx="7">
                  <c:v>1</c:v>
                </c:pt>
                <c:pt idx="8">
                  <c:v>3</c:v>
                </c:pt>
                <c:pt idx="9">
                  <c:v>1</c:v>
                </c:pt>
                <c:pt idx="10">
                  <c:v>0</c:v>
                </c:pt>
                <c:pt idx="11">
                  <c:v>69</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#,##0</c:formatCode>
                <c:ptCount val="12"/>
                <c:pt idx="0">
                  <c:v>0</c:v>
                </c:pt>
                <c:pt idx="1">
                  <c:v>-13</c:v>
                </c:pt>
                <c:pt idx="2">
                  <c:v>-23</c:v>
                </c:pt>
                <c:pt idx="3">
                  <c:v>-15</c:v>
                </c:pt>
                <c:pt idx="4">
                  <c:v>-9</c:v>
                </c:pt>
                <c:pt idx="5">
                  <c:v>-17</c:v>
                </c:pt>
                <c:pt idx="6">
                  <c:v>-8</c:v>
                </c:pt>
                <c:pt idx="7">
                  <c:v>-3</c:v>
                </c:pt>
                <c:pt idx="8">
                  <c:v>-4</c:v>
                </c:pt>
                <c:pt idx="9">
                  <c:v>-1</c:v>
                </c:pt>
                <c:pt idx="10">
                  <c:v>0</c:v>
                </c:pt>
                <c:pt idx="11">
                  <c:v>-93</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#,##0</c:formatCode>
                <c:ptCount val="11"/>
                <c:pt idx="0">
                  <c:v>8</c:v>
                </c:pt>
                <c:pt idx="1">
                  <c:v>68</c:v>
                </c:pt>
                <c:pt idx="2">
                  <c:v>259</c:v>
                </c:pt>
                <c:pt idx="3">
                  <c:v>598</c:v>
                </c:pt>
                <c:pt idx="4">
                  <c:v>1069</c:v>
                </c:pt>
                <c:pt idx="5">
                  <c:v>1263</c:v>
                </c:pt>
                <c:pt idx="6">
                  <c:v>1267</c:v>
                </c:pt>
                <c:pt idx="7">
                  <c:v>1202</c:v>
                </c:pt>
                <c:pt idx="8">
                  <c:v>886</c:v>
                </c:pt>
                <c:pt idx="9">
                  <c:v>556</c:v>
                </c:pt>
                <c:pt idx="10">
                  <c:v>356</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#,##0</c:formatCode>
                <c:ptCount val="11"/>
                <c:pt idx="0">
                  <c:v>-17</c:v>
                </c:pt>
                <c:pt idx="1">
                  <c:v>-88</c:v>
                </c:pt>
                <c:pt idx="2">
                  <c:v>-281</c:v>
                </c:pt>
                <c:pt idx="3">
                  <c:v>-770</c:v>
                </c:pt>
                <c:pt idx="4">
                  <c:v>-1300</c:v>
                </c:pt>
                <c:pt idx="5">
                  <c:v>-1464</c:v>
                </c:pt>
                <c:pt idx="6">
                  <c:v>-1405</c:v>
                </c:pt>
                <c:pt idx="7">
                  <c:v>-1193</c:v>
                </c:pt>
                <c:pt idx="8">
                  <c:v>-1009</c:v>
                </c:pt>
                <c:pt idx="9">
                  <c:v>-624</c:v>
                </c:pt>
                <c:pt idx="10">
                  <c:v>-616</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#,##0</c:formatCode>
                <c:ptCount val="11"/>
                <c:pt idx="0">
                  <c:v>22</c:v>
                </c:pt>
                <c:pt idx="1">
                  <c:v>148</c:v>
                </c:pt>
                <c:pt idx="2">
                  <c:v>440</c:v>
                </c:pt>
                <c:pt idx="3">
                  <c:v>1026</c:v>
                </c:pt>
                <c:pt idx="4">
                  <c:v>1256</c:v>
                </c:pt>
                <c:pt idx="5">
                  <c:v>1090</c:v>
                </c:pt>
                <c:pt idx="6">
                  <c:v>873</c:v>
                </c:pt>
                <c:pt idx="7">
                  <c:v>598</c:v>
                </c:pt>
                <c:pt idx="8">
                  <c:v>409</c:v>
                </c:pt>
                <c:pt idx="9">
                  <c:v>231</c:v>
                </c:pt>
                <c:pt idx="10">
                  <c:v>71</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#,##0</c:formatCode>
                <c:ptCount val="11"/>
                <c:pt idx="0">
                  <c:v>-51</c:v>
                </c:pt>
                <c:pt idx="1">
                  <c:v>-220</c:v>
                </c:pt>
                <c:pt idx="2">
                  <c:v>-465</c:v>
                </c:pt>
                <c:pt idx="3">
                  <c:v>-1011</c:v>
                </c:pt>
                <c:pt idx="4">
                  <c:v>-1270</c:v>
                </c:pt>
                <c:pt idx="5">
                  <c:v>-1256</c:v>
                </c:pt>
                <c:pt idx="6">
                  <c:v>-1047</c:v>
                </c:pt>
                <c:pt idx="7">
                  <c:v>-714</c:v>
                </c:pt>
                <c:pt idx="8">
                  <c:v>-497</c:v>
                </c:pt>
                <c:pt idx="9">
                  <c:v>-294</c:v>
                </c:pt>
                <c:pt idx="10">
                  <c:v>-143</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0"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'[2]7_dpf_se'!$C$3:$C$95</c:f>
              <c:numCache>
                <c:formatCode>0.000000</c:formatCode>
                <c:ptCount val="93"/>
                <c:pt idx="0" formatCode="General">
                  <c:v>204.936103</c:v>
                </c:pt>
                <c:pt idx="1">
                  <c:v>204.94257999999999</c:v>
                </c:pt>
                <c:pt idx="2">
                  <c:v>205.13361399999999</c:v>
                </c:pt>
                <c:pt idx="3">
                  <c:v>205.390264</c:v>
                </c:pt>
                <c:pt idx="4">
                  <c:v>206.72442699999999</c:v>
                </c:pt>
                <c:pt idx="5">
                  <c:v>205.98538699999997</c:v>
                </c:pt>
                <c:pt idx="6">
                  <c:v>207.22507599999997</c:v>
                </c:pt>
                <c:pt idx="7">
                  <c:v>207.23150900000002</c:v>
                </c:pt>
                <c:pt idx="8">
                  <c:v>207.23782199999999</c:v>
                </c:pt>
                <c:pt idx="9">
                  <c:v>207.46194100000002</c:v>
                </c:pt>
                <c:pt idx="10">
                  <c:v>207.24207000000001</c:v>
                </c:pt>
                <c:pt idx="11">
                  <c:v>207.73156400000002</c:v>
                </c:pt>
                <c:pt idx="12">
                  <c:v>208.373009</c:v>
                </c:pt>
                <c:pt idx="13">
                  <c:v>208.794037</c:v>
                </c:pt>
                <c:pt idx="14">
                  <c:v>208.73052199999998</c:v>
                </c:pt>
                <c:pt idx="15">
                  <c:v>208.73682400000001</c:v>
                </c:pt>
                <c:pt idx="16">
                  <c:v>208.88682599999999</c:v>
                </c:pt>
                <c:pt idx="17">
                  <c:v>208.723107</c:v>
                </c:pt>
                <c:pt idx="18">
                  <c:v>208.28643599999998</c:v>
                </c:pt>
                <c:pt idx="19">
                  <c:v>207.92418599999999</c:v>
                </c:pt>
                <c:pt idx="20">
                  <c:v>208.74910299999999</c:v>
                </c:pt>
                <c:pt idx="21">
                  <c:v>208.811194</c:v>
                </c:pt>
                <c:pt idx="22">
                  <c:v>208.81751499999999</c:v>
                </c:pt>
                <c:pt idx="23">
                  <c:v>209.57735</c:v>
                </c:pt>
                <c:pt idx="24">
                  <c:v>209.58736299999998</c:v>
                </c:pt>
                <c:pt idx="25">
                  <c:v>209.76624999999999</c:v>
                </c:pt>
                <c:pt idx="26">
                  <c:v>210.17316099999999</c:v>
                </c:pt>
                <c:pt idx="27">
                  <c:v>210.272896</c:v>
                </c:pt>
                <c:pt idx="28">
                  <c:v>210.420399</c:v>
                </c:pt>
                <c:pt idx="29">
                  <c:v>210.427413</c:v>
                </c:pt>
                <c:pt idx="30">
                  <c:v>209.75196500000001</c:v>
                </c:pt>
                <c:pt idx="31">
                  <c:v>210.18467200000001</c:v>
                </c:pt>
                <c:pt idx="32">
                  <c:v>211.17086799999998</c:v>
                </c:pt>
                <c:pt idx="33">
                  <c:v>211.98581799999999</c:v>
                </c:pt>
                <c:pt idx="34">
                  <c:v>211.11765500000001</c:v>
                </c:pt>
                <c:pt idx="35">
                  <c:v>211.366974</c:v>
                </c:pt>
                <c:pt idx="36">
                  <c:v>211.37310699999998</c:v>
                </c:pt>
                <c:pt idx="37">
                  <c:v>210.730175</c:v>
                </c:pt>
                <c:pt idx="38">
                  <c:v>212.103578</c:v>
                </c:pt>
                <c:pt idx="39">
                  <c:v>211.82630499999999</c:v>
                </c:pt>
                <c:pt idx="40">
                  <c:v>211.22483399999999</c:v>
                </c:pt>
                <c:pt idx="41">
                  <c:v>210.89651800000001</c:v>
                </c:pt>
                <c:pt idx="42">
                  <c:v>211.29765199999997</c:v>
                </c:pt>
                <c:pt idx="43">
                  <c:v>211.30488800000001</c:v>
                </c:pt>
                <c:pt idx="44">
                  <c:v>211.79661400000001</c:v>
                </c:pt>
                <c:pt idx="45">
                  <c:v>211.83962399999999</c:v>
                </c:pt>
                <c:pt idx="46">
                  <c:v>211.725829</c:v>
                </c:pt>
                <c:pt idx="47">
                  <c:v>211.36614499999999</c:v>
                </c:pt>
                <c:pt idx="48">
                  <c:v>211.25400299999998</c:v>
                </c:pt>
                <c:pt idx="49">
                  <c:v>211.62457899999998</c:v>
                </c:pt>
                <c:pt idx="50">
                  <c:v>211.63183800000002</c:v>
                </c:pt>
                <c:pt idx="51">
                  <c:v>211.66092999999998</c:v>
                </c:pt>
                <c:pt idx="52">
                  <c:v>210.51157199999997</c:v>
                </c:pt>
                <c:pt idx="53">
                  <c:v>210.38613699999999</c:v>
                </c:pt>
                <c:pt idx="54">
                  <c:v>210.66209999999998</c:v>
                </c:pt>
                <c:pt idx="55">
                  <c:v>210.165481</c:v>
                </c:pt>
                <c:pt idx="56">
                  <c:v>210.39381400000002</c:v>
                </c:pt>
                <c:pt idx="57">
                  <c:v>210.40009000000001</c:v>
                </c:pt>
                <c:pt idx="58">
                  <c:v>210.701289</c:v>
                </c:pt>
                <c:pt idx="59">
                  <c:v>210.71214499999999</c:v>
                </c:pt>
                <c:pt idx="60">
                  <c:v>210.280619</c:v>
                </c:pt>
                <c:pt idx="61">
                  <c:v>210.419072</c:v>
                </c:pt>
                <c:pt idx="62">
                  <c:v>211.78254900000002</c:v>
                </c:pt>
                <c:pt idx="63">
                  <c:v>211.743863</c:v>
                </c:pt>
                <c:pt idx="64">
                  <c:v>211.75101899999999</c:v>
                </c:pt>
                <c:pt idx="65">
                  <c:v>211.70038300000002</c:v>
                </c:pt>
                <c:pt idx="66">
                  <c:v>210.740602</c:v>
                </c:pt>
                <c:pt idx="67">
                  <c:v>210.842422</c:v>
                </c:pt>
                <c:pt idx="68">
                  <c:v>210.659369</c:v>
                </c:pt>
                <c:pt idx="69">
                  <c:v>210.03147000000001</c:v>
                </c:pt>
                <c:pt idx="70">
                  <c:v>209.88869800000001</c:v>
                </c:pt>
                <c:pt idx="71">
                  <c:v>209.89531099999999</c:v>
                </c:pt>
                <c:pt idx="72">
                  <c:v>209.68208099999998</c:v>
                </c:pt>
                <c:pt idx="73">
                  <c:v>209.684167</c:v>
                </c:pt>
                <c:pt idx="74">
                  <c:v>209.08546200000001</c:v>
                </c:pt>
                <c:pt idx="75">
                  <c:v>210.96527</c:v>
                </c:pt>
                <c:pt idx="76">
                  <c:v>210.23074399999999</c:v>
                </c:pt>
                <c:pt idx="77">
                  <c:v>210.11418900000001</c:v>
                </c:pt>
                <c:pt idx="78">
                  <c:v>210.12117499999999</c:v>
                </c:pt>
                <c:pt idx="79">
                  <c:v>210.46179700000002</c:v>
                </c:pt>
                <c:pt idx="80">
                  <c:v>210.67800099999999</c:v>
                </c:pt>
                <c:pt idx="81">
                  <c:v>210.127329</c:v>
                </c:pt>
                <c:pt idx="82">
                  <c:v>210.39394800000002</c:v>
                </c:pt>
                <c:pt idx="83">
                  <c:v>210.03480299999998</c:v>
                </c:pt>
                <c:pt idx="84">
                  <c:v>210.68586300000001</c:v>
                </c:pt>
                <c:pt idx="85">
                  <c:v>210.69280500000002</c:v>
                </c:pt>
                <c:pt idx="86">
                  <c:v>210.899755</c:v>
                </c:pt>
                <c:pt idx="87">
                  <c:v>210.730096</c:v>
                </c:pt>
                <c:pt idx="88">
                  <c:v>211.08316199999999</c:v>
                </c:pt>
                <c:pt idx="89">
                  <c:v>211.22673200000003</c:v>
                </c:pt>
                <c:pt idx="90">
                  <c:v>212.19901300000001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'[2]7_dpf_se'!$D$3:$D$95</c:f>
              <c:numCache>
                <c:formatCode>0.000000</c:formatCode>
                <c:ptCount val="93"/>
                <c:pt idx="0" formatCode="General">
                  <c:v>201.60054200000002</c:v>
                </c:pt>
                <c:pt idx="1">
                  <c:v>201.607777</c:v>
                </c:pt>
                <c:pt idx="2">
                  <c:v>201.63512500000002</c:v>
                </c:pt>
                <c:pt idx="3">
                  <c:v>201.75205199999999</c:v>
                </c:pt>
                <c:pt idx="4">
                  <c:v>203.04888199999999</c:v>
                </c:pt>
                <c:pt idx="5">
                  <c:v>202.20131800000001</c:v>
                </c:pt>
                <c:pt idx="6">
                  <c:v>203.462458</c:v>
                </c:pt>
                <c:pt idx="7">
                  <c:v>203.46962800000003</c:v>
                </c:pt>
                <c:pt idx="8">
                  <c:v>203.47637599999999</c:v>
                </c:pt>
                <c:pt idx="9">
                  <c:v>203.689232</c:v>
                </c:pt>
                <c:pt idx="10">
                  <c:v>203.51195999999999</c:v>
                </c:pt>
                <c:pt idx="11">
                  <c:v>203.94093199999998</c:v>
                </c:pt>
                <c:pt idx="12">
                  <c:v>204.391265</c:v>
                </c:pt>
                <c:pt idx="13">
                  <c:v>204.67533300000002</c:v>
                </c:pt>
                <c:pt idx="14">
                  <c:v>204.597677</c:v>
                </c:pt>
                <c:pt idx="15">
                  <c:v>204.60453899999999</c:v>
                </c:pt>
                <c:pt idx="16">
                  <c:v>204.62655800000002</c:v>
                </c:pt>
                <c:pt idx="17">
                  <c:v>204.63729099999998</c:v>
                </c:pt>
                <c:pt idx="18">
                  <c:v>203.83796699999999</c:v>
                </c:pt>
                <c:pt idx="19">
                  <c:v>203.58978900000002</c:v>
                </c:pt>
                <c:pt idx="20">
                  <c:v>204.460769</c:v>
                </c:pt>
                <c:pt idx="21">
                  <c:v>204.53667799999999</c:v>
                </c:pt>
                <c:pt idx="22">
                  <c:v>204.54394699999997</c:v>
                </c:pt>
                <c:pt idx="23">
                  <c:v>205.09765199999998</c:v>
                </c:pt>
                <c:pt idx="24">
                  <c:v>204.80553899999998</c:v>
                </c:pt>
                <c:pt idx="25">
                  <c:v>204.92681899999999</c:v>
                </c:pt>
                <c:pt idx="26">
                  <c:v>205.31092100000001</c:v>
                </c:pt>
                <c:pt idx="27">
                  <c:v>205.29016299999998</c:v>
                </c:pt>
                <c:pt idx="28">
                  <c:v>205.45661099999998</c:v>
                </c:pt>
                <c:pt idx="29">
                  <c:v>205.46388099999999</c:v>
                </c:pt>
                <c:pt idx="30">
                  <c:v>204.82496600000002</c:v>
                </c:pt>
                <c:pt idx="31">
                  <c:v>205.226315</c:v>
                </c:pt>
                <c:pt idx="32">
                  <c:v>206.227001</c:v>
                </c:pt>
                <c:pt idx="33">
                  <c:v>206.479173</c:v>
                </c:pt>
                <c:pt idx="34">
                  <c:v>205.31512000000001</c:v>
                </c:pt>
                <c:pt idx="35">
                  <c:v>205.59116299999999</c:v>
                </c:pt>
                <c:pt idx="36">
                  <c:v>205.59787800000001</c:v>
                </c:pt>
                <c:pt idx="37">
                  <c:v>205.12650599999998</c:v>
                </c:pt>
                <c:pt idx="38">
                  <c:v>206.62081599999999</c:v>
                </c:pt>
                <c:pt idx="39">
                  <c:v>206.54921200000001</c:v>
                </c:pt>
                <c:pt idx="40">
                  <c:v>206.067148</c:v>
                </c:pt>
                <c:pt idx="41">
                  <c:v>205.71600699999999</c:v>
                </c:pt>
                <c:pt idx="42">
                  <c:v>206.16108800000001</c:v>
                </c:pt>
                <c:pt idx="43">
                  <c:v>206.16775600000003</c:v>
                </c:pt>
                <c:pt idx="44">
                  <c:v>206.83162400000001</c:v>
                </c:pt>
                <c:pt idx="45">
                  <c:v>206.90886499999999</c:v>
                </c:pt>
                <c:pt idx="46">
                  <c:v>206.51775700000002</c:v>
                </c:pt>
                <c:pt idx="47">
                  <c:v>206.23622699999999</c:v>
                </c:pt>
                <c:pt idx="48">
                  <c:v>206.19630799999999</c:v>
                </c:pt>
                <c:pt idx="49">
                  <c:v>206.61583300000001</c:v>
                </c:pt>
                <c:pt idx="50">
                  <c:v>206.62219100000002</c:v>
                </c:pt>
                <c:pt idx="51">
                  <c:v>206.64401899999999</c:v>
                </c:pt>
                <c:pt idx="52">
                  <c:v>205.35611399999999</c:v>
                </c:pt>
                <c:pt idx="53">
                  <c:v>205.24962699999998</c:v>
                </c:pt>
                <c:pt idx="54">
                  <c:v>205.72619700000001</c:v>
                </c:pt>
                <c:pt idx="55">
                  <c:v>205.08381799999998</c:v>
                </c:pt>
                <c:pt idx="56">
                  <c:v>205.34131199999999</c:v>
                </c:pt>
                <c:pt idx="57">
                  <c:v>205.347737</c:v>
                </c:pt>
                <c:pt idx="58">
                  <c:v>205.74373300000002</c:v>
                </c:pt>
                <c:pt idx="59">
                  <c:v>205.543159</c:v>
                </c:pt>
                <c:pt idx="60">
                  <c:v>205.259289</c:v>
                </c:pt>
                <c:pt idx="61">
                  <c:v>205.25415800000002</c:v>
                </c:pt>
                <c:pt idx="62">
                  <c:v>206.55424099999999</c:v>
                </c:pt>
                <c:pt idx="63">
                  <c:v>206.50648799999999</c:v>
                </c:pt>
                <c:pt idx="64">
                  <c:v>206.513443</c:v>
                </c:pt>
                <c:pt idx="65">
                  <c:v>206.474875</c:v>
                </c:pt>
                <c:pt idx="66">
                  <c:v>205.367334</c:v>
                </c:pt>
                <c:pt idx="67">
                  <c:v>205.40589300000002</c:v>
                </c:pt>
                <c:pt idx="68">
                  <c:v>205.18135100000001</c:v>
                </c:pt>
                <c:pt idx="69">
                  <c:v>204.33965199999997</c:v>
                </c:pt>
                <c:pt idx="70">
                  <c:v>204.170502</c:v>
                </c:pt>
                <c:pt idx="71">
                  <c:v>204.17782799999998</c:v>
                </c:pt>
                <c:pt idx="72">
                  <c:v>203.96236199999998</c:v>
                </c:pt>
                <c:pt idx="73">
                  <c:v>204.16246799999999</c:v>
                </c:pt>
                <c:pt idx="74">
                  <c:v>203.14724999999999</c:v>
                </c:pt>
                <c:pt idx="75">
                  <c:v>205.14010400000001</c:v>
                </c:pt>
                <c:pt idx="76">
                  <c:v>204.19114900000002</c:v>
                </c:pt>
                <c:pt idx="77">
                  <c:v>204.06640399999998</c:v>
                </c:pt>
                <c:pt idx="78">
                  <c:v>204.07391800000002</c:v>
                </c:pt>
                <c:pt idx="79">
                  <c:v>204.686812</c:v>
                </c:pt>
                <c:pt idx="80">
                  <c:v>204.94881999999998</c:v>
                </c:pt>
                <c:pt idx="81">
                  <c:v>203.996094</c:v>
                </c:pt>
                <c:pt idx="82">
                  <c:v>204.09225999999998</c:v>
                </c:pt>
                <c:pt idx="83">
                  <c:v>203.78581400000002</c:v>
                </c:pt>
                <c:pt idx="84">
                  <c:v>204.49172899999999</c:v>
                </c:pt>
                <c:pt idx="85">
                  <c:v>204.49888999999999</c:v>
                </c:pt>
                <c:pt idx="86">
                  <c:v>204.736175</c:v>
                </c:pt>
                <c:pt idx="87">
                  <c:v>204.58416099999999</c:v>
                </c:pt>
                <c:pt idx="88">
                  <c:v>204.96841699999999</c:v>
                </c:pt>
                <c:pt idx="89">
                  <c:v>205.44293099999999</c:v>
                </c:pt>
                <c:pt idx="90">
                  <c:v>205.834046</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'[2]7_dpf_se'!$E$3:$E$95</c:f>
              <c:numCache>
                <c:formatCode>0.000000</c:formatCode>
                <c:ptCount val="93"/>
                <c:pt idx="0">
                  <c:v>101.94539</c:v>
                </c:pt>
                <c:pt idx="1">
                  <c:v>101.94855399999999</c:v>
                </c:pt>
                <c:pt idx="2">
                  <c:v>101.958099</c:v>
                </c:pt>
                <c:pt idx="3">
                  <c:v>101.94325400000001</c:v>
                </c:pt>
                <c:pt idx="4">
                  <c:v>102.47488300000001</c:v>
                </c:pt>
                <c:pt idx="5">
                  <c:v>102.096216</c:v>
                </c:pt>
                <c:pt idx="6">
                  <c:v>102.712621</c:v>
                </c:pt>
                <c:pt idx="7">
                  <c:v>102.71573699999999</c:v>
                </c:pt>
                <c:pt idx="8">
                  <c:v>102.718853</c:v>
                </c:pt>
                <c:pt idx="9">
                  <c:v>102.741241</c:v>
                </c:pt>
                <c:pt idx="10">
                  <c:v>102.67542400000001</c:v>
                </c:pt>
                <c:pt idx="11">
                  <c:v>102.92318400000001</c:v>
                </c:pt>
                <c:pt idx="12">
                  <c:v>103.09764999999999</c:v>
                </c:pt>
                <c:pt idx="13">
                  <c:v>103.21480700000001</c:v>
                </c:pt>
                <c:pt idx="14">
                  <c:v>103.15805400000001</c:v>
                </c:pt>
                <c:pt idx="15">
                  <c:v>103.162381</c:v>
                </c:pt>
                <c:pt idx="16">
                  <c:v>103.17704999999999</c:v>
                </c:pt>
                <c:pt idx="17">
                  <c:v>103.16336600000001</c:v>
                </c:pt>
                <c:pt idx="18">
                  <c:v>102.71301299999999</c:v>
                </c:pt>
                <c:pt idx="19">
                  <c:v>102.555565</c:v>
                </c:pt>
                <c:pt idx="20">
                  <c:v>102.968406</c:v>
                </c:pt>
                <c:pt idx="21">
                  <c:v>103.006818</c:v>
                </c:pt>
                <c:pt idx="22">
                  <c:v>103.010713</c:v>
                </c:pt>
                <c:pt idx="23">
                  <c:v>103.304456</c:v>
                </c:pt>
                <c:pt idx="24">
                  <c:v>103.17733</c:v>
                </c:pt>
                <c:pt idx="25">
                  <c:v>103.26764</c:v>
                </c:pt>
                <c:pt idx="26">
                  <c:v>103.45692199999999</c:v>
                </c:pt>
                <c:pt idx="27">
                  <c:v>103.45226599999999</c:v>
                </c:pt>
                <c:pt idx="28">
                  <c:v>103.536081</c:v>
                </c:pt>
                <c:pt idx="29">
                  <c:v>103.54053500000001</c:v>
                </c:pt>
                <c:pt idx="30">
                  <c:v>103.23491399999999</c:v>
                </c:pt>
                <c:pt idx="31">
                  <c:v>103.47578300000001</c:v>
                </c:pt>
                <c:pt idx="32">
                  <c:v>103.94708600000001</c:v>
                </c:pt>
                <c:pt idx="33">
                  <c:v>104.077191</c:v>
                </c:pt>
                <c:pt idx="34">
                  <c:v>103.53989299999999</c:v>
                </c:pt>
                <c:pt idx="35">
                  <c:v>103.67718000000001</c:v>
                </c:pt>
                <c:pt idx="36">
                  <c:v>103.68131100000001</c:v>
                </c:pt>
                <c:pt idx="37">
                  <c:v>103.482764</c:v>
                </c:pt>
                <c:pt idx="38">
                  <c:v>104.212332</c:v>
                </c:pt>
                <c:pt idx="39">
                  <c:v>104.174299</c:v>
                </c:pt>
                <c:pt idx="40">
                  <c:v>103.902689</c:v>
                </c:pt>
                <c:pt idx="41">
                  <c:v>103.836867</c:v>
                </c:pt>
                <c:pt idx="42">
                  <c:v>104.05743699999999</c:v>
                </c:pt>
                <c:pt idx="43">
                  <c:v>104.061713</c:v>
                </c:pt>
                <c:pt idx="44">
                  <c:v>104.37693400000001</c:v>
                </c:pt>
                <c:pt idx="45">
                  <c:v>104.40672499999999</c:v>
                </c:pt>
                <c:pt idx="46">
                  <c:v>104.25464099999999</c:v>
                </c:pt>
                <c:pt idx="47">
                  <c:v>104.10979800000001</c:v>
                </c:pt>
                <c:pt idx="48">
                  <c:v>104.06183900000001</c:v>
                </c:pt>
                <c:pt idx="49">
                  <c:v>104.27081799999999</c:v>
                </c:pt>
                <c:pt idx="50">
                  <c:v>104.274912</c:v>
                </c:pt>
                <c:pt idx="51">
                  <c:v>104.281603</c:v>
                </c:pt>
                <c:pt idx="52">
                  <c:v>103.625591</c:v>
                </c:pt>
                <c:pt idx="53">
                  <c:v>103.57346099999999</c:v>
                </c:pt>
                <c:pt idx="54">
                  <c:v>103.775452</c:v>
                </c:pt>
                <c:pt idx="55">
                  <c:v>103.505273</c:v>
                </c:pt>
                <c:pt idx="56">
                  <c:v>103.637137</c:v>
                </c:pt>
                <c:pt idx="57">
                  <c:v>103.64104399999999</c:v>
                </c:pt>
                <c:pt idx="58">
                  <c:v>103.775735</c:v>
                </c:pt>
                <c:pt idx="59">
                  <c:v>103.711416</c:v>
                </c:pt>
                <c:pt idx="60">
                  <c:v>103.50328300000001</c:v>
                </c:pt>
                <c:pt idx="61">
                  <c:v>103.490757</c:v>
                </c:pt>
                <c:pt idx="62">
                  <c:v>104.17230000000001</c:v>
                </c:pt>
                <c:pt idx="63">
                  <c:v>104.148855</c:v>
                </c:pt>
                <c:pt idx="64">
                  <c:v>104.15333699999999</c:v>
                </c:pt>
                <c:pt idx="65">
                  <c:v>104.162683</c:v>
                </c:pt>
                <c:pt idx="66">
                  <c:v>103.60765799999999</c:v>
                </c:pt>
                <c:pt idx="67">
                  <c:v>103.592738</c:v>
                </c:pt>
                <c:pt idx="68">
                  <c:v>103.434248</c:v>
                </c:pt>
                <c:pt idx="69">
                  <c:v>103.001153</c:v>
                </c:pt>
                <c:pt idx="70">
                  <c:v>102.91648099999999</c:v>
                </c:pt>
                <c:pt idx="71">
                  <c:v>102.92091600000001</c:v>
                </c:pt>
                <c:pt idx="72">
                  <c:v>102.78635399999999</c:v>
                </c:pt>
                <c:pt idx="73">
                  <c:v>102.86719000000001</c:v>
                </c:pt>
                <c:pt idx="74">
                  <c:v>102.43094499999999</c:v>
                </c:pt>
                <c:pt idx="75">
                  <c:v>103.385104</c:v>
                </c:pt>
                <c:pt idx="76">
                  <c:v>102.93102399999999</c:v>
                </c:pt>
                <c:pt idx="77">
                  <c:v>102.865055</c:v>
                </c:pt>
                <c:pt idx="78">
                  <c:v>102.86948600000001</c:v>
                </c:pt>
                <c:pt idx="79">
                  <c:v>103.159769</c:v>
                </c:pt>
                <c:pt idx="80">
                  <c:v>103.31676499999999</c:v>
                </c:pt>
                <c:pt idx="81">
                  <c:v>102.77553900000001</c:v>
                </c:pt>
                <c:pt idx="82">
                  <c:v>102.77915</c:v>
                </c:pt>
                <c:pt idx="83">
                  <c:v>102.641869</c:v>
                </c:pt>
                <c:pt idx="84">
                  <c:v>103.00540700000001</c:v>
                </c:pt>
                <c:pt idx="85">
                  <c:v>103.009985</c:v>
                </c:pt>
                <c:pt idx="86">
                  <c:v>103.131452</c:v>
                </c:pt>
                <c:pt idx="87">
                  <c:v>103.05579299999999</c:v>
                </c:pt>
                <c:pt idx="88">
                  <c:v>103.268371</c:v>
                </c:pt>
                <c:pt idx="89">
                  <c:v>103.487199</c:v>
                </c:pt>
                <c:pt idx="90">
                  <c:v>103.74408700000001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0.000000</c:formatCode>
                <c:ptCount val="93"/>
                <c:pt idx="0">
                  <c:v>98.791715999999994</c:v>
                </c:pt>
                <c:pt idx="1">
                  <c:v>98.796959000000001</c:v>
                </c:pt>
                <c:pt idx="2">
                  <c:v>99.106383000000008</c:v>
                </c:pt>
                <c:pt idx="3">
                  <c:v>98.983073999999988</c:v>
                </c:pt>
                <c:pt idx="4">
                  <c:v>99.317943999999997</c:v>
                </c:pt>
                <c:pt idx="5">
                  <c:v>99.065984</c:v>
                </c:pt>
                <c:pt idx="6">
                  <c:v>99.424098999999998</c:v>
                </c:pt>
                <c:pt idx="7">
                  <c:v>99.430241999999993</c:v>
                </c:pt>
                <c:pt idx="8">
                  <c:v>99.436385999999999</c:v>
                </c:pt>
                <c:pt idx="9">
                  <c:v>99.803135999999995</c:v>
                </c:pt>
                <c:pt idx="10">
                  <c:v>99.385333000000003</c:v>
                </c:pt>
                <c:pt idx="11">
                  <c:v>99.639156999999997</c:v>
                </c:pt>
                <c:pt idx="12">
                  <c:v>99.831959999999995</c:v>
                </c:pt>
                <c:pt idx="13">
                  <c:v>99.975888999999995</c:v>
                </c:pt>
                <c:pt idx="14">
                  <c:v>100.010847</c:v>
                </c:pt>
                <c:pt idx="15">
                  <c:v>100.01772</c:v>
                </c:pt>
                <c:pt idx="16">
                  <c:v>100.18082099999999</c:v>
                </c:pt>
                <c:pt idx="17">
                  <c:v>100.23332499999999</c:v>
                </c:pt>
                <c:pt idx="18">
                  <c:v>100.04274599999999</c:v>
                </c:pt>
                <c:pt idx="19">
                  <c:v>99.593181000000001</c:v>
                </c:pt>
                <c:pt idx="20">
                  <c:v>99.841001999999989</c:v>
                </c:pt>
                <c:pt idx="21">
                  <c:v>99.861800000000002</c:v>
                </c:pt>
                <c:pt idx="22">
                  <c:v>99.868676999999991</c:v>
                </c:pt>
                <c:pt idx="23">
                  <c:v>100.36824999999999</c:v>
                </c:pt>
                <c:pt idx="24">
                  <c:v>100.26921299999999</c:v>
                </c:pt>
                <c:pt idx="25">
                  <c:v>100.02563500000001</c:v>
                </c:pt>
                <c:pt idx="26">
                  <c:v>100.356031</c:v>
                </c:pt>
                <c:pt idx="27">
                  <c:v>100.59804999999999</c:v>
                </c:pt>
                <c:pt idx="28">
                  <c:v>100.637074</c:v>
                </c:pt>
                <c:pt idx="29">
                  <c:v>100.643936</c:v>
                </c:pt>
                <c:pt idx="30">
                  <c:v>100.49963699999999</c:v>
                </c:pt>
                <c:pt idx="31">
                  <c:v>100.42304300000001</c:v>
                </c:pt>
                <c:pt idx="32">
                  <c:v>100.55355900000001</c:v>
                </c:pt>
                <c:pt idx="33">
                  <c:v>101.26465400000001</c:v>
                </c:pt>
                <c:pt idx="34">
                  <c:v>101.230385</c:v>
                </c:pt>
                <c:pt idx="35">
                  <c:v>101.29070400000001</c:v>
                </c:pt>
                <c:pt idx="36">
                  <c:v>101.29723100000001</c:v>
                </c:pt>
                <c:pt idx="37">
                  <c:v>101.01625299999999</c:v>
                </c:pt>
                <c:pt idx="38">
                  <c:v>101.20840600000001</c:v>
                </c:pt>
                <c:pt idx="39">
                  <c:v>101.278143</c:v>
                </c:pt>
                <c:pt idx="40">
                  <c:v>101.318235</c:v>
                </c:pt>
                <c:pt idx="41">
                  <c:v>101.00362800000001</c:v>
                </c:pt>
                <c:pt idx="42">
                  <c:v>101.095679</c:v>
                </c:pt>
                <c:pt idx="43">
                  <c:v>101.102361</c:v>
                </c:pt>
                <c:pt idx="44">
                  <c:v>101.350549</c:v>
                </c:pt>
                <c:pt idx="45">
                  <c:v>101.22971299999999</c:v>
                </c:pt>
                <c:pt idx="46">
                  <c:v>101.355988</c:v>
                </c:pt>
                <c:pt idx="47">
                  <c:v>101.41537599999999</c:v>
                </c:pt>
                <c:pt idx="48">
                  <c:v>101.05872199999999</c:v>
                </c:pt>
                <c:pt idx="49">
                  <c:v>101.143764</c:v>
                </c:pt>
                <c:pt idx="50">
                  <c:v>101.150431</c:v>
                </c:pt>
                <c:pt idx="51">
                  <c:v>101.23204700000001</c:v>
                </c:pt>
                <c:pt idx="52">
                  <c:v>100.871115</c:v>
                </c:pt>
                <c:pt idx="53">
                  <c:v>100.831408</c:v>
                </c:pt>
                <c:pt idx="54">
                  <c:v>100.83375699999999</c:v>
                </c:pt>
                <c:pt idx="55">
                  <c:v>100.66698599999999</c:v>
                </c:pt>
                <c:pt idx="56">
                  <c:v>100.72209599999999</c:v>
                </c:pt>
                <c:pt idx="57">
                  <c:v>100.728779</c:v>
                </c:pt>
                <c:pt idx="58">
                  <c:v>100.92853500000001</c:v>
                </c:pt>
                <c:pt idx="59">
                  <c:v>100.874256</c:v>
                </c:pt>
                <c:pt idx="60">
                  <c:v>100.563429</c:v>
                </c:pt>
                <c:pt idx="61">
                  <c:v>100.56065599999999</c:v>
                </c:pt>
                <c:pt idx="62">
                  <c:v>101.10648999999999</c:v>
                </c:pt>
                <c:pt idx="63">
                  <c:v>101.103375</c:v>
                </c:pt>
                <c:pt idx="64">
                  <c:v>101.110399</c:v>
                </c:pt>
                <c:pt idx="65">
                  <c:v>101.328301</c:v>
                </c:pt>
                <c:pt idx="66">
                  <c:v>101.019435</c:v>
                </c:pt>
                <c:pt idx="67">
                  <c:v>100.90793400000001</c:v>
                </c:pt>
                <c:pt idx="68">
                  <c:v>101.04855000000001</c:v>
                </c:pt>
                <c:pt idx="69">
                  <c:v>100.53851800000001</c:v>
                </c:pt>
                <c:pt idx="70">
                  <c:v>100.509764</c:v>
                </c:pt>
                <c:pt idx="71">
                  <c:v>100.516299</c:v>
                </c:pt>
                <c:pt idx="72">
                  <c:v>99.969993999999986</c:v>
                </c:pt>
                <c:pt idx="73">
                  <c:v>100.21424</c:v>
                </c:pt>
                <c:pt idx="74">
                  <c:v>99.757860999999991</c:v>
                </c:pt>
                <c:pt idx="75">
                  <c:v>100.36990300000001</c:v>
                </c:pt>
                <c:pt idx="76">
                  <c:v>100.18514399999999</c:v>
                </c:pt>
                <c:pt idx="77">
                  <c:v>100.17273900000001</c:v>
                </c:pt>
                <c:pt idx="78">
                  <c:v>100.17922</c:v>
                </c:pt>
                <c:pt idx="79">
                  <c:v>100.21936099999999</c:v>
                </c:pt>
                <c:pt idx="80">
                  <c:v>100.37362300000001</c:v>
                </c:pt>
                <c:pt idx="81">
                  <c:v>100.391373</c:v>
                </c:pt>
                <c:pt idx="82">
                  <c:v>100.283311</c:v>
                </c:pt>
                <c:pt idx="83">
                  <c:v>100.04867299999999</c:v>
                </c:pt>
                <c:pt idx="84">
                  <c:v>100.184703</c:v>
                </c:pt>
                <c:pt idx="85">
                  <c:v>100.19118499999999</c:v>
                </c:pt>
                <c:pt idx="86">
                  <c:v>100.47992600000001</c:v>
                </c:pt>
                <c:pt idx="87">
                  <c:v>100.37185699999999</c:v>
                </c:pt>
                <c:pt idx="88">
                  <c:v>100.59590799999999</c:v>
                </c:pt>
                <c:pt idx="89">
                  <c:v>100.80828600000001</c:v>
                </c:pt>
                <c:pt idx="90">
                  <c:v>101.042619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'[2]7_dpf_se'!$C$3:$C$95</c:f>
              <c:numCache>
                <c:formatCode>0.000000</c:formatCode>
                <c:ptCount val="93"/>
                <c:pt idx="0" formatCode="General">
                  <c:v>204.936103</c:v>
                </c:pt>
                <c:pt idx="1">
                  <c:v>204.94257999999999</c:v>
                </c:pt>
                <c:pt idx="2">
                  <c:v>205.13361399999999</c:v>
                </c:pt>
                <c:pt idx="3">
                  <c:v>205.390264</c:v>
                </c:pt>
                <c:pt idx="4">
                  <c:v>206.72442699999999</c:v>
                </c:pt>
                <c:pt idx="5">
                  <c:v>205.98538699999997</c:v>
                </c:pt>
                <c:pt idx="6">
                  <c:v>207.22507599999997</c:v>
                </c:pt>
                <c:pt idx="7">
                  <c:v>207.23150900000002</c:v>
                </c:pt>
                <c:pt idx="8">
                  <c:v>207.23782199999999</c:v>
                </c:pt>
                <c:pt idx="9">
                  <c:v>207.46194100000002</c:v>
                </c:pt>
                <c:pt idx="10">
                  <c:v>207.24207000000001</c:v>
                </c:pt>
                <c:pt idx="11">
                  <c:v>207.73156400000002</c:v>
                </c:pt>
                <c:pt idx="12">
                  <c:v>208.373009</c:v>
                </c:pt>
                <c:pt idx="13">
                  <c:v>208.794037</c:v>
                </c:pt>
                <c:pt idx="14">
                  <c:v>208.73052199999998</c:v>
                </c:pt>
                <c:pt idx="15">
                  <c:v>208.73682400000001</c:v>
                </c:pt>
                <c:pt idx="16">
                  <c:v>208.88682599999999</c:v>
                </c:pt>
                <c:pt idx="17">
                  <c:v>208.723107</c:v>
                </c:pt>
                <c:pt idx="18">
                  <c:v>208.28643599999998</c:v>
                </c:pt>
                <c:pt idx="19">
                  <c:v>207.92418599999999</c:v>
                </c:pt>
                <c:pt idx="20">
                  <c:v>208.74910299999999</c:v>
                </c:pt>
                <c:pt idx="21">
                  <c:v>208.811194</c:v>
                </c:pt>
                <c:pt idx="22">
                  <c:v>208.81751499999999</c:v>
                </c:pt>
                <c:pt idx="23">
                  <c:v>209.57735</c:v>
                </c:pt>
                <c:pt idx="24">
                  <c:v>209.58736299999998</c:v>
                </c:pt>
                <c:pt idx="25">
                  <c:v>209.76624999999999</c:v>
                </c:pt>
                <c:pt idx="26">
                  <c:v>210.17316099999999</c:v>
                </c:pt>
                <c:pt idx="27">
                  <c:v>210.272896</c:v>
                </c:pt>
                <c:pt idx="28">
                  <c:v>210.420399</c:v>
                </c:pt>
                <c:pt idx="29">
                  <c:v>210.427413</c:v>
                </c:pt>
                <c:pt idx="30">
                  <c:v>209.75196500000001</c:v>
                </c:pt>
                <c:pt idx="31">
                  <c:v>210.18467200000001</c:v>
                </c:pt>
                <c:pt idx="32">
                  <c:v>211.17086799999998</c:v>
                </c:pt>
                <c:pt idx="33">
                  <c:v>211.98581799999999</c:v>
                </c:pt>
                <c:pt idx="34">
                  <c:v>211.11765500000001</c:v>
                </c:pt>
                <c:pt idx="35">
                  <c:v>211.366974</c:v>
                </c:pt>
                <c:pt idx="36">
                  <c:v>211.37310699999998</c:v>
                </c:pt>
                <c:pt idx="37">
                  <c:v>210.730175</c:v>
                </c:pt>
                <c:pt idx="38">
                  <c:v>212.103578</c:v>
                </c:pt>
                <c:pt idx="39">
                  <c:v>211.82630499999999</c:v>
                </c:pt>
                <c:pt idx="40">
                  <c:v>211.22483399999999</c:v>
                </c:pt>
                <c:pt idx="41">
                  <c:v>210.89651800000001</c:v>
                </c:pt>
                <c:pt idx="42">
                  <c:v>211.29765199999997</c:v>
                </c:pt>
                <c:pt idx="43">
                  <c:v>211.30488800000001</c:v>
                </c:pt>
                <c:pt idx="44">
                  <c:v>211.79661400000001</c:v>
                </c:pt>
                <c:pt idx="45">
                  <c:v>211.83962399999999</c:v>
                </c:pt>
                <c:pt idx="46">
                  <c:v>211.725829</c:v>
                </c:pt>
                <c:pt idx="47">
                  <c:v>211.36614499999999</c:v>
                </c:pt>
                <c:pt idx="48">
                  <c:v>211.25400299999998</c:v>
                </c:pt>
                <c:pt idx="49">
                  <c:v>211.62457899999998</c:v>
                </c:pt>
                <c:pt idx="50">
                  <c:v>211.63183800000002</c:v>
                </c:pt>
                <c:pt idx="51">
                  <c:v>211.66092999999998</c:v>
                </c:pt>
                <c:pt idx="52">
                  <c:v>210.51157199999997</c:v>
                </c:pt>
                <c:pt idx="53">
                  <c:v>210.38613699999999</c:v>
                </c:pt>
                <c:pt idx="54">
                  <c:v>210.66209999999998</c:v>
                </c:pt>
                <c:pt idx="55">
                  <c:v>210.165481</c:v>
                </c:pt>
                <c:pt idx="56">
                  <c:v>210.39381400000002</c:v>
                </c:pt>
                <c:pt idx="57">
                  <c:v>210.40009000000001</c:v>
                </c:pt>
                <c:pt idx="58">
                  <c:v>210.701289</c:v>
                </c:pt>
                <c:pt idx="59">
                  <c:v>210.71214499999999</c:v>
                </c:pt>
                <c:pt idx="60">
                  <c:v>210.280619</c:v>
                </c:pt>
                <c:pt idx="61">
                  <c:v>210.419072</c:v>
                </c:pt>
                <c:pt idx="62">
                  <c:v>211.78254900000002</c:v>
                </c:pt>
                <c:pt idx="63">
                  <c:v>211.743863</c:v>
                </c:pt>
                <c:pt idx="64">
                  <c:v>211.75101899999999</c:v>
                </c:pt>
                <c:pt idx="65">
                  <c:v>211.70038300000002</c:v>
                </c:pt>
                <c:pt idx="66">
                  <c:v>210.740602</c:v>
                </c:pt>
                <c:pt idx="67">
                  <c:v>210.842422</c:v>
                </c:pt>
                <c:pt idx="68">
                  <c:v>210.659369</c:v>
                </c:pt>
                <c:pt idx="69">
                  <c:v>210.03147000000001</c:v>
                </c:pt>
                <c:pt idx="70">
                  <c:v>209.88869800000001</c:v>
                </c:pt>
                <c:pt idx="71">
                  <c:v>209.89531099999999</c:v>
                </c:pt>
                <c:pt idx="72">
                  <c:v>209.68208099999998</c:v>
                </c:pt>
                <c:pt idx="73">
                  <c:v>209.684167</c:v>
                </c:pt>
                <c:pt idx="74">
                  <c:v>209.08546200000001</c:v>
                </c:pt>
                <c:pt idx="75">
                  <c:v>210.96527</c:v>
                </c:pt>
                <c:pt idx="76">
                  <c:v>210.23074399999999</c:v>
                </c:pt>
                <c:pt idx="77">
                  <c:v>210.11418900000001</c:v>
                </c:pt>
                <c:pt idx="78">
                  <c:v>210.12117499999999</c:v>
                </c:pt>
                <c:pt idx="79">
                  <c:v>210.46179700000002</c:v>
                </c:pt>
                <c:pt idx="80">
                  <c:v>210.67800099999999</c:v>
                </c:pt>
                <c:pt idx="81">
                  <c:v>210.127329</c:v>
                </c:pt>
                <c:pt idx="82">
                  <c:v>210.39394800000002</c:v>
                </c:pt>
                <c:pt idx="83">
                  <c:v>210.03480299999998</c:v>
                </c:pt>
                <c:pt idx="84">
                  <c:v>210.68586300000001</c:v>
                </c:pt>
                <c:pt idx="85">
                  <c:v>210.69280500000002</c:v>
                </c:pt>
                <c:pt idx="86">
                  <c:v>210.899755</c:v>
                </c:pt>
                <c:pt idx="87">
                  <c:v>210.730096</c:v>
                </c:pt>
                <c:pt idx="88">
                  <c:v>211.08316199999999</c:v>
                </c:pt>
                <c:pt idx="89">
                  <c:v>211.22673200000003</c:v>
                </c:pt>
                <c:pt idx="90">
                  <c:v>212.19901300000001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'[2]7_dpf_se'!$D$3:$D$95</c:f>
              <c:numCache>
                <c:formatCode>0.000000</c:formatCode>
                <c:ptCount val="93"/>
                <c:pt idx="0" formatCode="General">
                  <c:v>201.60054200000002</c:v>
                </c:pt>
                <c:pt idx="1">
                  <c:v>201.607777</c:v>
                </c:pt>
                <c:pt idx="2">
                  <c:v>201.63512500000002</c:v>
                </c:pt>
                <c:pt idx="3">
                  <c:v>201.75205199999999</c:v>
                </c:pt>
                <c:pt idx="4">
                  <c:v>203.04888199999999</c:v>
                </c:pt>
                <c:pt idx="5">
                  <c:v>202.20131800000001</c:v>
                </c:pt>
                <c:pt idx="6">
                  <c:v>203.462458</c:v>
                </c:pt>
                <c:pt idx="7">
                  <c:v>203.46962800000003</c:v>
                </c:pt>
                <c:pt idx="8">
                  <c:v>203.47637599999999</c:v>
                </c:pt>
                <c:pt idx="9">
                  <c:v>203.689232</c:v>
                </c:pt>
                <c:pt idx="10">
                  <c:v>203.51195999999999</c:v>
                </c:pt>
                <c:pt idx="11">
                  <c:v>203.94093199999998</c:v>
                </c:pt>
                <c:pt idx="12">
                  <c:v>204.391265</c:v>
                </c:pt>
                <c:pt idx="13">
                  <c:v>204.67533300000002</c:v>
                </c:pt>
                <c:pt idx="14">
                  <c:v>204.597677</c:v>
                </c:pt>
                <c:pt idx="15">
                  <c:v>204.60453899999999</c:v>
                </c:pt>
                <c:pt idx="16">
                  <c:v>204.62655800000002</c:v>
                </c:pt>
                <c:pt idx="17">
                  <c:v>204.63729099999998</c:v>
                </c:pt>
                <c:pt idx="18">
                  <c:v>203.83796699999999</c:v>
                </c:pt>
                <c:pt idx="19">
                  <c:v>203.58978900000002</c:v>
                </c:pt>
                <c:pt idx="20">
                  <c:v>204.460769</c:v>
                </c:pt>
                <c:pt idx="21">
                  <c:v>204.53667799999999</c:v>
                </c:pt>
                <c:pt idx="22">
                  <c:v>204.54394699999997</c:v>
                </c:pt>
                <c:pt idx="23">
                  <c:v>205.09765199999998</c:v>
                </c:pt>
                <c:pt idx="24">
                  <c:v>204.80553899999998</c:v>
                </c:pt>
                <c:pt idx="25">
                  <c:v>204.92681899999999</c:v>
                </c:pt>
                <c:pt idx="26">
                  <c:v>205.31092100000001</c:v>
                </c:pt>
                <c:pt idx="27">
                  <c:v>205.29016299999998</c:v>
                </c:pt>
                <c:pt idx="28">
                  <c:v>205.45661099999998</c:v>
                </c:pt>
                <c:pt idx="29">
                  <c:v>205.46388099999999</c:v>
                </c:pt>
                <c:pt idx="30">
                  <c:v>204.82496600000002</c:v>
                </c:pt>
                <c:pt idx="31">
                  <c:v>205.226315</c:v>
                </c:pt>
                <c:pt idx="32">
                  <c:v>206.227001</c:v>
                </c:pt>
                <c:pt idx="33">
                  <c:v>206.479173</c:v>
                </c:pt>
                <c:pt idx="34">
                  <c:v>205.31512000000001</c:v>
                </c:pt>
                <c:pt idx="35">
                  <c:v>205.59116299999999</c:v>
                </c:pt>
                <c:pt idx="36">
                  <c:v>205.59787800000001</c:v>
                </c:pt>
                <c:pt idx="37">
                  <c:v>205.12650599999998</c:v>
                </c:pt>
                <c:pt idx="38">
                  <c:v>206.62081599999999</c:v>
                </c:pt>
                <c:pt idx="39">
                  <c:v>206.54921200000001</c:v>
                </c:pt>
                <c:pt idx="40">
                  <c:v>206.067148</c:v>
                </c:pt>
                <c:pt idx="41">
                  <c:v>205.71600699999999</c:v>
                </c:pt>
                <c:pt idx="42">
                  <c:v>206.16108800000001</c:v>
                </c:pt>
                <c:pt idx="43">
                  <c:v>206.16775600000003</c:v>
                </c:pt>
                <c:pt idx="44">
                  <c:v>206.83162400000001</c:v>
                </c:pt>
                <c:pt idx="45">
                  <c:v>206.90886499999999</c:v>
                </c:pt>
                <c:pt idx="46">
                  <c:v>206.51775700000002</c:v>
                </c:pt>
                <c:pt idx="47">
                  <c:v>206.23622699999999</c:v>
                </c:pt>
                <c:pt idx="48">
                  <c:v>206.19630799999999</c:v>
                </c:pt>
                <c:pt idx="49">
                  <c:v>206.61583300000001</c:v>
                </c:pt>
                <c:pt idx="50">
                  <c:v>206.62219100000002</c:v>
                </c:pt>
                <c:pt idx="51">
                  <c:v>206.64401899999999</c:v>
                </c:pt>
                <c:pt idx="52">
                  <c:v>205.35611399999999</c:v>
                </c:pt>
                <c:pt idx="53">
                  <c:v>205.24962699999998</c:v>
                </c:pt>
                <c:pt idx="54">
                  <c:v>205.72619700000001</c:v>
                </c:pt>
                <c:pt idx="55">
                  <c:v>205.08381799999998</c:v>
                </c:pt>
                <c:pt idx="56">
                  <c:v>205.34131199999999</c:v>
                </c:pt>
                <c:pt idx="57">
                  <c:v>205.347737</c:v>
                </c:pt>
                <c:pt idx="58">
                  <c:v>205.74373300000002</c:v>
                </c:pt>
                <c:pt idx="59">
                  <c:v>205.543159</c:v>
                </c:pt>
                <c:pt idx="60">
                  <c:v>205.259289</c:v>
                </c:pt>
                <c:pt idx="61">
                  <c:v>205.25415800000002</c:v>
                </c:pt>
                <c:pt idx="62">
                  <c:v>206.55424099999999</c:v>
                </c:pt>
                <c:pt idx="63">
                  <c:v>206.50648799999999</c:v>
                </c:pt>
                <c:pt idx="64">
                  <c:v>206.513443</c:v>
                </c:pt>
                <c:pt idx="65">
                  <c:v>206.474875</c:v>
                </c:pt>
                <c:pt idx="66">
                  <c:v>205.367334</c:v>
                </c:pt>
                <c:pt idx="67">
                  <c:v>205.40589300000002</c:v>
                </c:pt>
                <c:pt idx="68">
                  <c:v>205.18135100000001</c:v>
                </c:pt>
                <c:pt idx="69">
                  <c:v>204.33965199999997</c:v>
                </c:pt>
                <c:pt idx="70">
                  <c:v>204.170502</c:v>
                </c:pt>
                <c:pt idx="71">
                  <c:v>204.17782799999998</c:v>
                </c:pt>
                <c:pt idx="72">
                  <c:v>203.96236199999998</c:v>
                </c:pt>
                <c:pt idx="73">
                  <c:v>204.16246799999999</c:v>
                </c:pt>
                <c:pt idx="74">
                  <c:v>203.14724999999999</c:v>
                </c:pt>
                <c:pt idx="75">
                  <c:v>205.14010400000001</c:v>
                </c:pt>
                <c:pt idx="76">
                  <c:v>204.19114900000002</c:v>
                </c:pt>
                <c:pt idx="77">
                  <c:v>204.06640399999998</c:v>
                </c:pt>
                <c:pt idx="78">
                  <c:v>204.07391800000002</c:v>
                </c:pt>
                <c:pt idx="79">
                  <c:v>204.686812</c:v>
                </c:pt>
                <c:pt idx="80">
                  <c:v>204.94881999999998</c:v>
                </c:pt>
                <c:pt idx="81">
                  <c:v>203.996094</c:v>
                </c:pt>
                <c:pt idx="82">
                  <c:v>204.09225999999998</c:v>
                </c:pt>
                <c:pt idx="83">
                  <c:v>203.78581400000002</c:v>
                </c:pt>
                <c:pt idx="84">
                  <c:v>204.49172899999999</c:v>
                </c:pt>
                <c:pt idx="85">
                  <c:v>204.49888999999999</c:v>
                </c:pt>
                <c:pt idx="86">
                  <c:v>204.736175</c:v>
                </c:pt>
                <c:pt idx="87">
                  <c:v>204.58416099999999</c:v>
                </c:pt>
                <c:pt idx="88">
                  <c:v>204.96841699999999</c:v>
                </c:pt>
                <c:pt idx="89">
                  <c:v>205.44293099999999</c:v>
                </c:pt>
                <c:pt idx="90">
                  <c:v>205.834046</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'[2]7_dpf_se'!$E$3:$E$95</c:f>
              <c:numCache>
                <c:formatCode>0.000000</c:formatCode>
                <c:ptCount val="93"/>
                <c:pt idx="0">
                  <c:v>101.94539</c:v>
                </c:pt>
                <c:pt idx="1">
                  <c:v>101.94855399999999</c:v>
                </c:pt>
                <c:pt idx="2">
                  <c:v>101.958099</c:v>
                </c:pt>
                <c:pt idx="3">
                  <c:v>101.94325400000001</c:v>
                </c:pt>
                <c:pt idx="4">
                  <c:v>102.47488300000001</c:v>
                </c:pt>
                <c:pt idx="5">
                  <c:v>102.096216</c:v>
                </c:pt>
                <c:pt idx="6">
                  <c:v>102.712621</c:v>
                </c:pt>
                <c:pt idx="7">
                  <c:v>102.71573699999999</c:v>
                </c:pt>
                <c:pt idx="8">
                  <c:v>102.718853</c:v>
                </c:pt>
                <c:pt idx="9">
                  <c:v>102.741241</c:v>
                </c:pt>
                <c:pt idx="10">
                  <c:v>102.67542400000001</c:v>
                </c:pt>
                <c:pt idx="11">
                  <c:v>102.92318400000001</c:v>
                </c:pt>
                <c:pt idx="12">
                  <c:v>103.09764999999999</c:v>
                </c:pt>
                <c:pt idx="13">
                  <c:v>103.21480700000001</c:v>
                </c:pt>
                <c:pt idx="14">
                  <c:v>103.15805400000001</c:v>
                </c:pt>
                <c:pt idx="15">
                  <c:v>103.162381</c:v>
                </c:pt>
                <c:pt idx="16">
                  <c:v>103.17704999999999</c:v>
                </c:pt>
                <c:pt idx="17">
                  <c:v>103.16336600000001</c:v>
                </c:pt>
                <c:pt idx="18">
                  <c:v>102.71301299999999</c:v>
                </c:pt>
                <c:pt idx="19">
                  <c:v>102.555565</c:v>
                </c:pt>
                <c:pt idx="20">
                  <c:v>102.968406</c:v>
                </c:pt>
                <c:pt idx="21">
                  <c:v>103.006818</c:v>
                </c:pt>
                <c:pt idx="22">
                  <c:v>103.010713</c:v>
                </c:pt>
                <c:pt idx="23">
                  <c:v>103.304456</c:v>
                </c:pt>
                <c:pt idx="24">
                  <c:v>103.17733</c:v>
                </c:pt>
                <c:pt idx="25">
                  <c:v>103.26764</c:v>
                </c:pt>
                <c:pt idx="26">
                  <c:v>103.45692199999999</c:v>
                </c:pt>
                <c:pt idx="27">
                  <c:v>103.45226599999999</c:v>
                </c:pt>
                <c:pt idx="28">
                  <c:v>103.536081</c:v>
                </c:pt>
                <c:pt idx="29">
                  <c:v>103.54053500000001</c:v>
                </c:pt>
                <c:pt idx="30">
                  <c:v>103.23491399999999</c:v>
                </c:pt>
                <c:pt idx="31">
                  <c:v>103.47578300000001</c:v>
                </c:pt>
                <c:pt idx="32">
                  <c:v>103.94708600000001</c:v>
                </c:pt>
                <c:pt idx="33">
                  <c:v>104.077191</c:v>
                </c:pt>
                <c:pt idx="34">
                  <c:v>103.53989299999999</c:v>
                </c:pt>
                <c:pt idx="35">
                  <c:v>103.67718000000001</c:v>
                </c:pt>
                <c:pt idx="36">
                  <c:v>103.68131100000001</c:v>
                </c:pt>
                <c:pt idx="37">
                  <c:v>103.482764</c:v>
                </c:pt>
                <c:pt idx="38">
                  <c:v>104.212332</c:v>
                </c:pt>
                <c:pt idx="39">
                  <c:v>104.174299</c:v>
                </c:pt>
                <c:pt idx="40">
                  <c:v>103.902689</c:v>
                </c:pt>
                <c:pt idx="41">
                  <c:v>103.836867</c:v>
                </c:pt>
                <c:pt idx="42">
                  <c:v>104.05743699999999</c:v>
                </c:pt>
                <c:pt idx="43">
                  <c:v>104.061713</c:v>
                </c:pt>
                <c:pt idx="44">
                  <c:v>104.37693400000001</c:v>
                </c:pt>
                <c:pt idx="45">
                  <c:v>104.40672499999999</c:v>
                </c:pt>
                <c:pt idx="46">
                  <c:v>104.25464099999999</c:v>
                </c:pt>
                <c:pt idx="47">
                  <c:v>104.10979800000001</c:v>
                </c:pt>
                <c:pt idx="48">
                  <c:v>104.06183900000001</c:v>
                </c:pt>
                <c:pt idx="49">
                  <c:v>104.27081799999999</c:v>
                </c:pt>
                <c:pt idx="50">
                  <c:v>104.274912</c:v>
                </c:pt>
                <c:pt idx="51">
                  <c:v>104.281603</c:v>
                </c:pt>
                <c:pt idx="52">
                  <c:v>103.625591</c:v>
                </c:pt>
                <c:pt idx="53">
                  <c:v>103.57346099999999</c:v>
                </c:pt>
                <c:pt idx="54">
                  <c:v>103.775452</c:v>
                </c:pt>
                <c:pt idx="55">
                  <c:v>103.505273</c:v>
                </c:pt>
                <c:pt idx="56">
                  <c:v>103.637137</c:v>
                </c:pt>
                <c:pt idx="57">
                  <c:v>103.64104399999999</c:v>
                </c:pt>
                <c:pt idx="58">
                  <c:v>103.775735</c:v>
                </c:pt>
                <c:pt idx="59">
                  <c:v>103.711416</c:v>
                </c:pt>
                <c:pt idx="60">
                  <c:v>103.50328300000001</c:v>
                </c:pt>
                <c:pt idx="61">
                  <c:v>103.490757</c:v>
                </c:pt>
                <c:pt idx="62">
                  <c:v>104.17230000000001</c:v>
                </c:pt>
                <c:pt idx="63">
                  <c:v>104.148855</c:v>
                </c:pt>
                <c:pt idx="64">
                  <c:v>104.15333699999999</c:v>
                </c:pt>
                <c:pt idx="65">
                  <c:v>104.162683</c:v>
                </c:pt>
                <c:pt idx="66">
                  <c:v>103.60765799999999</c:v>
                </c:pt>
                <c:pt idx="67">
                  <c:v>103.592738</c:v>
                </c:pt>
                <c:pt idx="68">
                  <c:v>103.434248</c:v>
                </c:pt>
                <c:pt idx="69">
                  <c:v>103.001153</c:v>
                </c:pt>
                <c:pt idx="70">
                  <c:v>102.91648099999999</c:v>
                </c:pt>
                <c:pt idx="71">
                  <c:v>102.92091600000001</c:v>
                </c:pt>
                <c:pt idx="72">
                  <c:v>102.78635399999999</c:v>
                </c:pt>
                <c:pt idx="73">
                  <c:v>102.86719000000001</c:v>
                </c:pt>
                <c:pt idx="74">
                  <c:v>102.43094499999999</c:v>
                </c:pt>
                <c:pt idx="75">
                  <c:v>103.385104</c:v>
                </c:pt>
                <c:pt idx="76">
                  <c:v>102.93102399999999</c:v>
                </c:pt>
                <c:pt idx="77">
                  <c:v>102.865055</c:v>
                </c:pt>
                <c:pt idx="78">
                  <c:v>102.86948600000001</c:v>
                </c:pt>
                <c:pt idx="79">
                  <c:v>103.159769</c:v>
                </c:pt>
                <c:pt idx="80">
                  <c:v>103.31676499999999</c:v>
                </c:pt>
                <c:pt idx="81">
                  <c:v>102.77553900000001</c:v>
                </c:pt>
                <c:pt idx="82">
                  <c:v>102.77915</c:v>
                </c:pt>
                <c:pt idx="83">
                  <c:v>102.641869</c:v>
                </c:pt>
                <c:pt idx="84">
                  <c:v>103.00540700000001</c:v>
                </c:pt>
                <c:pt idx="85">
                  <c:v>103.009985</c:v>
                </c:pt>
                <c:pt idx="86">
                  <c:v>103.131452</c:v>
                </c:pt>
                <c:pt idx="87">
                  <c:v>103.05579299999999</c:v>
                </c:pt>
                <c:pt idx="88">
                  <c:v>103.268371</c:v>
                </c:pt>
                <c:pt idx="89">
                  <c:v>103.487199</c:v>
                </c:pt>
                <c:pt idx="90">
                  <c:v>103.74408700000001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0.000000</c:formatCode>
                <c:ptCount val="93"/>
                <c:pt idx="0">
                  <c:v>98.791715999999994</c:v>
                </c:pt>
                <c:pt idx="1">
                  <c:v>98.796959000000001</c:v>
                </c:pt>
                <c:pt idx="2">
                  <c:v>99.106383000000008</c:v>
                </c:pt>
                <c:pt idx="3">
                  <c:v>98.983073999999988</c:v>
                </c:pt>
                <c:pt idx="4">
                  <c:v>99.317943999999997</c:v>
                </c:pt>
                <c:pt idx="5">
                  <c:v>99.065984</c:v>
                </c:pt>
                <c:pt idx="6">
                  <c:v>99.424098999999998</c:v>
                </c:pt>
                <c:pt idx="7">
                  <c:v>99.430241999999993</c:v>
                </c:pt>
                <c:pt idx="8">
                  <c:v>99.436385999999999</c:v>
                </c:pt>
                <c:pt idx="9">
                  <c:v>99.803135999999995</c:v>
                </c:pt>
                <c:pt idx="10">
                  <c:v>99.385333000000003</c:v>
                </c:pt>
                <c:pt idx="11">
                  <c:v>99.639156999999997</c:v>
                </c:pt>
                <c:pt idx="12">
                  <c:v>99.831959999999995</c:v>
                </c:pt>
                <c:pt idx="13">
                  <c:v>99.975888999999995</c:v>
                </c:pt>
                <c:pt idx="14">
                  <c:v>100.010847</c:v>
                </c:pt>
                <c:pt idx="15">
                  <c:v>100.01772</c:v>
                </c:pt>
                <c:pt idx="16">
                  <c:v>100.18082099999999</c:v>
                </c:pt>
                <c:pt idx="17">
                  <c:v>100.23332499999999</c:v>
                </c:pt>
                <c:pt idx="18">
                  <c:v>100.04274599999999</c:v>
                </c:pt>
                <c:pt idx="19">
                  <c:v>99.593181000000001</c:v>
                </c:pt>
                <c:pt idx="20">
                  <c:v>99.841001999999989</c:v>
                </c:pt>
                <c:pt idx="21">
                  <c:v>99.861800000000002</c:v>
                </c:pt>
                <c:pt idx="22">
                  <c:v>99.868676999999991</c:v>
                </c:pt>
                <c:pt idx="23">
                  <c:v>100.36824999999999</c:v>
                </c:pt>
                <c:pt idx="24">
                  <c:v>100.26921299999999</c:v>
                </c:pt>
                <c:pt idx="25">
                  <c:v>100.02563500000001</c:v>
                </c:pt>
                <c:pt idx="26">
                  <c:v>100.356031</c:v>
                </c:pt>
                <c:pt idx="27">
                  <c:v>100.59804999999999</c:v>
                </c:pt>
                <c:pt idx="28">
                  <c:v>100.637074</c:v>
                </c:pt>
                <c:pt idx="29">
                  <c:v>100.643936</c:v>
                </c:pt>
                <c:pt idx="30">
                  <c:v>100.49963699999999</c:v>
                </c:pt>
                <c:pt idx="31">
                  <c:v>100.42304300000001</c:v>
                </c:pt>
                <c:pt idx="32">
                  <c:v>100.55355900000001</c:v>
                </c:pt>
                <c:pt idx="33">
                  <c:v>101.26465400000001</c:v>
                </c:pt>
                <c:pt idx="34">
                  <c:v>101.230385</c:v>
                </c:pt>
                <c:pt idx="35">
                  <c:v>101.29070400000001</c:v>
                </c:pt>
                <c:pt idx="36">
                  <c:v>101.29723100000001</c:v>
                </c:pt>
                <c:pt idx="37">
                  <c:v>101.01625299999999</c:v>
                </c:pt>
                <c:pt idx="38">
                  <c:v>101.20840600000001</c:v>
                </c:pt>
                <c:pt idx="39">
                  <c:v>101.278143</c:v>
                </c:pt>
                <c:pt idx="40">
                  <c:v>101.318235</c:v>
                </c:pt>
                <c:pt idx="41">
                  <c:v>101.00362800000001</c:v>
                </c:pt>
                <c:pt idx="42">
                  <c:v>101.095679</c:v>
                </c:pt>
                <c:pt idx="43">
                  <c:v>101.102361</c:v>
                </c:pt>
                <c:pt idx="44">
                  <c:v>101.350549</c:v>
                </c:pt>
                <c:pt idx="45">
                  <c:v>101.22971299999999</c:v>
                </c:pt>
                <c:pt idx="46">
                  <c:v>101.355988</c:v>
                </c:pt>
                <c:pt idx="47">
                  <c:v>101.41537599999999</c:v>
                </c:pt>
                <c:pt idx="48">
                  <c:v>101.05872199999999</c:v>
                </c:pt>
                <c:pt idx="49">
                  <c:v>101.143764</c:v>
                </c:pt>
                <c:pt idx="50">
                  <c:v>101.150431</c:v>
                </c:pt>
                <c:pt idx="51">
                  <c:v>101.23204700000001</c:v>
                </c:pt>
                <c:pt idx="52">
                  <c:v>100.871115</c:v>
                </c:pt>
                <c:pt idx="53">
                  <c:v>100.831408</c:v>
                </c:pt>
                <c:pt idx="54">
                  <c:v>100.83375699999999</c:v>
                </c:pt>
                <c:pt idx="55">
                  <c:v>100.66698599999999</c:v>
                </c:pt>
                <c:pt idx="56">
                  <c:v>100.72209599999999</c:v>
                </c:pt>
                <c:pt idx="57">
                  <c:v>100.728779</c:v>
                </c:pt>
                <c:pt idx="58">
                  <c:v>100.92853500000001</c:v>
                </c:pt>
                <c:pt idx="59">
                  <c:v>100.874256</c:v>
                </c:pt>
                <c:pt idx="60">
                  <c:v>100.563429</c:v>
                </c:pt>
                <c:pt idx="61">
                  <c:v>100.56065599999999</c:v>
                </c:pt>
                <c:pt idx="62">
                  <c:v>101.10648999999999</c:v>
                </c:pt>
                <c:pt idx="63">
                  <c:v>101.103375</c:v>
                </c:pt>
                <c:pt idx="64">
                  <c:v>101.110399</c:v>
                </c:pt>
                <c:pt idx="65">
                  <c:v>101.328301</c:v>
                </c:pt>
                <c:pt idx="66">
                  <c:v>101.019435</c:v>
                </c:pt>
                <c:pt idx="67">
                  <c:v>100.90793400000001</c:v>
                </c:pt>
                <c:pt idx="68">
                  <c:v>101.04855000000001</c:v>
                </c:pt>
                <c:pt idx="69">
                  <c:v>100.53851800000001</c:v>
                </c:pt>
                <c:pt idx="70">
                  <c:v>100.509764</c:v>
                </c:pt>
                <c:pt idx="71">
                  <c:v>100.516299</c:v>
                </c:pt>
                <c:pt idx="72">
                  <c:v>99.969993999999986</c:v>
                </c:pt>
                <c:pt idx="73">
                  <c:v>100.21424</c:v>
                </c:pt>
                <c:pt idx="74">
                  <c:v>99.757860999999991</c:v>
                </c:pt>
                <c:pt idx="75">
                  <c:v>100.36990300000001</c:v>
                </c:pt>
                <c:pt idx="76">
                  <c:v>100.18514399999999</c:v>
                </c:pt>
                <c:pt idx="77">
                  <c:v>100.17273900000001</c:v>
                </c:pt>
                <c:pt idx="78">
                  <c:v>100.17922</c:v>
                </c:pt>
                <c:pt idx="79">
                  <c:v>100.21936099999999</c:v>
                </c:pt>
                <c:pt idx="80">
                  <c:v>100.37362300000001</c:v>
                </c:pt>
                <c:pt idx="81">
                  <c:v>100.391373</c:v>
                </c:pt>
                <c:pt idx="82">
                  <c:v>100.283311</c:v>
                </c:pt>
                <c:pt idx="83">
                  <c:v>100.04867299999999</c:v>
                </c:pt>
                <c:pt idx="84">
                  <c:v>100.184703</c:v>
                </c:pt>
                <c:pt idx="85">
                  <c:v>100.19118499999999</c:v>
                </c:pt>
                <c:pt idx="86">
                  <c:v>100.47992600000001</c:v>
                </c:pt>
                <c:pt idx="87">
                  <c:v>100.37185699999999</c:v>
                </c:pt>
                <c:pt idx="88">
                  <c:v>100.59590799999999</c:v>
                </c:pt>
                <c:pt idx="89">
                  <c:v>100.80828600000001</c:v>
                </c:pt>
                <c:pt idx="90">
                  <c:v>101.042619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min val="44926"/>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m/d/yyyy</c:formatCode>
                <c:ptCount val="7"/>
                <c:pt idx="0">
                  <c:v>44926</c:v>
                </c:pt>
                <c:pt idx="1">
                  <c:v>44941</c:v>
                </c:pt>
                <c:pt idx="2">
                  <c:v>44957</c:v>
                </c:pt>
                <c:pt idx="3">
                  <c:v>44972</c:v>
                </c:pt>
                <c:pt idx="4">
                  <c:v>44985</c:v>
                </c:pt>
                <c:pt idx="5">
                  <c:v>45000</c:v>
                </c:pt>
                <c:pt idx="6">
                  <c:v>45016</c:v>
                </c:pt>
              </c:numCache>
            </c:numRef>
          </c:cat>
          <c:val>
            <c:numRef>
              <c:f>'[2]8_dpf_sredstva_se'!$C$90:$C$96</c:f>
              <c:numCache>
                <c:formatCode>#,##0.00</c:formatCode>
                <c:ptCount val="7"/>
                <c:pt idx="0">
                  <c:v>1490.0310039034</c:v>
                </c:pt>
                <c:pt idx="1">
                  <c:v>1518.95657185203</c:v>
                </c:pt>
                <c:pt idx="2">
                  <c:v>1536.2754911628399</c:v>
                </c:pt>
                <c:pt idx="3">
                  <c:v>1547.40620526829</c:v>
                </c:pt>
                <c:pt idx="4">
                  <c:v>1542.7735829871199</c:v>
                </c:pt>
                <c:pt idx="5">
                  <c:v>1532.7839216397599</c:v>
                </c:pt>
                <c:pt idx="6">
                  <c:v>1556.8239433845799</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m/d/yyyy</c:formatCode>
                <c:ptCount val="7"/>
                <c:pt idx="0">
                  <c:v>44926</c:v>
                </c:pt>
                <c:pt idx="1">
                  <c:v>44941</c:v>
                </c:pt>
                <c:pt idx="2">
                  <c:v>44957</c:v>
                </c:pt>
                <c:pt idx="3">
                  <c:v>44972</c:v>
                </c:pt>
                <c:pt idx="4">
                  <c:v>44985</c:v>
                </c:pt>
                <c:pt idx="5">
                  <c:v>45000</c:v>
                </c:pt>
                <c:pt idx="6">
                  <c:v>45016</c:v>
                </c:pt>
              </c:numCache>
            </c:numRef>
          </c:cat>
          <c:val>
            <c:numRef>
              <c:f>'[2]8_dpf_sredstva_se'!$D$90:$D$96</c:f>
              <c:numCache>
                <c:formatCode>#,##0.00</c:formatCode>
                <c:ptCount val="7"/>
                <c:pt idx="0">
                  <c:v>1530.4354220585301</c:v>
                </c:pt>
                <c:pt idx="1">
                  <c:v>1554.93583872983</c:v>
                </c:pt>
                <c:pt idx="2">
                  <c:v>1560.27823410565</c:v>
                </c:pt>
                <c:pt idx="3">
                  <c:v>1573.43250497026</c:v>
                </c:pt>
                <c:pt idx="4">
                  <c:v>1568.1959356367399</c:v>
                </c:pt>
                <c:pt idx="5">
                  <c:v>1548.98994415941</c:v>
                </c:pt>
                <c:pt idx="6">
                  <c:v>1570.6900151055099</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m/d/yyyy</c:formatCode>
                <c:ptCount val="7"/>
                <c:pt idx="0">
                  <c:v>44926</c:v>
                </c:pt>
                <c:pt idx="1">
                  <c:v>44941</c:v>
                </c:pt>
                <c:pt idx="2">
                  <c:v>44957</c:v>
                </c:pt>
                <c:pt idx="3">
                  <c:v>44972</c:v>
                </c:pt>
                <c:pt idx="4">
                  <c:v>44985</c:v>
                </c:pt>
                <c:pt idx="5">
                  <c:v>45000</c:v>
                </c:pt>
                <c:pt idx="6">
                  <c:v>45016</c:v>
                </c:pt>
              </c:numCache>
            </c:numRef>
          </c:cat>
          <c:val>
            <c:numRef>
              <c:f>'[2]8_dpf_sredstva_se'!$E$90:$E$96</c:f>
              <c:numCache>
                <c:formatCode>#,##0.00</c:formatCode>
                <c:ptCount val="7"/>
                <c:pt idx="0">
                  <c:v>8.5497268043560002</c:v>
                </c:pt>
                <c:pt idx="1">
                  <c:v>8.7359433119979997</c:v>
                </c:pt>
                <c:pt idx="2">
                  <c:v>8.7990861630940014</c:v>
                </c:pt>
                <c:pt idx="3">
                  <c:v>9.0642262565819998</c:v>
                </c:pt>
                <c:pt idx="4">
                  <c:v>9.0236707110929988</c:v>
                </c:pt>
                <c:pt idx="5">
                  <c:v>8.9907568055040006</c:v>
                </c:pt>
                <c:pt idx="6">
                  <c:v>9.1528984743810007</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m/d/yyyy</c:formatCode>
                <c:ptCount val="7"/>
                <c:pt idx="0">
                  <c:v>44926</c:v>
                </c:pt>
                <c:pt idx="1">
                  <c:v>44941</c:v>
                </c:pt>
                <c:pt idx="2">
                  <c:v>44957</c:v>
                </c:pt>
                <c:pt idx="3">
                  <c:v>44972</c:v>
                </c:pt>
                <c:pt idx="4">
                  <c:v>44985</c:v>
                </c:pt>
                <c:pt idx="5">
                  <c:v>45000</c:v>
                </c:pt>
                <c:pt idx="6">
                  <c:v>45016</c:v>
                </c:pt>
              </c:numCache>
            </c:numRef>
          </c:cat>
          <c:val>
            <c:numRef>
              <c:f>'[2]8_dpf_sredstva_se'!$F$90:$F$96</c:f>
              <c:numCache>
                <c:formatCode>#,##0.00</c:formatCode>
                <c:ptCount val="7"/>
                <c:pt idx="0">
                  <c:v>23.176996809134</c:v>
                </c:pt>
                <c:pt idx="1">
                  <c:v>23.490064951455999</c:v>
                </c:pt>
                <c:pt idx="2">
                  <c:v>24.327097781083999</c:v>
                </c:pt>
                <c:pt idx="3">
                  <c:v>25.146823149897003</c:v>
                </c:pt>
                <c:pt idx="4">
                  <c:v>25.578285538254999</c:v>
                </c:pt>
                <c:pt idx="5">
                  <c:v>25.542825395213001</c:v>
                </c:pt>
                <c:pt idx="6">
                  <c:v>29.205100505224998</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867958812840705"/>
          <c:y val="6.1892596536692074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m/d/yyyy</c:formatCode>
                <c:ptCount val="7"/>
                <c:pt idx="0">
                  <c:v>44926</c:v>
                </c:pt>
                <c:pt idx="1">
                  <c:v>44941</c:v>
                </c:pt>
                <c:pt idx="2">
                  <c:v>44957</c:v>
                </c:pt>
                <c:pt idx="3">
                  <c:v>44972</c:v>
                </c:pt>
                <c:pt idx="4">
                  <c:v>44985</c:v>
                </c:pt>
                <c:pt idx="5">
                  <c:v>45000</c:v>
                </c:pt>
                <c:pt idx="6">
                  <c:v>45016</c:v>
                </c:pt>
              </c:numCache>
            </c:numRef>
          </c:cat>
          <c:val>
            <c:numRef>
              <c:f>'[2]8_dpf_sredstva_se'!$C$4:$C$10</c:f>
              <c:numCache>
                <c:formatCode>#,##0.00</c:formatCode>
                <c:ptCount val="7"/>
                <c:pt idx="0">
                  <c:v>1490.0310039034</c:v>
                </c:pt>
                <c:pt idx="1">
                  <c:v>1518.95657185203</c:v>
                </c:pt>
                <c:pt idx="2">
                  <c:v>1536.2754911628399</c:v>
                </c:pt>
                <c:pt idx="3">
                  <c:v>1547.40620526829</c:v>
                </c:pt>
                <c:pt idx="4">
                  <c:v>1542.7735829871199</c:v>
                </c:pt>
                <c:pt idx="5">
                  <c:v>1532.7839216397599</c:v>
                </c:pt>
                <c:pt idx="6">
                  <c:v>1556.8239433845799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m/d/yyyy</c:formatCode>
                <c:ptCount val="7"/>
                <c:pt idx="0">
                  <c:v>44926</c:v>
                </c:pt>
                <c:pt idx="1">
                  <c:v>44941</c:v>
                </c:pt>
                <c:pt idx="2">
                  <c:v>44957</c:v>
                </c:pt>
                <c:pt idx="3">
                  <c:v>44972</c:v>
                </c:pt>
                <c:pt idx="4">
                  <c:v>44985</c:v>
                </c:pt>
                <c:pt idx="5">
                  <c:v>45000</c:v>
                </c:pt>
                <c:pt idx="6">
                  <c:v>45016</c:v>
                </c:pt>
              </c:numCache>
            </c:numRef>
          </c:cat>
          <c:val>
            <c:numRef>
              <c:f>'[2]8_dpf_sredstva_se'!$D$4:$D$10</c:f>
              <c:numCache>
                <c:formatCode>#,##0.000000</c:formatCode>
                <c:ptCount val="7"/>
                <c:pt idx="0">
                  <c:v>204.936103</c:v>
                </c:pt>
                <c:pt idx="1">
                  <c:v>208.73682400000001</c:v>
                </c:pt>
                <c:pt idx="2">
                  <c:v>210.18467200000001</c:v>
                </c:pt>
                <c:pt idx="3">
                  <c:v>211.725829</c:v>
                </c:pt>
                <c:pt idx="4">
                  <c:v>210.71214499999999</c:v>
                </c:pt>
                <c:pt idx="5">
                  <c:v>209.08546200000001</c:v>
                </c:pt>
                <c:pt idx="6">
                  <c:v>212.19901300000001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m/d/yyyy"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m/d/yyyy</c:formatCode>
                <c:ptCount val="7"/>
                <c:pt idx="0">
                  <c:v>44926</c:v>
                </c:pt>
                <c:pt idx="1">
                  <c:v>44941</c:v>
                </c:pt>
                <c:pt idx="2">
                  <c:v>44957</c:v>
                </c:pt>
                <c:pt idx="3">
                  <c:v>44972</c:v>
                </c:pt>
                <c:pt idx="4">
                  <c:v>44985</c:v>
                </c:pt>
                <c:pt idx="5">
                  <c:v>45000</c:v>
                </c:pt>
                <c:pt idx="6">
                  <c:v>45016</c:v>
                </c:pt>
              </c:numCache>
            </c:numRef>
          </c:cat>
          <c:val>
            <c:numRef>
              <c:f>'[2]8_dpf_sredstva_se'!$C$4:$C$10</c:f>
              <c:numCache>
                <c:formatCode>#,##0.00</c:formatCode>
                <c:ptCount val="7"/>
                <c:pt idx="0">
                  <c:v>1490.0310039034</c:v>
                </c:pt>
                <c:pt idx="1">
                  <c:v>1518.95657185203</c:v>
                </c:pt>
                <c:pt idx="2">
                  <c:v>1536.2754911628399</c:v>
                </c:pt>
                <c:pt idx="3">
                  <c:v>1547.40620526829</c:v>
                </c:pt>
                <c:pt idx="4">
                  <c:v>1542.7735829871199</c:v>
                </c:pt>
                <c:pt idx="5">
                  <c:v>1532.7839216397599</c:v>
                </c:pt>
                <c:pt idx="6">
                  <c:v>1556.8239433845799</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m/d/yyyy</c:formatCode>
                <c:ptCount val="7"/>
                <c:pt idx="0">
                  <c:v>44926</c:v>
                </c:pt>
                <c:pt idx="1">
                  <c:v>44941</c:v>
                </c:pt>
                <c:pt idx="2">
                  <c:v>44957</c:v>
                </c:pt>
                <c:pt idx="3">
                  <c:v>44972</c:v>
                </c:pt>
                <c:pt idx="4">
                  <c:v>44985</c:v>
                </c:pt>
                <c:pt idx="5">
                  <c:v>45000</c:v>
                </c:pt>
                <c:pt idx="6">
                  <c:v>45016</c:v>
                </c:pt>
              </c:numCache>
            </c:numRef>
          </c:cat>
          <c:val>
            <c:numRef>
              <c:f>'[2]8_dpf_sredstva_se'!$D$26:$D$32</c:f>
              <c:numCache>
                <c:formatCode>??0.000000</c:formatCode>
                <c:ptCount val="7"/>
                <c:pt idx="0">
                  <c:v>201.60054200000002</c:v>
                </c:pt>
                <c:pt idx="1">
                  <c:v>204.60453899999999</c:v>
                </c:pt>
                <c:pt idx="2">
                  <c:v>205.226315</c:v>
                </c:pt>
                <c:pt idx="3">
                  <c:v>206.51775700000002</c:v>
                </c:pt>
                <c:pt idx="4">
                  <c:v>205.543159</c:v>
                </c:pt>
                <c:pt idx="5">
                  <c:v>203.14724999999999</c:v>
                </c:pt>
                <c:pt idx="6">
                  <c:v>205.834046</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m/d/yyyy"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m/d/yyyy</c:formatCode>
                <c:ptCount val="7"/>
                <c:pt idx="0">
                  <c:v>44926</c:v>
                </c:pt>
                <c:pt idx="1">
                  <c:v>44941</c:v>
                </c:pt>
                <c:pt idx="2">
                  <c:v>44957</c:v>
                </c:pt>
                <c:pt idx="3">
                  <c:v>44972</c:v>
                </c:pt>
                <c:pt idx="4">
                  <c:v>44985</c:v>
                </c:pt>
                <c:pt idx="5">
                  <c:v>45000</c:v>
                </c:pt>
                <c:pt idx="6">
                  <c:v>45016</c:v>
                </c:pt>
              </c:numCache>
            </c:numRef>
          </c:cat>
          <c:val>
            <c:numRef>
              <c:f>'[2]8_dpf_sredstva_se'!$C$47:$C$53</c:f>
              <c:numCache>
                <c:formatCode>#,##0.00</c:formatCode>
                <c:ptCount val="7"/>
                <c:pt idx="0">
                  <c:v>8.5497268043560002</c:v>
                </c:pt>
                <c:pt idx="1">
                  <c:v>8.7359433119979997</c:v>
                </c:pt>
                <c:pt idx="2">
                  <c:v>8.7990861630940014</c:v>
                </c:pt>
                <c:pt idx="3">
                  <c:v>9.0642262565819998</c:v>
                </c:pt>
                <c:pt idx="4">
                  <c:v>9.0236707110929988</c:v>
                </c:pt>
                <c:pt idx="5">
                  <c:v>8.9907568055040006</c:v>
                </c:pt>
                <c:pt idx="6">
                  <c:v>9.1528984743810007</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m/d/yyyy</c:formatCode>
                <c:ptCount val="7"/>
                <c:pt idx="0">
                  <c:v>44926</c:v>
                </c:pt>
                <c:pt idx="1">
                  <c:v>44941</c:v>
                </c:pt>
                <c:pt idx="2">
                  <c:v>44957</c:v>
                </c:pt>
                <c:pt idx="3">
                  <c:v>44972</c:v>
                </c:pt>
                <c:pt idx="4">
                  <c:v>44985</c:v>
                </c:pt>
                <c:pt idx="5">
                  <c:v>45000</c:v>
                </c:pt>
                <c:pt idx="6">
                  <c:v>45016</c:v>
                </c:pt>
              </c:numCache>
            </c:numRef>
          </c:cat>
          <c:val>
            <c:numRef>
              <c:f>'[2]8_dpf_sredstva_se'!$D$47:$D$53</c:f>
              <c:numCache>
                <c:formatCode>#,##0.000000</c:formatCode>
                <c:ptCount val="7"/>
                <c:pt idx="0">
                  <c:v>101.94539</c:v>
                </c:pt>
                <c:pt idx="1">
                  <c:v>103.162381</c:v>
                </c:pt>
                <c:pt idx="2">
                  <c:v>103.47578300000001</c:v>
                </c:pt>
                <c:pt idx="3">
                  <c:v>104.25464099999999</c:v>
                </c:pt>
                <c:pt idx="4">
                  <c:v>103.711416</c:v>
                </c:pt>
                <c:pt idx="5">
                  <c:v>102.43094499999999</c:v>
                </c:pt>
                <c:pt idx="6">
                  <c:v>103.74408700000001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30"/>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m/d/yyyy"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'[2]8_dpf_sredstva_se'!$B$78:$B$82</c:f>
              <c:numCache>
                <c:formatCode>m/d/yyyy</c:formatCode>
                <c:ptCount val="5"/>
                <c:pt idx="0">
                  <c:v>44957</c:v>
                </c:pt>
                <c:pt idx="1">
                  <c:v>44972</c:v>
                </c:pt>
                <c:pt idx="2">
                  <c:v>44985</c:v>
                </c:pt>
                <c:pt idx="3">
                  <c:v>45000</c:v>
                </c:pt>
                <c:pt idx="4">
                  <c:v>45016</c:v>
                </c:pt>
              </c:numCache>
            </c:numRef>
          </c:cat>
          <c:val>
            <c:numRef>
              <c:f>'[2]8_dpf_sredstva_se'!$C$70:$C$74</c:f>
              <c:numCache>
                <c:formatCode>#,##0.00</c:formatCode>
                <c:ptCount val="5"/>
                <c:pt idx="0">
                  <c:v>24.327097781083999</c:v>
                </c:pt>
                <c:pt idx="1">
                  <c:v>25.146823149897003</c:v>
                </c:pt>
                <c:pt idx="2">
                  <c:v>25.578285538254999</c:v>
                </c:pt>
                <c:pt idx="3">
                  <c:v>25.542825395213001</c:v>
                </c:pt>
                <c:pt idx="4">
                  <c:v>29.205100505224998</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m/d/yyyy</c:formatCode>
                <c:ptCount val="5"/>
                <c:pt idx="0">
                  <c:v>44957</c:v>
                </c:pt>
                <c:pt idx="1">
                  <c:v>44972</c:v>
                </c:pt>
                <c:pt idx="2">
                  <c:v>44985</c:v>
                </c:pt>
                <c:pt idx="3">
                  <c:v>45000</c:v>
                </c:pt>
                <c:pt idx="4">
                  <c:v>45016</c:v>
                </c:pt>
              </c:numCache>
            </c:numRef>
          </c:cat>
          <c:val>
            <c:numRef>
              <c:f>'[2]8_dpf_sredstva_se'!$D$70:$D$74</c:f>
              <c:numCache>
                <c:formatCode>#,##0.000000</c:formatCode>
                <c:ptCount val="5"/>
                <c:pt idx="0">
                  <c:v>100.42304300000001</c:v>
                </c:pt>
                <c:pt idx="1">
                  <c:v>101.355988</c:v>
                </c:pt>
                <c:pt idx="2">
                  <c:v>100.874256</c:v>
                </c:pt>
                <c:pt idx="3">
                  <c:v>99.757860999999991</c:v>
                </c:pt>
                <c:pt idx="4">
                  <c:v>101.042619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30"/>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m/d/yyyy" sourceLinked="1"/>
        <c:majorTickMark val="out"/>
        <c:minorTickMark val="none"/>
        <c:tickLblPos val="none"/>
        <c:crossAx val="171674240"/>
        <c:crosses val="autoZero"/>
        <c:auto val="0"/>
        <c:lblAlgn val="ctr"/>
        <c:lblOffset val="100"/>
        <c:noMultiLvlLbl val="0"/>
      </c:catAx>
      <c:valAx>
        <c:axId val="171674240"/>
        <c:scaling>
          <c:orientation val="minMax"/>
          <c:max val="105"/>
          <c:min val="98"/>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0.00%</c:formatCode>
                <c:ptCount val="4"/>
                <c:pt idx="0">
                  <c:v>0.11239575421453638</c:v>
                </c:pt>
                <c:pt idx="1">
                  <c:v>1.7968485874443E-2</c:v>
                </c:pt>
                <c:pt idx="2">
                  <c:v>0</c:v>
                </c:pt>
                <c:pt idx="3">
                  <c:v>4.8577487663708382E-2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0.00%</c:formatCode>
                <c:ptCount val="4"/>
                <c:pt idx="0">
                  <c:v>0.5101341008504624</c:v>
                </c:pt>
                <c:pt idx="1">
                  <c:v>0.59698406188734643</c:v>
                </c:pt>
                <c:pt idx="2">
                  <c:v>0.65692806803148129</c:v>
                </c:pt>
                <c:pt idx="3">
                  <c:v>0.50235900393736888</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6.6869756494044993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B-4E1A-BA48-582A622459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0.00%</c:formatCode>
                <c:ptCount val="4"/>
                <c:pt idx="0">
                  <c:v>9.1793693865107915E-5</c:v>
                </c:pt>
                <c:pt idx="1">
                  <c:v>1.2856118881877072E-4</c:v>
                </c:pt>
                <c:pt idx="2">
                  <c:v>4.2605906858943138E-2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0.00%</c:formatCode>
                <c:ptCount val="4"/>
                <c:pt idx="0">
                  <c:v>0.10072225211633597</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1.3154587971120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1144959415674083E-2"/>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0.00%</c:formatCode>
                <c:ptCount val="4"/>
                <c:pt idx="0">
                  <c:v>2.2506049547840464E-2</c:v>
                </c:pt>
                <c:pt idx="1">
                  <c:v>0</c:v>
                </c:pt>
                <c:pt idx="2">
                  <c:v>0</c:v>
                </c:pt>
                <c:pt idx="3">
                  <c:v>3.7776395270346014E-2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0.00%</c:formatCode>
                <c:ptCount val="4"/>
                <c:pt idx="0">
                  <c:v>0.17535731723939993</c:v>
                </c:pt>
                <c:pt idx="1">
                  <c:v>0.28957545500994913</c:v>
                </c:pt>
                <c:pt idx="2">
                  <c:v>0.29514320019724249</c:v>
                </c:pt>
                <c:pt idx="3">
                  <c:v>0.2400811309190275</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0"/>
                  <c:y val="-1.5108593012275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0.00%</c:formatCode>
                <c:ptCount val="4"/>
                <c:pt idx="0">
                  <c:v>6.6089489003596166E-2</c:v>
                </c:pt>
                <c:pt idx="1">
                  <c:v>9.4057855811402843E-2</c:v>
                </c:pt>
                <c:pt idx="2">
                  <c:v>0</c:v>
                </c:pt>
                <c:pt idx="3">
                  <c:v>5.9949064959158249E-2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0.00%</c:formatCode>
                <c:ptCount val="4"/>
                <c:pt idx="0">
                  <c:v>1.2506281554454683E-2</c:v>
                </c:pt>
                <c:pt idx="1">
                  <c:v>1.2177956987171087E-3</c:v>
                </c:pt>
                <c:pt idx="2">
                  <c:v>5.3228249123331304E-3</c:v>
                </c:pt>
                <c:pt idx="3">
                  <c:v>1.2282947797181778E-3</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0.00%</c:formatCode>
                <c:ptCount val="4"/>
                <c:pt idx="0">
                  <c:v>1.9696177950888173E-4</c:v>
                </c:pt>
                <c:pt idx="1">
                  <c:v>6.7784529322642304E-5</c:v>
                </c:pt>
                <c:pt idx="2">
                  <c:v>0</c:v>
                </c:pt>
                <c:pt idx="3">
                  <c:v>0.11002862247067269</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#,##0</c:formatCode>
                <c:ptCount val="11"/>
                <c:pt idx="0">
                  <c:v>1056</c:v>
                </c:pt>
                <c:pt idx="1">
                  <c:v>5200</c:v>
                </c:pt>
                <c:pt idx="2">
                  <c:v>5104</c:v>
                </c:pt>
                <c:pt idx="3">
                  <c:v>3557</c:v>
                </c:pt>
                <c:pt idx="4">
                  <c:v>3773</c:v>
                </c:pt>
                <c:pt idx="5">
                  <c:v>2297</c:v>
                </c:pt>
                <c:pt idx="6">
                  <c:v>1105</c:v>
                </c:pt>
                <c:pt idx="7">
                  <c:v>493</c:v>
                </c:pt>
                <c:pt idx="8">
                  <c:v>45</c:v>
                </c:pt>
                <c:pt idx="9">
                  <c:v>1</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#,##0</c:formatCode>
                <c:ptCount val="11"/>
                <c:pt idx="0">
                  <c:v>-1520</c:v>
                </c:pt>
                <c:pt idx="1">
                  <c:v>-6819</c:v>
                </c:pt>
                <c:pt idx="2">
                  <c:v>-5033</c:v>
                </c:pt>
                <c:pt idx="3">
                  <c:v>-3933</c:v>
                </c:pt>
                <c:pt idx="4">
                  <c:v>-3646</c:v>
                </c:pt>
                <c:pt idx="5">
                  <c:v>-2274</c:v>
                </c:pt>
                <c:pt idx="6">
                  <c:v>-1125</c:v>
                </c:pt>
                <c:pt idx="7">
                  <c:v>-442</c:v>
                </c:pt>
                <c:pt idx="8">
                  <c:v>-35</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#,##0</c:formatCode>
                <c:ptCount val="11"/>
                <c:pt idx="0">
                  <c:v>1452</c:v>
                </c:pt>
                <c:pt idx="1">
                  <c:v>9443</c:v>
                </c:pt>
                <c:pt idx="2">
                  <c:v>18353</c:v>
                </c:pt>
                <c:pt idx="3">
                  <c:v>23508</c:v>
                </c:pt>
                <c:pt idx="4">
                  <c:v>25712</c:v>
                </c:pt>
                <c:pt idx="5">
                  <c:v>21705</c:v>
                </c:pt>
                <c:pt idx="6">
                  <c:v>16135</c:v>
                </c:pt>
                <c:pt idx="7">
                  <c:v>9890</c:v>
                </c:pt>
                <c:pt idx="8">
                  <c:v>1318</c:v>
                </c:pt>
                <c:pt idx="9">
                  <c:v>52</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#,##0</c:formatCode>
                <c:ptCount val="11"/>
                <c:pt idx="0">
                  <c:v>-2214</c:v>
                </c:pt>
                <c:pt idx="1">
                  <c:v>-12887</c:v>
                </c:pt>
                <c:pt idx="2">
                  <c:v>-22312</c:v>
                </c:pt>
                <c:pt idx="3">
                  <c:v>-28185</c:v>
                </c:pt>
                <c:pt idx="4">
                  <c:v>-29569</c:v>
                </c:pt>
                <c:pt idx="5">
                  <c:v>-23405</c:v>
                </c:pt>
                <c:pt idx="6">
                  <c:v>-16842</c:v>
                </c:pt>
                <c:pt idx="7">
                  <c:v>-9643</c:v>
                </c:pt>
                <c:pt idx="8">
                  <c:v>-1145</c:v>
                </c:pt>
                <c:pt idx="9">
                  <c:v>-53</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#,##0</c:formatCode>
                <c:ptCount val="11"/>
                <c:pt idx="0">
                  <c:v>1437</c:v>
                </c:pt>
                <c:pt idx="1">
                  <c:v>9330</c:v>
                </c:pt>
                <c:pt idx="2">
                  <c:v>17489</c:v>
                </c:pt>
                <c:pt idx="3">
                  <c:v>22602</c:v>
                </c:pt>
                <c:pt idx="4">
                  <c:v>24345</c:v>
                </c:pt>
                <c:pt idx="5">
                  <c:v>20061</c:v>
                </c:pt>
                <c:pt idx="6">
                  <c:v>13866</c:v>
                </c:pt>
                <c:pt idx="7">
                  <c:v>8166</c:v>
                </c:pt>
                <c:pt idx="8">
                  <c:v>979</c:v>
                </c:pt>
                <c:pt idx="9">
                  <c:v>32</c:v>
                </c:pt>
                <c:pt idx="10">
                  <c:v>2</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#,##0</c:formatCode>
                <c:ptCount val="11"/>
                <c:pt idx="0">
                  <c:v>-2116</c:v>
                </c:pt>
                <c:pt idx="1">
                  <c:v>-12150</c:v>
                </c:pt>
                <c:pt idx="2">
                  <c:v>-21315</c:v>
                </c:pt>
                <c:pt idx="3">
                  <c:v>-26478</c:v>
                </c:pt>
                <c:pt idx="4">
                  <c:v>-27629</c:v>
                </c:pt>
                <c:pt idx="5">
                  <c:v>-22711</c:v>
                </c:pt>
                <c:pt idx="6">
                  <c:v>-15455</c:v>
                </c:pt>
                <c:pt idx="7">
                  <c:v>-8726</c:v>
                </c:pt>
                <c:pt idx="8">
                  <c:v>-955</c:v>
                </c:pt>
                <c:pt idx="9">
                  <c:v>-28</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0"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m/d/yyyy</c:formatCode>
                <c:ptCount val="7"/>
                <c:pt idx="0">
                  <c:v>44926</c:v>
                </c:pt>
                <c:pt idx="1">
                  <c:v>44941</c:v>
                </c:pt>
                <c:pt idx="2">
                  <c:v>44957</c:v>
                </c:pt>
                <c:pt idx="3">
                  <c:v>44972</c:v>
                </c:pt>
                <c:pt idx="4">
                  <c:v>44985</c:v>
                </c:pt>
                <c:pt idx="5">
                  <c:v>45000</c:v>
                </c:pt>
                <c:pt idx="6">
                  <c:v>45016</c:v>
                </c:pt>
              </c:numCache>
            </c:numRef>
          </c:cat>
          <c:val>
            <c:numRef>
              <c:f>'[1]6_zpf_sredstva_se'!$E$74:$E$80</c:f>
              <c:numCache>
                <c:formatCode>#,##0.00</c:formatCode>
                <c:ptCount val="7"/>
                <c:pt idx="0">
                  <c:v>5407.7618955509397</c:v>
                </c:pt>
                <c:pt idx="1">
                  <c:v>5514.9981515536901</c:v>
                </c:pt>
                <c:pt idx="2">
                  <c:v>5756.63701517551</c:v>
                </c:pt>
                <c:pt idx="3">
                  <c:v>6050.7693685444001</c:v>
                </c:pt>
                <c:pt idx="4">
                  <c:v>6046.6901214128002</c:v>
                </c:pt>
                <c:pt idx="5">
                  <c:v>6210.0813186690102</c:v>
                </c:pt>
                <c:pt idx="6">
                  <c:v>6391.8851641628398</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m/d/yyyy</c:formatCode>
                <c:ptCount val="7"/>
                <c:pt idx="0">
                  <c:v>44926</c:v>
                </c:pt>
                <c:pt idx="1">
                  <c:v>44941</c:v>
                </c:pt>
                <c:pt idx="2">
                  <c:v>44957</c:v>
                </c:pt>
                <c:pt idx="3">
                  <c:v>44972</c:v>
                </c:pt>
                <c:pt idx="4">
                  <c:v>44985</c:v>
                </c:pt>
                <c:pt idx="5">
                  <c:v>45000</c:v>
                </c:pt>
                <c:pt idx="6">
                  <c:v>45016</c:v>
                </c:pt>
              </c:numCache>
            </c:numRef>
          </c:cat>
          <c:val>
            <c:numRef>
              <c:f>'[1]6_zpf_sredstva_se'!$D$74:$D$80</c:f>
              <c:numCache>
                <c:formatCode>#,##0.00</c:formatCode>
                <c:ptCount val="7"/>
                <c:pt idx="0">
                  <c:v>57418.835675447604</c:v>
                </c:pt>
                <c:pt idx="1">
                  <c:v>58534.023228838094</c:v>
                </c:pt>
                <c:pt idx="2">
                  <c:v>58793.200157154999</c:v>
                </c:pt>
                <c:pt idx="3">
                  <c:v>59472.940177134595</c:v>
                </c:pt>
                <c:pt idx="4">
                  <c:v>59382.380958644302</c:v>
                </c:pt>
                <c:pt idx="5">
                  <c:v>58981.533000715899</c:v>
                </c:pt>
                <c:pt idx="6">
                  <c:v>59885.007172266196</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m/d/yyyy</c:formatCode>
                <c:ptCount val="7"/>
                <c:pt idx="0">
                  <c:v>44926</c:v>
                </c:pt>
                <c:pt idx="1">
                  <c:v>44941</c:v>
                </c:pt>
                <c:pt idx="2">
                  <c:v>44957</c:v>
                </c:pt>
                <c:pt idx="3">
                  <c:v>44972</c:v>
                </c:pt>
                <c:pt idx="4">
                  <c:v>44985</c:v>
                </c:pt>
                <c:pt idx="5">
                  <c:v>45000</c:v>
                </c:pt>
                <c:pt idx="6">
                  <c:v>45016</c:v>
                </c:pt>
              </c:numCache>
            </c:numRef>
          </c:cat>
          <c:val>
            <c:numRef>
              <c:f>'[1]6_zpf_sredstva_se'!$C$74:$C$80</c:f>
              <c:numCache>
                <c:formatCode>#,##0.00</c:formatCode>
                <c:ptCount val="7"/>
                <c:pt idx="0">
                  <c:v>50715.461456993798</c:v>
                </c:pt>
                <c:pt idx="1">
                  <c:v>51862.367281123399</c:v>
                </c:pt>
                <c:pt idx="2">
                  <c:v>52156.215623895107</c:v>
                </c:pt>
                <c:pt idx="3">
                  <c:v>52806.515796672502</c:v>
                </c:pt>
                <c:pt idx="4">
                  <c:v>52669.907750613194</c:v>
                </c:pt>
                <c:pt idx="5">
                  <c:v>52569.623176322995</c:v>
                </c:pt>
                <c:pt idx="6">
                  <c:v>53360.984504973501</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'[1]5 zpf_se'!$C$3:$C$95</c:f>
              <c:numCache>
                <c:formatCode>0.000000</c:formatCode>
                <c:ptCount val="93"/>
                <c:pt idx="0" formatCode="General">
                  <c:v>235.843874</c:v>
                </c:pt>
                <c:pt idx="1">
                  <c:v>235.856426</c:v>
                </c:pt>
                <c:pt idx="2">
                  <c:v>236.052438</c:v>
                </c:pt>
                <c:pt idx="3">
                  <c:v>236.356403</c:v>
                </c:pt>
                <c:pt idx="4">
                  <c:v>237.86302699999999</c:v>
                </c:pt>
                <c:pt idx="5">
                  <c:v>236.85575700000001</c:v>
                </c:pt>
                <c:pt idx="6">
                  <c:v>238.33381300000002</c:v>
                </c:pt>
                <c:pt idx="7">
                  <c:v>238.346283</c:v>
                </c:pt>
                <c:pt idx="8">
                  <c:v>238.35894300000001</c:v>
                </c:pt>
                <c:pt idx="9">
                  <c:v>238.70024999999998</c:v>
                </c:pt>
                <c:pt idx="10">
                  <c:v>238.50057200000001</c:v>
                </c:pt>
                <c:pt idx="11">
                  <c:v>239.09286499999999</c:v>
                </c:pt>
                <c:pt idx="12">
                  <c:v>239.750146</c:v>
                </c:pt>
                <c:pt idx="13">
                  <c:v>240.15221300000002</c:v>
                </c:pt>
                <c:pt idx="14">
                  <c:v>240.100706</c:v>
                </c:pt>
                <c:pt idx="15">
                  <c:v>240.11320700000002</c:v>
                </c:pt>
                <c:pt idx="16">
                  <c:v>240.183966</c:v>
                </c:pt>
                <c:pt idx="17">
                  <c:v>240.080918</c:v>
                </c:pt>
                <c:pt idx="18">
                  <c:v>239.32040999999998</c:v>
                </c:pt>
                <c:pt idx="19">
                  <c:v>238.87552299999999</c:v>
                </c:pt>
                <c:pt idx="20">
                  <c:v>239.92422900000003</c:v>
                </c:pt>
                <c:pt idx="21">
                  <c:v>240.00456800000001</c:v>
                </c:pt>
                <c:pt idx="22">
                  <c:v>240.0172</c:v>
                </c:pt>
                <c:pt idx="23">
                  <c:v>240.86522300000001</c:v>
                </c:pt>
                <c:pt idx="24">
                  <c:v>240.611063</c:v>
                </c:pt>
                <c:pt idx="25">
                  <c:v>240.703034</c:v>
                </c:pt>
                <c:pt idx="26">
                  <c:v>241.19383299999998</c:v>
                </c:pt>
                <c:pt idx="27">
                  <c:v>241.255415</c:v>
                </c:pt>
                <c:pt idx="28">
                  <c:v>241.43791499999998</c:v>
                </c:pt>
                <c:pt idx="29">
                  <c:v>241.45056600000001</c:v>
                </c:pt>
                <c:pt idx="30">
                  <c:v>240.61619399999998</c:v>
                </c:pt>
                <c:pt idx="31">
                  <c:v>241.16297300000002</c:v>
                </c:pt>
                <c:pt idx="32">
                  <c:v>242.443895</c:v>
                </c:pt>
                <c:pt idx="33">
                  <c:v>243.32525199999998</c:v>
                </c:pt>
                <c:pt idx="34">
                  <c:v>241.947709</c:v>
                </c:pt>
                <c:pt idx="35">
                  <c:v>242.251317</c:v>
                </c:pt>
                <c:pt idx="36">
                  <c:v>242.26384299999998</c:v>
                </c:pt>
                <c:pt idx="37">
                  <c:v>241.57647399999999</c:v>
                </c:pt>
                <c:pt idx="38">
                  <c:v>243.25440500000002</c:v>
                </c:pt>
                <c:pt idx="39">
                  <c:v>242.97308400000003</c:v>
                </c:pt>
                <c:pt idx="40">
                  <c:v>242.241075</c:v>
                </c:pt>
                <c:pt idx="41">
                  <c:v>241.83478200000002</c:v>
                </c:pt>
                <c:pt idx="42">
                  <c:v>242.32016199999998</c:v>
                </c:pt>
                <c:pt idx="43">
                  <c:v>242.33301599999999</c:v>
                </c:pt>
                <c:pt idx="44">
                  <c:v>243.006136</c:v>
                </c:pt>
                <c:pt idx="45">
                  <c:v>243.08777999999998</c:v>
                </c:pt>
                <c:pt idx="46">
                  <c:v>242.94208999999998</c:v>
                </c:pt>
                <c:pt idx="47">
                  <c:v>242.51461300000003</c:v>
                </c:pt>
                <c:pt idx="48">
                  <c:v>242.412218</c:v>
                </c:pt>
                <c:pt idx="49">
                  <c:v>242.859578</c:v>
                </c:pt>
                <c:pt idx="50">
                  <c:v>242.87223600000002</c:v>
                </c:pt>
                <c:pt idx="51">
                  <c:v>242.877351</c:v>
                </c:pt>
                <c:pt idx="52">
                  <c:v>241.354795</c:v>
                </c:pt>
                <c:pt idx="53">
                  <c:v>241.29765300000003</c:v>
                </c:pt>
                <c:pt idx="54">
                  <c:v>241.73090300000001</c:v>
                </c:pt>
                <c:pt idx="55">
                  <c:v>241.014073</c:v>
                </c:pt>
                <c:pt idx="56">
                  <c:v>241.29175499999999</c:v>
                </c:pt>
                <c:pt idx="57">
                  <c:v>241.30453600000001</c:v>
                </c:pt>
                <c:pt idx="58">
                  <c:v>241.65902399999999</c:v>
                </c:pt>
                <c:pt idx="59">
                  <c:v>241.69382200000001</c:v>
                </c:pt>
                <c:pt idx="60" formatCode="General">
                  <c:v>241.19786800000003</c:v>
                </c:pt>
                <c:pt idx="61" formatCode="General">
                  <c:v>241.31729799999999</c:v>
                </c:pt>
                <c:pt idx="62" formatCode="General">
                  <c:v>242.90439600000002</c:v>
                </c:pt>
                <c:pt idx="63" formatCode="General">
                  <c:v>242.86248800000001</c:v>
                </c:pt>
                <c:pt idx="64" formatCode="General">
                  <c:v>242.87587499999998</c:v>
                </c:pt>
                <c:pt idx="65" formatCode="General">
                  <c:v>242.818319</c:v>
                </c:pt>
                <c:pt idx="66" formatCode="General">
                  <c:v>241.77713699999998</c:v>
                </c:pt>
                <c:pt idx="67" formatCode="General">
                  <c:v>241.86579599999999</c:v>
                </c:pt>
                <c:pt idx="68" formatCode="General">
                  <c:v>241.63756699999999</c:v>
                </c:pt>
                <c:pt idx="69">
                  <c:v>240.88114100000001</c:v>
                </c:pt>
                <c:pt idx="70" formatCode="General">
                  <c:v>240.71505300000001</c:v>
                </c:pt>
                <c:pt idx="71" formatCode="General">
                  <c:v>240.728343</c:v>
                </c:pt>
                <c:pt idx="72" formatCode="General">
                  <c:v>240.49711399999998</c:v>
                </c:pt>
                <c:pt idx="73" formatCode="General">
                  <c:v>240.925691</c:v>
                </c:pt>
                <c:pt idx="74" formatCode="General">
                  <c:v>240.184191</c:v>
                </c:pt>
                <c:pt idx="75" formatCode="General">
                  <c:v>242.44412199999999</c:v>
                </c:pt>
                <c:pt idx="76">
                  <c:v>241.58158299999999</c:v>
                </c:pt>
                <c:pt idx="77" formatCode="General">
                  <c:v>241.45152299999998</c:v>
                </c:pt>
                <c:pt idx="78" formatCode="General">
                  <c:v>241.46500800000001</c:v>
                </c:pt>
                <c:pt idx="79" formatCode="General">
                  <c:v>241.886697</c:v>
                </c:pt>
                <c:pt idx="80" formatCode="General">
                  <c:v>242.13786400000001</c:v>
                </c:pt>
                <c:pt idx="81" formatCode="General">
                  <c:v>241.251991</c:v>
                </c:pt>
                <c:pt idx="82">
                  <c:v>241.55461</c:v>
                </c:pt>
                <c:pt idx="83">
                  <c:v>241.163051</c:v>
                </c:pt>
                <c:pt idx="84">
                  <c:v>241.93956900000001</c:v>
                </c:pt>
                <c:pt idx="85">
                  <c:v>241.95293599999999</c:v>
                </c:pt>
                <c:pt idx="86">
                  <c:v>242.07798799999998</c:v>
                </c:pt>
                <c:pt idx="87">
                  <c:v>241.87892199999999</c:v>
                </c:pt>
                <c:pt idx="88" formatCode="General">
                  <c:v>242.39696999999998</c:v>
                </c:pt>
                <c:pt idx="89" formatCode="General">
                  <c:v>242.723782</c:v>
                </c:pt>
                <c:pt idx="90" formatCode="General">
                  <c:v>243.383374</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'[1]5 zpf_se'!$D$3:$D$95</c:f>
              <c:numCache>
                <c:formatCode>0.000000</c:formatCode>
                <c:ptCount val="93"/>
                <c:pt idx="0">
                  <c:v>246.231776</c:v>
                </c:pt>
                <c:pt idx="1">
                  <c:v>246.24554900000001</c:v>
                </c:pt>
                <c:pt idx="2">
                  <c:v>246.304416</c:v>
                </c:pt>
                <c:pt idx="3">
                  <c:v>246.43713400000001</c:v>
                </c:pt>
                <c:pt idx="4">
                  <c:v>247.99610699999999</c:v>
                </c:pt>
                <c:pt idx="5">
                  <c:v>246.98457400000001</c:v>
                </c:pt>
                <c:pt idx="6">
                  <c:v>248.51284799999999</c:v>
                </c:pt>
                <c:pt idx="7">
                  <c:v>248.526589</c:v>
                </c:pt>
                <c:pt idx="8">
                  <c:v>248.54032600000002</c:v>
                </c:pt>
                <c:pt idx="9">
                  <c:v>248.79581400000001</c:v>
                </c:pt>
                <c:pt idx="10">
                  <c:v>248.59329600000001</c:v>
                </c:pt>
                <c:pt idx="11">
                  <c:v>249.145465</c:v>
                </c:pt>
                <c:pt idx="12">
                  <c:v>249.692273</c:v>
                </c:pt>
                <c:pt idx="13">
                  <c:v>250.04754800000001</c:v>
                </c:pt>
                <c:pt idx="14">
                  <c:v>249.97099299999999</c:v>
                </c:pt>
                <c:pt idx="15">
                  <c:v>249.98476099999999</c:v>
                </c:pt>
                <c:pt idx="16">
                  <c:v>250.023393</c:v>
                </c:pt>
                <c:pt idx="17">
                  <c:v>250.04487900000001</c:v>
                </c:pt>
                <c:pt idx="18">
                  <c:v>249.09020100000001</c:v>
                </c:pt>
                <c:pt idx="19">
                  <c:v>248.75957899999997</c:v>
                </c:pt>
                <c:pt idx="20">
                  <c:v>249.80967100000001</c:v>
                </c:pt>
                <c:pt idx="21">
                  <c:v>249.903998</c:v>
                </c:pt>
                <c:pt idx="22">
                  <c:v>249.917754</c:v>
                </c:pt>
                <c:pt idx="23">
                  <c:v>250.59225699999999</c:v>
                </c:pt>
                <c:pt idx="24">
                  <c:v>250.25596999999999</c:v>
                </c:pt>
                <c:pt idx="25">
                  <c:v>250.405404</c:v>
                </c:pt>
                <c:pt idx="26">
                  <c:v>250.87819499999998</c:v>
                </c:pt>
                <c:pt idx="27">
                  <c:v>250.86794399999999</c:v>
                </c:pt>
                <c:pt idx="28">
                  <c:v>251.068545</c:v>
                </c:pt>
                <c:pt idx="29">
                  <c:v>251.082357</c:v>
                </c:pt>
                <c:pt idx="30">
                  <c:v>250.32288800000001</c:v>
                </c:pt>
                <c:pt idx="31">
                  <c:v>250.81161899999998</c:v>
                </c:pt>
                <c:pt idx="32">
                  <c:v>251.98925700000001</c:v>
                </c:pt>
                <c:pt idx="33">
                  <c:v>252.34895299999999</c:v>
                </c:pt>
                <c:pt idx="34">
                  <c:v>250.99752999999998</c:v>
                </c:pt>
                <c:pt idx="35">
                  <c:v>251.32552899999999</c:v>
                </c:pt>
                <c:pt idx="36">
                  <c:v>251.33904999999999</c:v>
                </c:pt>
                <c:pt idx="37">
                  <c:v>250.78053</c:v>
                </c:pt>
                <c:pt idx="38">
                  <c:v>252.54435100000001</c:v>
                </c:pt>
                <c:pt idx="39">
                  <c:v>252.45855499999999</c:v>
                </c:pt>
                <c:pt idx="40">
                  <c:v>251.89701600000001</c:v>
                </c:pt>
                <c:pt idx="41">
                  <c:v>251.49173400000001</c:v>
                </c:pt>
                <c:pt idx="42">
                  <c:v>252.02332100000001</c:v>
                </c:pt>
                <c:pt idx="43">
                  <c:v>252.03687000000002</c:v>
                </c:pt>
                <c:pt idx="44">
                  <c:v>252.83977300000001</c:v>
                </c:pt>
                <c:pt idx="45">
                  <c:v>252.928202</c:v>
                </c:pt>
                <c:pt idx="46">
                  <c:v>252.496554</c:v>
                </c:pt>
                <c:pt idx="47">
                  <c:v>252.16193200000001</c:v>
                </c:pt>
                <c:pt idx="48">
                  <c:v>252.10155399999999</c:v>
                </c:pt>
                <c:pt idx="49">
                  <c:v>252.59870000000001</c:v>
                </c:pt>
                <c:pt idx="50">
                  <c:v>252.61223200000001</c:v>
                </c:pt>
                <c:pt idx="51">
                  <c:v>252.64333199999999</c:v>
                </c:pt>
                <c:pt idx="52">
                  <c:v>251.12423600000002</c:v>
                </c:pt>
                <c:pt idx="53">
                  <c:v>251.00618699999998</c:v>
                </c:pt>
                <c:pt idx="54">
                  <c:v>251.576122</c:v>
                </c:pt>
                <c:pt idx="55">
                  <c:v>250.80842900000002</c:v>
                </c:pt>
                <c:pt idx="56">
                  <c:v>251.11609200000001</c:v>
                </c:pt>
                <c:pt idx="57">
                  <c:v>251.129671</c:v>
                </c:pt>
                <c:pt idx="58">
                  <c:v>251.61654900000002</c:v>
                </c:pt>
                <c:pt idx="59">
                  <c:v>251.37817999999999</c:v>
                </c:pt>
                <c:pt idx="60" formatCode="General">
                  <c:v>251.02174400000001</c:v>
                </c:pt>
                <c:pt idx="61" formatCode="General">
                  <c:v>251.032354</c:v>
                </c:pt>
                <c:pt idx="62" formatCode="General">
                  <c:v>252.591362</c:v>
                </c:pt>
                <c:pt idx="63" formatCode="General">
                  <c:v>252.54100700000001</c:v>
                </c:pt>
                <c:pt idx="64" formatCode="General">
                  <c:v>252.55494000000002</c:v>
                </c:pt>
                <c:pt idx="65" formatCode="General">
                  <c:v>252.52848800000001</c:v>
                </c:pt>
                <c:pt idx="66" formatCode="General">
                  <c:v>251.22563399999999</c:v>
                </c:pt>
                <c:pt idx="67" formatCode="General">
                  <c:v>251.277199</c:v>
                </c:pt>
                <c:pt idx="68" formatCode="General">
                  <c:v>251.00054699999998</c:v>
                </c:pt>
                <c:pt idx="69">
                  <c:v>249.99215000000001</c:v>
                </c:pt>
                <c:pt idx="70" formatCode="General">
                  <c:v>249.79889500000002</c:v>
                </c:pt>
                <c:pt idx="71" formatCode="General">
                  <c:v>249.81285899999997</c:v>
                </c:pt>
                <c:pt idx="72" formatCode="General">
                  <c:v>249.51212899999999</c:v>
                </c:pt>
                <c:pt idx="73" formatCode="General">
                  <c:v>249.792134</c:v>
                </c:pt>
                <c:pt idx="74" formatCode="General">
                  <c:v>248.562895</c:v>
                </c:pt>
                <c:pt idx="75" formatCode="General">
                  <c:v>250.943083</c:v>
                </c:pt>
                <c:pt idx="76">
                  <c:v>249.80508400000002</c:v>
                </c:pt>
                <c:pt idx="77" formatCode="General">
                  <c:v>249.664266</c:v>
                </c:pt>
                <c:pt idx="78" formatCode="General">
                  <c:v>249.67823300000001</c:v>
                </c:pt>
                <c:pt idx="79" formatCode="General">
                  <c:v>250.425173</c:v>
                </c:pt>
                <c:pt idx="80" formatCode="General">
                  <c:v>250.77223800000002</c:v>
                </c:pt>
                <c:pt idx="81" formatCode="General">
                  <c:v>249.64126100000001</c:v>
                </c:pt>
                <c:pt idx="82">
                  <c:v>249.74787900000001</c:v>
                </c:pt>
                <c:pt idx="83">
                  <c:v>249.377893</c:v>
                </c:pt>
                <c:pt idx="84">
                  <c:v>250.21559299999998</c:v>
                </c:pt>
                <c:pt idx="85">
                  <c:v>250.22955300000001</c:v>
                </c:pt>
                <c:pt idx="86">
                  <c:v>250.53154599999999</c:v>
                </c:pt>
                <c:pt idx="87">
                  <c:v>250.35321500000001</c:v>
                </c:pt>
                <c:pt idx="88" formatCode="General">
                  <c:v>250.84396899999999</c:v>
                </c:pt>
                <c:pt idx="89" formatCode="General">
                  <c:v>251.42175399999999</c:v>
                </c:pt>
                <c:pt idx="90" formatCode="General">
                  <c:v>251.91968600000001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m/d/yyyy</c:formatCode>
                <c:ptCount val="93"/>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numCache>
            </c:numRef>
          </c:cat>
          <c:val>
            <c:numRef>
              <c:f>'[1]5 zpf_se'!$E$3:$E$95</c:f>
              <c:numCache>
                <c:formatCode>0.000000</c:formatCode>
                <c:ptCount val="93"/>
                <c:pt idx="0" formatCode="General">
                  <c:v>108.89195699999999</c:v>
                </c:pt>
                <c:pt idx="1">
                  <c:v>108.897408</c:v>
                </c:pt>
                <c:pt idx="2">
                  <c:v>108.920568</c:v>
                </c:pt>
                <c:pt idx="3">
                  <c:v>108.90287699999999</c:v>
                </c:pt>
                <c:pt idx="4">
                  <c:v>109.51688899999999</c:v>
                </c:pt>
                <c:pt idx="5">
                  <c:v>109.103199</c:v>
                </c:pt>
                <c:pt idx="6">
                  <c:v>109.758008</c:v>
                </c:pt>
                <c:pt idx="7">
                  <c:v>109.76323600000001</c:v>
                </c:pt>
                <c:pt idx="8">
                  <c:v>109.76874099999999</c:v>
                </c:pt>
                <c:pt idx="9">
                  <c:v>109.78759100000001</c:v>
                </c:pt>
                <c:pt idx="10">
                  <c:v>109.698998</c:v>
                </c:pt>
                <c:pt idx="11">
                  <c:v>109.94556799999999</c:v>
                </c:pt>
                <c:pt idx="12">
                  <c:v>110.11838599999999</c:v>
                </c:pt>
                <c:pt idx="13">
                  <c:v>110.23416999999999</c:v>
                </c:pt>
                <c:pt idx="14">
                  <c:v>110.168449</c:v>
                </c:pt>
                <c:pt idx="15">
                  <c:v>110.173895</c:v>
                </c:pt>
                <c:pt idx="16">
                  <c:v>110.191689</c:v>
                </c:pt>
                <c:pt idx="17">
                  <c:v>110.172985</c:v>
                </c:pt>
                <c:pt idx="18">
                  <c:v>109.71391100000001</c:v>
                </c:pt>
                <c:pt idx="19">
                  <c:v>109.540791</c:v>
                </c:pt>
                <c:pt idx="20">
                  <c:v>109.971918</c:v>
                </c:pt>
                <c:pt idx="21">
                  <c:v>110.01102200000001</c:v>
                </c:pt>
                <c:pt idx="22">
                  <c:v>110.01629200000001</c:v>
                </c:pt>
                <c:pt idx="23">
                  <c:v>110.32407500000001</c:v>
                </c:pt>
                <c:pt idx="24">
                  <c:v>110.19347</c:v>
                </c:pt>
                <c:pt idx="25">
                  <c:v>110.287121</c:v>
                </c:pt>
                <c:pt idx="26">
                  <c:v>110.48844600000001</c:v>
                </c:pt>
                <c:pt idx="27">
                  <c:v>110.484685</c:v>
                </c:pt>
                <c:pt idx="28">
                  <c:v>110.57183000000001</c:v>
                </c:pt>
                <c:pt idx="29">
                  <c:v>110.577467</c:v>
                </c:pt>
                <c:pt idx="30">
                  <c:v>110.260137</c:v>
                </c:pt>
                <c:pt idx="31">
                  <c:v>110.511944</c:v>
                </c:pt>
                <c:pt idx="32">
                  <c:v>110.99056899999999</c:v>
                </c:pt>
                <c:pt idx="33">
                  <c:v>111.13156499999999</c:v>
                </c:pt>
                <c:pt idx="34">
                  <c:v>110.586877</c:v>
                </c:pt>
                <c:pt idx="35">
                  <c:v>110.72978499999999</c:v>
                </c:pt>
                <c:pt idx="36">
                  <c:v>110.73535299999999</c:v>
                </c:pt>
                <c:pt idx="37">
                  <c:v>110.52234899999999</c:v>
                </c:pt>
                <c:pt idx="38">
                  <c:v>111.28483000000001</c:v>
                </c:pt>
                <c:pt idx="39">
                  <c:v>111.25352199999999</c:v>
                </c:pt>
                <c:pt idx="40">
                  <c:v>110.97022</c:v>
                </c:pt>
                <c:pt idx="41">
                  <c:v>110.900961</c:v>
                </c:pt>
                <c:pt idx="42">
                  <c:v>111.13091000000001</c:v>
                </c:pt>
                <c:pt idx="43">
                  <c:v>111.136612</c:v>
                </c:pt>
                <c:pt idx="44">
                  <c:v>111.47574300000001</c:v>
                </c:pt>
                <c:pt idx="45">
                  <c:v>111.496639</c:v>
                </c:pt>
                <c:pt idx="46">
                  <c:v>111.33784199999999</c:v>
                </c:pt>
                <c:pt idx="47">
                  <c:v>111.19631200000001</c:v>
                </c:pt>
                <c:pt idx="48">
                  <c:v>111.152501</c:v>
                </c:pt>
                <c:pt idx="49">
                  <c:v>111.363983</c:v>
                </c:pt>
                <c:pt idx="50">
                  <c:v>111.36936799999999</c:v>
                </c:pt>
                <c:pt idx="51">
                  <c:v>111.37955100000001</c:v>
                </c:pt>
                <c:pt idx="52">
                  <c:v>110.716131</c:v>
                </c:pt>
                <c:pt idx="53">
                  <c:v>110.66355399999999</c:v>
                </c:pt>
                <c:pt idx="54">
                  <c:v>110.86439299999999</c:v>
                </c:pt>
                <c:pt idx="55">
                  <c:v>110.59216099999999</c:v>
                </c:pt>
                <c:pt idx="56">
                  <c:v>110.72584000000001</c:v>
                </c:pt>
                <c:pt idx="57">
                  <c:v>110.73140099999999</c:v>
                </c:pt>
                <c:pt idx="58">
                  <c:v>110.88189100000001</c:v>
                </c:pt>
                <c:pt idx="59">
                  <c:v>110.81156</c:v>
                </c:pt>
                <c:pt idx="60" formatCode="General">
                  <c:v>110.600859</c:v>
                </c:pt>
                <c:pt idx="61" formatCode="General">
                  <c:v>110.594674</c:v>
                </c:pt>
                <c:pt idx="62" formatCode="General">
                  <c:v>111.293862</c:v>
                </c:pt>
                <c:pt idx="63" formatCode="General">
                  <c:v>111.27108899999999</c:v>
                </c:pt>
                <c:pt idx="64" formatCode="General">
                  <c:v>111.277085</c:v>
                </c:pt>
                <c:pt idx="65" formatCode="General">
                  <c:v>111.280417</c:v>
                </c:pt>
                <c:pt idx="66" formatCode="General">
                  <c:v>110.703084</c:v>
                </c:pt>
                <c:pt idx="67" formatCode="General">
                  <c:v>110.691428</c:v>
                </c:pt>
                <c:pt idx="68" formatCode="General">
                  <c:v>110.520101</c:v>
                </c:pt>
                <c:pt idx="69">
                  <c:v>110.05443399999999</c:v>
                </c:pt>
                <c:pt idx="70" formatCode="General">
                  <c:v>109.96959200000001</c:v>
                </c:pt>
                <c:pt idx="71" formatCode="General">
                  <c:v>109.97540600000001</c:v>
                </c:pt>
                <c:pt idx="72" formatCode="General">
                  <c:v>109.80852300000001</c:v>
                </c:pt>
                <c:pt idx="73" formatCode="General">
                  <c:v>109.917795</c:v>
                </c:pt>
                <c:pt idx="74" formatCode="General">
                  <c:v>109.426377</c:v>
                </c:pt>
                <c:pt idx="75" formatCode="General">
                  <c:v>110.407324</c:v>
                </c:pt>
                <c:pt idx="76">
                  <c:v>109.920941</c:v>
                </c:pt>
                <c:pt idx="77" formatCode="General">
                  <c:v>109.854204</c:v>
                </c:pt>
                <c:pt idx="78" formatCode="General">
                  <c:v>109.85995699999999</c:v>
                </c:pt>
                <c:pt idx="79" formatCode="General">
                  <c:v>110.17607699999999</c:v>
                </c:pt>
                <c:pt idx="80" formatCode="General">
                  <c:v>110.34356</c:v>
                </c:pt>
                <c:pt idx="81" formatCode="General">
                  <c:v>109.78692199999999</c:v>
                </c:pt>
                <c:pt idx="82">
                  <c:v>109.78376300000001</c:v>
                </c:pt>
                <c:pt idx="83">
                  <c:v>109.636425</c:v>
                </c:pt>
                <c:pt idx="84">
                  <c:v>110.005092</c:v>
                </c:pt>
                <c:pt idx="85">
                  <c:v>110.01084600000002</c:v>
                </c:pt>
                <c:pt idx="86">
                  <c:v>110.15600499999999</c:v>
                </c:pt>
                <c:pt idx="87">
                  <c:v>110.07704199999999</c:v>
                </c:pt>
                <c:pt idx="88" formatCode="General">
                  <c:v>110.307233</c:v>
                </c:pt>
                <c:pt idx="89" formatCode="General">
                  <c:v>110.52592600000001</c:v>
                </c:pt>
                <c:pt idx="90" formatCode="General">
                  <c:v>110.789113</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926"/>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m/d/yyyy</c:formatCode>
                <c:ptCount val="7"/>
                <c:pt idx="0">
                  <c:v>44926</c:v>
                </c:pt>
                <c:pt idx="1">
                  <c:v>44941</c:v>
                </c:pt>
                <c:pt idx="2">
                  <c:v>44957</c:v>
                </c:pt>
                <c:pt idx="3">
                  <c:v>44972</c:v>
                </c:pt>
                <c:pt idx="4">
                  <c:v>44985</c:v>
                </c:pt>
                <c:pt idx="5">
                  <c:v>45000</c:v>
                </c:pt>
                <c:pt idx="6">
                  <c:v>45016</c:v>
                </c:pt>
              </c:numCache>
            </c:numRef>
          </c:cat>
          <c:val>
            <c:numRef>
              <c:f>'[1]6_zpf_sredstva_se'!$C$4:$C$10</c:f>
              <c:numCache>
                <c:formatCode>#,##0.00</c:formatCode>
                <c:ptCount val="7"/>
                <c:pt idx="0">
                  <c:v>50715.461456993798</c:v>
                </c:pt>
                <c:pt idx="1">
                  <c:v>51862.367281123399</c:v>
                </c:pt>
                <c:pt idx="2">
                  <c:v>52156.215623895107</c:v>
                </c:pt>
                <c:pt idx="3">
                  <c:v>52806.515796672502</c:v>
                </c:pt>
                <c:pt idx="4">
                  <c:v>52669.907750613194</c:v>
                </c:pt>
                <c:pt idx="5">
                  <c:v>52569.623176322995</c:v>
                </c:pt>
                <c:pt idx="6">
                  <c:v>53360.984504973501</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m/d/yyyy</c:formatCode>
                <c:ptCount val="7"/>
                <c:pt idx="0">
                  <c:v>44926</c:v>
                </c:pt>
                <c:pt idx="1">
                  <c:v>44941</c:v>
                </c:pt>
                <c:pt idx="2">
                  <c:v>44957</c:v>
                </c:pt>
                <c:pt idx="3">
                  <c:v>44972</c:v>
                </c:pt>
                <c:pt idx="4">
                  <c:v>44985</c:v>
                </c:pt>
                <c:pt idx="5">
                  <c:v>45000</c:v>
                </c:pt>
                <c:pt idx="6">
                  <c:v>45016</c:v>
                </c:pt>
              </c:numCache>
            </c:numRef>
          </c:cat>
          <c:val>
            <c:numRef>
              <c:f>'[1]6_zpf_sredstva_se'!$D$4:$D$10</c:f>
              <c:numCache>
                <c:formatCode>#,##0.000000</c:formatCode>
                <c:ptCount val="7"/>
                <c:pt idx="0">
                  <c:v>235.843874</c:v>
                </c:pt>
                <c:pt idx="1">
                  <c:v>240.11320700000002</c:v>
                </c:pt>
                <c:pt idx="2">
                  <c:v>241.16297300000002</c:v>
                </c:pt>
                <c:pt idx="3">
                  <c:v>242.94208999999998</c:v>
                </c:pt>
                <c:pt idx="4">
                  <c:v>241.69382200000001</c:v>
                </c:pt>
                <c:pt idx="5">
                  <c:v>240.184191</c:v>
                </c:pt>
                <c:pt idx="6">
                  <c:v>243.383374</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m/d/yyyy"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m/d/yyyy</c:formatCode>
                <c:ptCount val="7"/>
                <c:pt idx="0">
                  <c:v>44926</c:v>
                </c:pt>
                <c:pt idx="1">
                  <c:v>44941</c:v>
                </c:pt>
                <c:pt idx="2">
                  <c:v>44957</c:v>
                </c:pt>
                <c:pt idx="3">
                  <c:v>44972</c:v>
                </c:pt>
                <c:pt idx="4">
                  <c:v>44985</c:v>
                </c:pt>
                <c:pt idx="5">
                  <c:v>45000</c:v>
                </c:pt>
                <c:pt idx="6">
                  <c:v>45016</c:v>
                </c:pt>
              </c:numCache>
            </c:numRef>
          </c:cat>
          <c:val>
            <c:numRef>
              <c:f>'[1]6_zpf_sredstva_se'!$C$25:$C$31</c:f>
              <c:numCache>
                <c:formatCode>#,##0.00</c:formatCode>
                <c:ptCount val="7"/>
                <c:pt idx="0">
                  <c:v>57418.835675447604</c:v>
                </c:pt>
                <c:pt idx="1">
                  <c:v>58534.023228838094</c:v>
                </c:pt>
                <c:pt idx="2">
                  <c:v>58793.200157154999</c:v>
                </c:pt>
                <c:pt idx="3">
                  <c:v>59472.940177134595</c:v>
                </c:pt>
                <c:pt idx="4">
                  <c:v>59382.380958644302</c:v>
                </c:pt>
                <c:pt idx="5">
                  <c:v>58981.533000715899</c:v>
                </c:pt>
                <c:pt idx="6">
                  <c:v>59885.007172266196</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m/d/yyyy</c:formatCode>
                <c:ptCount val="7"/>
                <c:pt idx="0">
                  <c:v>44926</c:v>
                </c:pt>
                <c:pt idx="1">
                  <c:v>44941</c:v>
                </c:pt>
                <c:pt idx="2">
                  <c:v>44957</c:v>
                </c:pt>
                <c:pt idx="3">
                  <c:v>44972</c:v>
                </c:pt>
                <c:pt idx="4">
                  <c:v>44985</c:v>
                </c:pt>
                <c:pt idx="5">
                  <c:v>45000</c:v>
                </c:pt>
                <c:pt idx="6">
                  <c:v>45016</c:v>
                </c:pt>
              </c:numCache>
            </c:numRef>
          </c:cat>
          <c:val>
            <c:numRef>
              <c:f>'[1]6_zpf_sredstva_se'!$D$25:$D$31</c:f>
              <c:numCache>
                <c:formatCode>#,##0.000000</c:formatCode>
                <c:ptCount val="7"/>
                <c:pt idx="0">
                  <c:v>246.231776</c:v>
                </c:pt>
                <c:pt idx="1">
                  <c:v>249.98476099999999</c:v>
                </c:pt>
                <c:pt idx="2">
                  <c:v>250.81161899999998</c:v>
                </c:pt>
                <c:pt idx="3">
                  <c:v>252.496554</c:v>
                </c:pt>
                <c:pt idx="4">
                  <c:v>251.37817999999999</c:v>
                </c:pt>
                <c:pt idx="5">
                  <c:v>248.562895</c:v>
                </c:pt>
                <c:pt idx="6">
                  <c:v>251.91968600000001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m/d/yyyy"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m/d/yyyy</c:formatCode>
                <c:ptCount val="7"/>
                <c:pt idx="0">
                  <c:v>44926</c:v>
                </c:pt>
                <c:pt idx="1">
                  <c:v>44941</c:v>
                </c:pt>
                <c:pt idx="2">
                  <c:v>44957</c:v>
                </c:pt>
                <c:pt idx="3">
                  <c:v>44972</c:v>
                </c:pt>
                <c:pt idx="4">
                  <c:v>44985</c:v>
                </c:pt>
                <c:pt idx="5">
                  <c:v>45000</c:v>
                </c:pt>
                <c:pt idx="6">
                  <c:v>45016</c:v>
                </c:pt>
              </c:numCache>
            </c:numRef>
          </c:cat>
          <c:val>
            <c:numRef>
              <c:f>'[1]6_zpf_sredstva_se'!$C$50:$C$56</c:f>
              <c:numCache>
                <c:formatCode>#,##0.00</c:formatCode>
                <c:ptCount val="7"/>
                <c:pt idx="0">
                  <c:v>5407.7618955509397</c:v>
                </c:pt>
                <c:pt idx="1">
                  <c:v>5514.9981515536901</c:v>
                </c:pt>
                <c:pt idx="2">
                  <c:v>5756.63701517551</c:v>
                </c:pt>
                <c:pt idx="3">
                  <c:v>6050.7693685444001</c:v>
                </c:pt>
                <c:pt idx="4">
                  <c:v>6046.6901214128002</c:v>
                </c:pt>
                <c:pt idx="5">
                  <c:v>6210.0813186690102</c:v>
                </c:pt>
                <c:pt idx="6">
                  <c:v>6391.8851641628398</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m/d/yyyy</c:formatCode>
                <c:ptCount val="7"/>
                <c:pt idx="0">
                  <c:v>44926</c:v>
                </c:pt>
                <c:pt idx="1">
                  <c:v>44941</c:v>
                </c:pt>
                <c:pt idx="2">
                  <c:v>44957</c:v>
                </c:pt>
                <c:pt idx="3">
                  <c:v>44972</c:v>
                </c:pt>
                <c:pt idx="4">
                  <c:v>44985</c:v>
                </c:pt>
                <c:pt idx="5">
                  <c:v>45000</c:v>
                </c:pt>
                <c:pt idx="6">
                  <c:v>45016</c:v>
                </c:pt>
              </c:numCache>
            </c:numRef>
          </c:cat>
          <c:val>
            <c:numRef>
              <c:f>'[1]6_zpf_sredstva_se'!$D$50:$D$56</c:f>
              <c:numCache>
                <c:formatCode>#,##0.000000</c:formatCode>
                <c:ptCount val="7"/>
                <c:pt idx="0">
                  <c:v>108.89195699999999</c:v>
                </c:pt>
                <c:pt idx="1">
                  <c:v>110.173895</c:v>
                </c:pt>
                <c:pt idx="2">
                  <c:v>110.511944</c:v>
                </c:pt>
                <c:pt idx="3">
                  <c:v>111.33784199999999</c:v>
                </c:pt>
                <c:pt idx="4">
                  <c:v>110.81156</c:v>
                </c:pt>
                <c:pt idx="5">
                  <c:v>109.426377</c:v>
                </c:pt>
                <c:pt idx="6">
                  <c:v>110.789113</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m/d/yyyy"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0.00%</c:formatCode>
                <c:ptCount val="3"/>
                <c:pt idx="0">
                  <c:v>3.1354987520024323E-2</c:v>
                </c:pt>
                <c:pt idx="1">
                  <c:v>1.5552575948143689E-2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0.00%</c:formatCode>
                <c:ptCount val="3"/>
                <c:pt idx="0">
                  <c:v>0.59893037069961508</c:v>
                </c:pt>
                <c:pt idx="1">
                  <c:v>0.65604516738278185</c:v>
                </c:pt>
                <c:pt idx="2">
                  <c:v>0.6258602663306575</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0.00%</c:formatCode>
                <c:ptCount val="3"/>
                <c:pt idx="0">
                  <c:v>3.935526935917991E-4</c:v>
                </c:pt>
                <c:pt idx="1">
                  <c:v>3.4878811271092105E-4</c:v>
                </c:pt>
                <c:pt idx="2">
                  <c:v>2.4336059767540674E-2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0.00%</c:formatCode>
                <c:ptCount val="3"/>
                <c:pt idx="0">
                  <c:v>0</c:v>
                </c:pt>
                <c:pt idx="1">
                  <c:v>0</c:v>
                </c:pt>
                <c:pt idx="2">
                  <c:v>7.813349642963964E-3</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0.00%</c:formatCode>
                <c:ptCount val="3"/>
                <c:pt idx="0">
                  <c:v>8.0450905250067942E-2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0.00%</c:formatCode>
                <c:ptCount val="3"/>
                <c:pt idx="0">
                  <c:v>1.9148002514226228E-2</c:v>
                </c:pt>
                <c:pt idx="1">
                  <c:v>2.733867113208977E-3</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0.00%</c:formatCode>
                <c:ptCount val="3"/>
                <c:pt idx="0">
                  <c:v>0.19976442928797036</c:v>
                </c:pt>
                <c:pt idx="1">
                  <c:v>0.28739743809330454</c:v>
                </c:pt>
                <c:pt idx="2">
                  <c:v>0.28746308129165166</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0.00%</c:formatCode>
                <c:ptCount val="3"/>
                <c:pt idx="0">
                  <c:v>5.7927196255731346E-2</c:v>
                </c:pt>
                <c:pt idx="1">
                  <c:v>3.6817038076106715E-2</c:v>
                </c:pt>
                <c:pt idx="2">
                  <c:v>5.3819039166475964E-2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0.00%</c:formatCode>
                <c:ptCount val="3"/>
                <c:pt idx="0">
                  <c:v>1.1753237451578944E-2</c:v>
                </c:pt>
                <c:pt idx="1">
                  <c:v>8.0489555393193377E-4</c:v>
                </c:pt>
                <c:pt idx="2">
                  <c:v>3.4084254265162481E-4</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0.00%</c:formatCode>
                <c:ptCount val="3"/>
                <c:pt idx="0">
                  <c:v>2.7731832719378544E-4</c:v>
                </c:pt>
                <c:pt idx="1">
                  <c:v>3.0022971981144672E-4</c:v>
                </c:pt>
                <c:pt idx="2">
                  <c:v>3.6736125805865997E-4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0.00%</c:formatCode>
                <c:ptCount val="5"/>
                <c:pt idx="0">
                  <c:v>0.68275967103259216</c:v>
                </c:pt>
                <c:pt idx="1">
                  <c:v>0.29928216454997242</c:v>
                </c:pt>
                <c:pt idx="2">
                  <c:v>0.53703703703703709</c:v>
                </c:pt>
                <c:pt idx="3">
                  <c:v>0.35294117647058826</c:v>
                </c:pt>
                <c:pt idx="4">
                  <c:v>0.47021426889569107</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0.00%</c:formatCode>
                <c:ptCount val="5"/>
                <c:pt idx="0">
                  <c:v>0.31724032896740784</c:v>
                </c:pt>
                <c:pt idx="1">
                  <c:v>0.70071783545002764</c:v>
                </c:pt>
                <c:pt idx="2">
                  <c:v>0.46296296296296297</c:v>
                </c:pt>
                <c:pt idx="3">
                  <c:v>0.6470588235294118</c:v>
                </c:pt>
                <c:pt idx="4">
                  <c:v>0.52978573110430893</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68</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март</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6</a:t>
          </a:r>
          <a:r>
            <a:rPr lang="mk-MK" sz="2000" b="0" i="0" u="none" strike="noStrike">
              <a:solidFill>
                <a:srgbClr val="5A3C92"/>
              </a:solidFill>
              <a:effectLst/>
              <a:latin typeface="Arial" panose="020B0604020202020204" pitchFamily="34" charset="0"/>
              <a:ea typeface="+mn-ea"/>
              <a:cs typeface="Arial" panose="020B0604020202020204" pitchFamily="34" charset="0"/>
            </a:rPr>
            <a:t>8</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31 </a:t>
          </a:r>
          <a:r>
            <a:rPr lang="en-US" sz="2000" b="0" i="0" u="none" strike="noStrike">
              <a:solidFill>
                <a:srgbClr val="5A3C92"/>
              </a:solidFill>
              <a:effectLst/>
              <a:latin typeface="Arial" panose="020B0604020202020204" pitchFamily="34" charset="0"/>
              <a:ea typeface="+mn-ea"/>
              <a:cs typeface="Arial" panose="020B0604020202020204" pitchFamily="34" charset="0"/>
            </a:rPr>
            <a:t>mars 202</a:t>
          </a:r>
          <a:r>
            <a:rPr lang="mk-MK" sz="2000" b="0" i="0" u="none" strike="noStrike">
              <a:solidFill>
                <a:srgbClr val="5A3C92"/>
              </a:solidFill>
              <a:effectLst/>
              <a:latin typeface="Arial" panose="020B0604020202020204" pitchFamily="34" charset="0"/>
              <a:ea typeface="+mn-ea"/>
              <a:cs typeface="Arial" panose="020B0604020202020204" pitchFamily="34" charset="0"/>
            </a:rPr>
            <a:t>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41</xdr:row>
      <xdr:rowOff>38100</xdr:rowOff>
    </xdr:from>
    <xdr:to>
      <xdr:col>4</xdr:col>
      <xdr:colOff>674295</xdr:colOff>
      <xdr:row>61</xdr:row>
      <xdr:rowOff>85725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1.Mart%202023\Statisticki%20izvestaj%2069_31032023_zad_baza.xlsx" TargetMode="External"/><Relationship Id="rId1" Type="http://schemas.openxmlformats.org/officeDocument/2006/relationships/externalLinkPath" Target="Statisticki%20izvestaj%2069_31032023_zad_baz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1.Mart%202023\Statisticki%20izvestaj%2069_31032023_dob_baza.xlsx" TargetMode="External"/><Relationship Id="rId1" Type="http://schemas.openxmlformats.org/officeDocument/2006/relationships/externalLinkPath" Target="Statisticki%20izvestaj%2069_3103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44926</v>
          </cell>
        </row>
        <row r="6">
          <cell r="C6">
            <v>27938</v>
          </cell>
          <cell r="D6">
            <v>80335</v>
          </cell>
          <cell r="E6">
            <v>134351</v>
          </cell>
          <cell r="F6">
            <v>12630</v>
          </cell>
          <cell r="G6">
            <v>227316</v>
          </cell>
          <cell r="H6">
            <v>255254</v>
          </cell>
        </row>
        <row r="7">
          <cell r="C7">
            <v>32444</v>
          </cell>
          <cell r="D7">
            <v>87794</v>
          </cell>
          <cell r="E7">
            <v>139567</v>
          </cell>
          <cell r="F7">
            <v>13359</v>
          </cell>
          <cell r="G7">
            <v>240720</v>
          </cell>
          <cell r="H7">
            <v>273164</v>
          </cell>
        </row>
        <row r="8">
          <cell r="C8">
            <v>1807</v>
          </cell>
          <cell r="D8">
            <v>15993</v>
          </cell>
          <cell r="E8">
            <v>21492</v>
          </cell>
          <cell r="F8">
            <v>4384</v>
          </cell>
          <cell r="G8">
            <v>41869</v>
          </cell>
          <cell r="H8">
            <v>43676</v>
          </cell>
        </row>
        <row r="9">
          <cell r="C9">
            <v>62189</v>
          </cell>
          <cell r="D9">
            <v>184122</v>
          </cell>
          <cell r="E9">
            <v>295410</v>
          </cell>
          <cell r="F9">
            <v>30373</v>
          </cell>
          <cell r="G9">
            <v>509905</v>
          </cell>
          <cell r="H9">
            <v>572094</v>
          </cell>
        </row>
        <row r="10">
          <cell r="B10">
            <v>45016</v>
          </cell>
        </row>
        <row r="11">
          <cell r="C11">
            <v>27782</v>
          </cell>
          <cell r="D11">
            <v>80489</v>
          </cell>
          <cell r="E11">
            <v>135520</v>
          </cell>
          <cell r="F11">
            <v>12082</v>
          </cell>
          <cell r="G11">
            <v>228091</v>
          </cell>
          <cell r="H11">
            <v>255873</v>
          </cell>
        </row>
        <row r="12">
          <cell r="C12">
            <v>32301</v>
          </cell>
          <cell r="D12">
            <v>87764</v>
          </cell>
          <cell r="E12">
            <v>140976</v>
          </cell>
          <cell r="F12">
            <v>12787</v>
          </cell>
          <cell r="G12">
            <v>241527</v>
          </cell>
          <cell r="H12">
            <v>273828</v>
          </cell>
        </row>
        <row r="13">
          <cell r="C13">
            <v>2075</v>
          </cell>
          <cell r="D13">
            <v>18361</v>
          </cell>
          <cell r="E13">
            <v>22965</v>
          </cell>
          <cell r="F13">
            <v>4057</v>
          </cell>
          <cell r="G13">
            <v>45383</v>
          </cell>
          <cell r="H13">
            <v>47458</v>
          </cell>
        </row>
        <row r="14">
          <cell r="C14">
            <v>62158</v>
          </cell>
          <cell r="D14">
            <v>186614</v>
          </cell>
          <cell r="E14">
            <v>299461</v>
          </cell>
          <cell r="F14">
            <v>28926</v>
          </cell>
          <cell r="G14">
            <v>515001</v>
          </cell>
          <cell r="H14">
            <v>577159</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0.10857730202092444</v>
          </cell>
          <cell r="D29">
            <v>0.31456621058103046</v>
          </cell>
          <cell r="E29">
            <v>0.52963774997752788</v>
          </cell>
          <cell r="F29">
            <v>4.7218737420517208E-2</v>
          </cell>
        </row>
        <row r="30">
          <cell r="B30" t="str">
            <v>КБПз</v>
          </cell>
          <cell r="C30">
            <v>0.11796090976817564</v>
          </cell>
          <cell r="D30">
            <v>0.32050776399783804</v>
          </cell>
          <cell r="E30">
            <v>0.51483412945352558</v>
          </cell>
          <cell r="F30">
            <v>4.6697196780460727E-2</v>
          </cell>
        </row>
        <row r="31">
          <cell r="B31" t="str">
            <v>ТРИГЛАВз</v>
          </cell>
          <cell r="C31">
            <v>4.372287074887269E-2</v>
          </cell>
          <cell r="D31">
            <v>0.38688946015424164</v>
          </cell>
          <cell r="E31">
            <v>0.48390155505921023</v>
          </cell>
          <cell r="F31">
            <v>8.548611403767542E-2</v>
          </cell>
        </row>
        <row r="32">
          <cell r="B32" t="str">
            <v>Вкупно</v>
          </cell>
          <cell r="C32">
            <v>0.10769649264760664</v>
          </cell>
          <cell r="D32">
            <v>0.32333204541556138</v>
          </cell>
          <cell r="E32">
            <v>0.51885355681883161</v>
          </cell>
          <cell r="F32">
            <v>5.0117905118000412E-2</v>
          </cell>
        </row>
      </sheetData>
      <sheetData sheetId="1">
        <row r="6">
          <cell r="C6">
            <v>2116</v>
          </cell>
          <cell r="D6">
            <v>1437</v>
          </cell>
          <cell r="E6">
            <v>3553</v>
          </cell>
          <cell r="F6">
            <v>2214</v>
          </cell>
          <cell r="G6">
            <v>1452</v>
          </cell>
          <cell r="H6">
            <v>3666</v>
          </cell>
          <cell r="I6">
            <v>1520</v>
          </cell>
          <cell r="J6">
            <v>1056</v>
          </cell>
          <cell r="K6">
            <v>2576</v>
          </cell>
          <cell r="L6">
            <v>9795</v>
          </cell>
        </row>
        <row r="7">
          <cell r="C7">
            <v>12150</v>
          </cell>
          <cell r="D7">
            <v>9330</v>
          </cell>
          <cell r="E7">
            <v>21480</v>
          </cell>
          <cell r="F7">
            <v>12887</v>
          </cell>
          <cell r="G7">
            <v>9443</v>
          </cell>
          <cell r="H7">
            <v>22330</v>
          </cell>
          <cell r="I7">
            <v>6819</v>
          </cell>
          <cell r="J7">
            <v>5200</v>
          </cell>
          <cell r="K7">
            <v>12019</v>
          </cell>
          <cell r="L7">
            <v>55829</v>
          </cell>
        </row>
        <row r="8">
          <cell r="C8">
            <v>21315</v>
          </cell>
          <cell r="D8">
            <v>17489</v>
          </cell>
          <cell r="E8">
            <v>38804</v>
          </cell>
          <cell r="F8">
            <v>22312</v>
          </cell>
          <cell r="G8">
            <v>18353</v>
          </cell>
          <cell r="H8">
            <v>40665</v>
          </cell>
          <cell r="I8">
            <v>5033</v>
          </cell>
          <cell r="J8">
            <v>5104</v>
          </cell>
          <cell r="K8">
            <v>10137</v>
          </cell>
          <cell r="L8">
            <v>89606</v>
          </cell>
        </row>
        <row r="9">
          <cell r="C9">
            <v>26478</v>
          </cell>
          <cell r="D9">
            <v>22602</v>
          </cell>
          <cell r="E9">
            <v>49080</v>
          </cell>
          <cell r="F9">
            <v>28185</v>
          </cell>
          <cell r="G9">
            <v>23508</v>
          </cell>
          <cell r="H9">
            <v>51693</v>
          </cell>
          <cell r="I9">
            <v>3933</v>
          </cell>
          <cell r="J9">
            <v>3557</v>
          </cell>
          <cell r="K9">
            <v>7490</v>
          </cell>
          <cell r="L9">
            <v>108263</v>
          </cell>
        </row>
        <row r="10">
          <cell r="C10">
            <v>27629</v>
          </cell>
          <cell r="D10">
            <v>24345</v>
          </cell>
          <cell r="E10">
            <v>51974</v>
          </cell>
          <cell r="F10">
            <v>29569</v>
          </cell>
          <cell r="G10">
            <v>25712</v>
          </cell>
          <cell r="H10">
            <v>55281</v>
          </cell>
          <cell r="I10">
            <v>3646</v>
          </cell>
          <cell r="J10">
            <v>3773</v>
          </cell>
          <cell r="K10">
            <v>7419</v>
          </cell>
          <cell r="L10">
            <v>114674</v>
          </cell>
        </row>
        <row r="11">
          <cell r="C11">
            <v>22711</v>
          </cell>
          <cell r="D11">
            <v>20061</v>
          </cell>
          <cell r="E11">
            <v>42772</v>
          </cell>
          <cell r="F11">
            <v>23405</v>
          </cell>
          <cell r="G11">
            <v>21705</v>
          </cell>
          <cell r="H11">
            <v>45110</v>
          </cell>
          <cell r="I11">
            <v>2274</v>
          </cell>
          <cell r="J11">
            <v>2297</v>
          </cell>
          <cell r="K11">
            <v>4571</v>
          </cell>
          <cell r="L11">
            <v>92453</v>
          </cell>
        </row>
        <row r="12">
          <cell r="C12">
            <v>15455</v>
          </cell>
          <cell r="D12">
            <v>13866</v>
          </cell>
          <cell r="E12">
            <v>29321</v>
          </cell>
          <cell r="F12">
            <v>16842</v>
          </cell>
          <cell r="G12">
            <v>16135</v>
          </cell>
          <cell r="H12">
            <v>32977</v>
          </cell>
          <cell r="I12">
            <v>1125</v>
          </cell>
          <cell r="J12">
            <v>1105</v>
          </cell>
          <cell r="K12">
            <v>2230</v>
          </cell>
          <cell r="L12">
            <v>64528</v>
          </cell>
        </row>
        <row r="13">
          <cell r="C13">
            <v>8726</v>
          </cell>
          <cell r="D13">
            <v>8166</v>
          </cell>
          <cell r="E13">
            <v>16892</v>
          </cell>
          <cell r="F13">
            <v>9643</v>
          </cell>
          <cell r="G13">
            <v>9890</v>
          </cell>
          <cell r="H13">
            <v>19533</v>
          </cell>
          <cell r="I13">
            <v>442</v>
          </cell>
          <cell r="J13">
            <v>493</v>
          </cell>
          <cell r="K13">
            <v>935</v>
          </cell>
          <cell r="L13">
            <v>37360</v>
          </cell>
        </row>
        <row r="14">
          <cell r="C14">
            <v>955</v>
          </cell>
          <cell r="D14">
            <v>979</v>
          </cell>
          <cell r="E14">
            <v>1934</v>
          </cell>
          <cell r="F14">
            <v>1145</v>
          </cell>
          <cell r="G14">
            <v>1318</v>
          </cell>
          <cell r="H14">
            <v>2463</v>
          </cell>
          <cell r="I14">
            <v>35</v>
          </cell>
          <cell r="J14">
            <v>45</v>
          </cell>
          <cell r="K14">
            <v>80</v>
          </cell>
          <cell r="L14">
            <v>4477</v>
          </cell>
        </row>
        <row r="15">
          <cell r="C15">
            <v>28</v>
          </cell>
          <cell r="D15">
            <v>32</v>
          </cell>
          <cell r="E15">
            <v>60</v>
          </cell>
          <cell r="F15">
            <v>53</v>
          </cell>
          <cell r="G15">
            <v>52</v>
          </cell>
          <cell r="H15">
            <v>105</v>
          </cell>
          <cell r="I15">
            <v>0</v>
          </cell>
          <cell r="J15">
            <v>1</v>
          </cell>
          <cell r="K15">
            <v>1</v>
          </cell>
          <cell r="L15">
            <v>166</v>
          </cell>
        </row>
        <row r="16">
          <cell r="C16">
            <v>1</v>
          </cell>
          <cell r="D16">
            <v>2</v>
          </cell>
          <cell r="E16">
            <v>3</v>
          </cell>
          <cell r="F16">
            <v>2</v>
          </cell>
          <cell r="G16">
            <v>3</v>
          </cell>
          <cell r="H16">
            <v>5</v>
          </cell>
          <cell r="I16">
            <v>0</v>
          </cell>
          <cell r="J16">
            <v>0</v>
          </cell>
          <cell r="K16">
            <v>0</v>
          </cell>
          <cell r="L16">
            <v>8</v>
          </cell>
        </row>
        <row r="17">
          <cell r="C17">
            <v>137564</v>
          </cell>
          <cell r="D17">
            <v>118309</v>
          </cell>
          <cell r="E17">
            <v>255873</v>
          </cell>
          <cell r="F17">
            <v>146257</v>
          </cell>
          <cell r="G17">
            <v>127571</v>
          </cell>
          <cell r="H17">
            <v>273828</v>
          </cell>
          <cell r="I17">
            <v>24827</v>
          </cell>
          <cell r="J17">
            <v>22631</v>
          </cell>
          <cell r="K17">
            <v>47458</v>
          </cell>
          <cell r="L17">
            <v>577159</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-2116</v>
          </cell>
          <cell r="E5">
            <v>1437</v>
          </cell>
          <cell r="F5">
            <v>-2214</v>
          </cell>
          <cell r="G5">
            <v>1452</v>
          </cell>
          <cell r="H5">
            <v>-1520</v>
          </cell>
          <cell r="I5">
            <v>1056</v>
          </cell>
        </row>
        <row r="6">
          <cell r="C6" t="str">
            <v>21-25</v>
          </cell>
          <cell r="D6">
            <v>-12150</v>
          </cell>
          <cell r="E6">
            <v>9330</v>
          </cell>
          <cell r="F6">
            <v>-12887</v>
          </cell>
          <cell r="G6">
            <v>9443</v>
          </cell>
          <cell r="H6">
            <v>-6819</v>
          </cell>
          <cell r="I6">
            <v>5200</v>
          </cell>
        </row>
        <row r="7">
          <cell r="C7" t="str">
            <v>26-30</v>
          </cell>
          <cell r="D7">
            <v>-21315</v>
          </cell>
          <cell r="E7">
            <v>17489</v>
          </cell>
          <cell r="F7">
            <v>-22312</v>
          </cell>
          <cell r="G7">
            <v>18353</v>
          </cell>
          <cell r="H7">
            <v>-5033</v>
          </cell>
          <cell r="I7">
            <v>5104</v>
          </cell>
        </row>
        <row r="8">
          <cell r="C8" t="str">
            <v>31-35</v>
          </cell>
          <cell r="D8">
            <v>-26478</v>
          </cell>
          <cell r="E8">
            <v>22602</v>
          </cell>
          <cell r="F8">
            <v>-28185</v>
          </cell>
          <cell r="G8">
            <v>23508</v>
          </cell>
          <cell r="H8">
            <v>-3933</v>
          </cell>
          <cell r="I8">
            <v>3557</v>
          </cell>
        </row>
        <row r="9">
          <cell r="C9" t="str">
            <v>36-40</v>
          </cell>
          <cell r="D9">
            <v>-27629</v>
          </cell>
          <cell r="E9">
            <v>24345</v>
          </cell>
          <cell r="F9">
            <v>-29569</v>
          </cell>
          <cell r="G9">
            <v>25712</v>
          </cell>
          <cell r="H9">
            <v>-3646</v>
          </cell>
          <cell r="I9">
            <v>3773</v>
          </cell>
        </row>
        <row r="10">
          <cell r="C10" t="str">
            <v>41-45</v>
          </cell>
          <cell r="D10">
            <v>-22711</v>
          </cell>
          <cell r="E10">
            <v>20061</v>
          </cell>
          <cell r="F10">
            <v>-23405</v>
          </cell>
          <cell r="G10">
            <v>21705</v>
          </cell>
          <cell r="H10">
            <v>-2274</v>
          </cell>
          <cell r="I10">
            <v>2297</v>
          </cell>
        </row>
        <row r="11">
          <cell r="C11" t="str">
            <v>46-50</v>
          </cell>
          <cell r="D11">
            <v>-15455</v>
          </cell>
          <cell r="E11">
            <v>13866</v>
          </cell>
          <cell r="F11">
            <v>-16842</v>
          </cell>
          <cell r="G11">
            <v>16135</v>
          </cell>
          <cell r="H11">
            <v>-1125</v>
          </cell>
          <cell r="I11">
            <v>1105</v>
          </cell>
        </row>
        <row r="12">
          <cell r="C12" t="str">
            <v>51-55</v>
          </cell>
          <cell r="D12">
            <v>-8726</v>
          </cell>
          <cell r="E12">
            <v>8166</v>
          </cell>
          <cell r="F12">
            <v>-9643</v>
          </cell>
          <cell r="G12">
            <v>9890</v>
          </cell>
          <cell r="H12">
            <v>-442</v>
          </cell>
          <cell r="I12">
            <v>493</v>
          </cell>
        </row>
        <row r="13">
          <cell r="C13" t="str">
            <v>56-60</v>
          </cell>
          <cell r="D13">
            <v>-955</v>
          </cell>
          <cell r="E13">
            <v>979</v>
          </cell>
          <cell r="F13">
            <v>-1145</v>
          </cell>
          <cell r="G13">
            <v>1318</v>
          </cell>
          <cell r="H13">
            <v>-35</v>
          </cell>
          <cell r="I13">
            <v>45</v>
          </cell>
        </row>
        <row r="14">
          <cell r="C14" t="str">
            <v>61-64</v>
          </cell>
          <cell r="D14">
            <v>-28</v>
          </cell>
          <cell r="E14">
            <v>32</v>
          </cell>
          <cell r="F14">
            <v>-53</v>
          </cell>
          <cell r="G14">
            <v>52</v>
          </cell>
          <cell r="H14">
            <v>0</v>
          </cell>
          <cell r="I14">
            <v>1</v>
          </cell>
        </row>
        <row r="15">
          <cell r="C15" t="str">
            <v xml:space="preserve"> ≥  65</v>
          </cell>
          <cell r="D15">
            <v>-1</v>
          </cell>
          <cell r="E15">
            <v>2</v>
          </cell>
          <cell r="F15">
            <v>-2</v>
          </cell>
          <cell r="G15">
            <v>3</v>
          </cell>
          <cell r="H15">
            <v>0</v>
          </cell>
          <cell r="I15">
            <v>0</v>
          </cell>
        </row>
      </sheetData>
      <sheetData sheetId="3"/>
      <sheetData sheetId="4">
        <row r="10">
          <cell r="D10">
            <v>44926</v>
          </cell>
          <cell r="E10">
            <v>44957</v>
          </cell>
          <cell r="F10">
            <v>44985</v>
          </cell>
          <cell r="G10">
            <v>45016</v>
          </cell>
        </row>
        <row r="11">
          <cell r="D11">
            <v>539.46537899999998</v>
          </cell>
          <cell r="E11">
            <v>392.25267600000001</v>
          </cell>
          <cell r="F11">
            <v>513.70292300000006</v>
          </cell>
          <cell r="G11">
            <v>470.93876399999999</v>
          </cell>
        </row>
        <row r="12">
          <cell r="D12">
            <v>26.07444259</v>
          </cell>
          <cell r="E12">
            <v>22.949654300000002</v>
          </cell>
          <cell r="F12">
            <v>25.587000689999996</v>
          </cell>
          <cell r="G12">
            <v>24.81690407</v>
          </cell>
        </row>
        <row r="13">
          <cell r="D13">
            <v>50715.461456993798</v>
          </cell>
          <cell r="E13">
            <v>52156.215623895107</v>
          </cell>
          <cell r="F13">
            <v>52669.907750613194</v>
          </cell>
          <cell r="G13">
            <v>53360.984504973501</v>
          </cell>
        </row>
        <row r="14">
          <cell r="D14">
            <v>583.61154099999999</v>
          </cell>
          <cell r="E14">
            <v>427.47905500000002</v>
          </cell>
          <cell r="F14">
            <v>553.94337199999995</v>
          </cell>
          <cell r="G14">
            <v>508.43210099999999</v>
          </cell>
        </row>
        <row r="15">
          <cell r="D15">
            <v>28.977825620000001</v>
          </cell>
          <cell r="E15">
            <v>25.61926274</v>
          </cell>
          <cell r="F15">
            <v>28.353295360000001</v>
          </cell>
          <cell r="G15">
            <v>27.494645210000002</v>
          </cell>
        </row>
        <row r="16">
          <cell r="D16">
            <v>57418.835675447604</v>
          </cell>
          <cell r="E16">
            <v>58793.200157154999</v>
          </cell>
          <cell r="F16">
            <v>59382.380958644302</v>
          </cell>
          <cell r="G16">
            <v>59885.007172266196</v>
          </cell>
        </row>
        <row r="17">
          <cell r="D17">
            <v>94.539040999999997</v>
          </cell>
          <cell r="E17">
            <v>72.277717999999993</v>
          </cell>
          <cell r="F17">
            <v>94.464389999999995</v>
          </cell>
          <cell r="G17">
            <v>91.316896999999997</v>
          </cell>
        </row>
        <row r="18">
          <cell r="D18">
            <v>3.4749067999999999</v>
          </cell>
          <cell r="E18">
            <v>3.0524148700000002</v>
          </cell>
          <cell r="F18">
            <v>3.5773665499999998</v>
          </cell>
          <cell r="G18">
            <v>3.5919028600000003</v>
          </cell>
        </row>
        <row r="19">
          <cell r="D19">
            <v>5407.7618955509397</v>
          </cell>
          <cell r="E19">
            <v>5756.63701517551</v>
          </cell>
          <cell r="F19">
            <v>6046.6901214128002</v>
          </cell>
          <cell r="G19">
            <v>6391.8851641628398</v>
          </cell>
        </row>
      </sheetData>
      <sheetData sheetId="5">
        <row r="2">
          <cell r="C2" t="str">
            <v>САВАз</v>
          </cell>
          <cell r="D2" t="str">
            <v>КБПз</v>
          </cell>
          <cell r="E2" t="str">
            <v>ТРИГЛАВз</v>
          </cell>
        </row>
        <row r="3">
          <cell r="B3">
            <v>44926</v>
          </cell>
          <cell r="C3">
            <v>235.843874</v>
          </cell>
          <cell r="D3">
            <v>246.231776</v>
          </cell>
          <cell r="E3">
            <v>108.89195699999999</v>
          </cell>
          <cell r="G3">
            <v>44926</v>
          </cell>
          <cell r="H3">
            <v>235.843874</v>
          </cell>
          <cell r="I3">
            <v>246.231776</v>
          </cell>
          <cell r="J3">
            <v>108.89195699999999</v>
          </cell>
        </row>
        <row r="4">
          <cell r="B4">
            <v>44927</v>
          </cell>
          <cell r="C4">
            <v>235.856426</v>
          </cell>
          <cell r="D4">
            <v>246.24554900000001</v>
          </cell>
          <cell r="E4">
            <v>108.897408</v>
          </cell>
          <cell r="G4">
            <v>44941</v>
          </cell>
          <cell r="H4">
            <v>240.11320700000002</v>
          </cell>
          <cell r="I4">
            <v>249.98476099999999</v>
          </cell>
          <cell r="J4">
            <v>110.173895</v>
          </cell>
        </row>
        <row r="5">
          <cell r="B5">
            <v>44928</v>
          </cell>
          <cell r="C5">
            <v>236.052438</v>
          </cell>
          <cell r="D5">
            <v>246.304416</v>
          </cell>
          <cell r="E5">
            <v>108.920568</v>
          </cell>
          <cell r="G5">
            <v>44957</v>
          </cell>
          <cell r="H5">
            <v>241.16297300000002</v>
          </cell>
          <cell r="I5">
            <v>250.81161899999998</v>
          </cell>
          <cell r="J5">
            <v>110.511944</v>
          </cell>
        </row>
        <row r="6">
          <cell r="B6">
            <v>44929</v>
          </cell>
          <cell r="C6">
            <v>236.356403</v>
          </cell>
          <cell r="D6">
            <v>246.43713400000001</v>
          </cell>
          <cell r="E6">
            <v>108.90287699999999</v>
          </cell>
          <cell r="G6">
            <v>44972</v>
          </cell>
          <cell r="H6">
            <v>242.94208999999998</v>
          </cell>
          <cell r="I6">
            <v>252.496554</v>
          </cell>
          <cell r="J6">
            <v>111.33784199999999</v>
          </cell>
        </row>
        <row r="7">
          <cell r="B7">
            <v>44930</v>
          </cell>
          <cell r="C7">
            <v>237.86302699999999</v>
          </cell>
          <cell r="D7">
            <v>247.99610699999999</v>
          </cell>
          <cell r="E7">
            <v>109.51688899999999</v>
          </cell>
          <cell r="G7">
            <v>44985</v>
          </cell>
          <cell r="H7">
            <v>241.69382200000001</v>
          </cell>
          <cell r="I7">
            <v>251.37817999999999</v>
          </cell>
          <cell r="J7">
            <v>110.81156</v>
          </cell>
        </row>
        <row r="8">
          <cell r="B8">
            <v>44931</v>
          </cell>
          <cell r="C8">
            <v>236.85575700000001</v>
          </cell>
          <cell r="D8">
            <v>246.98457400000001</v>
          </cell>
          <cell r="E8">
            <v>109.103199</v>
          </cell>
          <cell r="G8">
            <v>45000</v>
          </cell>
          <cell r="H8">
            <v>240.184191</v>
          </cell>
          <cell r="I8">
            <v>248.562895</v>
          </cell>
          <cell r="J8">
            <v>109.426377</v>
          </cell>
        </row>
        <row r="9">
          <cell r="B9">
            <v>44932</v>
          </cell>
          <cell r="C9">
            <v>238.33381300000002</v>
          </cell>
          <cell r="D9">
            <v>248.51284799999999</v>
          </cell>
          <cell r="E9">
            <v>109.758008</v>
          </cell>
          <cell r="G9">
            <v>45016</v>
          </cell>
          <cell r="H9">
            <v>243.383374</v>
          </cell>
          <cell r="I9">
            <v>251.91968600000001</v>
          </cell>
          <cell r="J9">
            <v>110.789113</v>
          </cell>
        </row>
        <row r="10">
          <cell r="B10">
            <v>44933</v>
          </cell>
          <cell r="C10">
            <v>238.346283</v>
          </cell>
          <cell r="D10">
            <v>248.526589</v>
          </cell>
          <cell r="E10">
            <v>109.76323600000001</v>
          </cell>
        </row>
        <row r="11">
          <cell r="B11">
            <v>44934</v>
          </cell>
          <cell r="C11">
            <v>238.35894300000001</v>
          </cell>
          <cell r="D11">
            <v>248.54032600000002</v>
          </cell>
          <cell r="E11">
            <v>109.76874099999999</v>
          </cell>
        </row>
        <row r="12">
          <cell r="B12">
            <v>44935</v>
          </cell>
          <cell r="C12">
            <v>238.70024999999998</v>
          </cell>
          <cell r="D12">
            <v>248.79581400000001</v>
          </cell>
          <cell r="E12">
            <v>109.78759100000001</v>
          </cell>
        </row>
        <row r="13">
          <cell r="B13">
            <v>44936</v>
          </cell>
          <cell r="C13">
            <v>238.50057200000001</v>
          </cell>
          <cell r="D13">
            <v>248.59329600000001</v>
          </cell>
          <cell r="E13">
            <v>109.698998</v>
          </cell>
        </row>
        <row r="14">
          <cell r="B14">
            <v>44937</v>
          </cell>
          <cell r="C14">
            <v>239.09286499999999</v>
          </cell>
          <cell r="D14">
            <v>249.145465</v>
          </cell>
          <cell r="E14">
            <v>109.94556799999999</v>
          </cell>
        </row>
        <row r="15">
          <cell r="B15">
            <v>44938</v>
          </cell>
          <cell r="C15">
            <v>239.750146</v>
          </cell>
          <cell r="D15">
            <v>249.692273</v>
          </cell>
          <cell r="E15">
            <v>110.11838599999999</v>
          </cell>
        </row>
        <row r="16">
          <cell r="B16">
            <v>44939</v>
          </cell>
          <cell r="C16">
            <v>240.15221300000002</v>
          </cell>
          <cell r="D16">
            <v>250.04754800000001</v>
          </cell>
          <cell r="E16">
            <v>110.23416999999999</v>
          </cell>
        </row>
        <row r="17">
          <cell r="B17">
            <v>44940</v>
          </cell>
          <cell r="C17">
            <v>240.100706</v>
          </cell>
          <cell r="D17">
            <v>249.97099299999999</v>
          </cell>
          <cell r="E17">
            <v>110.168449</v>
          </cell>
        </row>
        <row r="18">
          <cell r="B18">
            <v>44941</v>
          </cell>
          <cell r="C18">
            <v>240.11320700000002</v>
          </cell>
          <cell r="D18">
            <v>249.98476099999999</v>
          </cell>
          <cell r="E18">
            <v>110.173895</v>
          </cell>
        </row>
        <row r="19">
          <cell r="B19">
            <v>44942</v>
          </cell>
          <cell r="C19">
            <v>240.183966</v>
          </cell>
          <cell r="D19">
            <v>250.023393</v>
          </cell>
          <cell r="E19">
            <v>110.191689</v>
          </cell>
        </row>
        <row r="20">
          <cell r="B20">
            <v>44943</v>
          </cell>
          <cell r="C20">
            <v>240.080918</v>
          </cell>
          <cell r="D20">
            <v>250.04487900000001</v>
          </cell>
          <cell r="E20">
            <v>110.172985</v>
          </cell>
        </row>
        <row r="21">
          <cell r="B21">
            <v>44944</v>
          </cell>
          <cell r="C21">
            <v>239.32040999999998</v>
          </cell>
          <cell r="D21">
            <v>249.09020100000001</v>
          </cell>
          <cell r="E21">
            <v>109.71391100000001</v>
          </cell>
        </row>
        <row r="22">
          <cell r="B22">
            <v>44945</v>
          </cell>
          <cell r="C22">
            <v>238.87552299999999</v>
          </cell>
          <cell r="D22">
            <v>248.75957899999997</v>
          </cell>
          <cell r="E22">
            <v>109.540791</v>
          </cell>
        </row>
        <row r="23">
          <cell r="B23">
            <v>44946</v>
          </cell>
          <cell r="C23">
            <v>239.92422900000003</v>
          </cell>
          <cell r="D23">
            <v>249.80967100000001</v>
          </cell>
          <cell r="E23">
            <v>109.971918</v>
          </cell>
        </row>
        <row r="24">
          <cell r="B24">
            <v>44947</v>
          </cell>
          <cell r="C24">
            <v>240.00456800000001</v>
          </cell>
          <cell r="D24">
            <v>249.903998</v>
          </cell>
          <cell r="E24">
            <v>110.01102200000001</v>
          </cell>
        </row>
        <row r="25">
          <cell r="B25">
            <v>44948</v>
          </cell>
          <cell r="C25">
            <v>240.0172</v>
          </cell>
          <cell r="D25">
            <v>249.917754</v>
          </cell>
          <cell r="E25">
            <v>110.01629200000001</v>
          </cell>
        </row>
        <row r="26">
          <cell r="B26">
            <v>44949</v>
          </cell>
          <cell r="C26">
            <v>240.86522300000001</v>
          </cell>
          <cell r="D26">
            <v>250.59225699999999</v>
          </cell>
          <cell r="E26">
            <v>110.32407500000001</v>
          </cell>
        </row>
        <row r="27">
          <cell r="B27">
            <v>44950</v>
          </cell>
          <cell r="C27">
            <v>240.611063</v>
          </cell>
          <cell r="D27">
            <v>250.25596999999999</v>
          </cell>
          <cell r="E27">
            <v>110.19347</v>
          </cell>
        </row>
        <row r="28">
          <cell r="B28">
            <v>44951</v>
          </cell>
          <cell r="C28">
            <v>240.703034</v>
          </cell>
          <cell r="D28">
            <v>250.405404</v>
          </cell>
          <cell r="E28">
            <v>110.287121</v>
          </cell>
        </row>
        <row r="29">
          <cell r="B29">
            <v>44952</v>
          </cell>
          <cell r="C29">
            <v>241.19383299999998</v>
          </cell>
          <cell r="D29">
            <v>250.87819499999998</v>
          </cell>
          <cell r="E29">
            <v>110.48844600000001</v>
          </cell>
        </row>
        <row r="30">
          <cell r="B30">
            <v>44953</v>
          </cell>
          <cell r="C30">
            <v>241.255415</v>
          </cell>
          <cell r="D30">
            <v>250.86794399999999</v>
          </cell>
          <cell r="E30">
            <v>110.484685</v>
          </cell>
        </row>
        <row r="31">
          <cell r="B31">
            <v>44954</v>
          </cell>
          <cell r="C31">
            <v>241.43791499999998</v>
          </cell>
          <cell r="D31">
            <v>251.068545</v>
          </cell>
          <cell r="E31">
            <v>110.57183000000001</v>
          </cell>
        </row>
        <row r="32">
          <cell r="B32">
            <v>44955</v>
          </cell>
          <cell r="C32">
            <v>241.45056600000001</v>
          </cell>
          <cell r="D32">
            <v>251.082357</v>
          </cell>
          <cell r="E32">
            <v>110.577467</v>
          </cell>
        </row>
        <row r="33">
          <cell r="B33">
            <v>44956</v>
          </cell>
          <cell r="C33">
            <v>240.61619399999998</v>
          </cell>
          <cell r="D33">
            <v>250.32288800000001</v>
          </cell>
          <cell r="E33">
            <v>110.260137</v>
          </cell>
        </row>
        <row r="34">
          <cell r="B34">
            <v>44957</v>
          </cell>
          <cell r="C34">
            <v>241.16297300000002</v>
          </cell>
          <cell r="D34">
            <v>250.81161899999998</v>
          </cell>
          <cell r="E34">
            <v>110.511944</v>
          </cell>
        </row>
        <row r="35">
          <cell r="B35">
            <v>44958</v>
          </cell>
          <cell r="C35">
            <v>242.443895</v>
          </cell>
          <cell r="D35">
            <v>251.98925700000001</v>
          </cell>
          <cell r="E35">
            <v>110.99056899999999</v>
          </cell>
        </row>
        <row r="36">
          <cell r="B36">
            <v>44959</v>
          </cell>
          <cell r="C36">
            <v>243.32525199999998</v>
          </cell>
          <cell r="D36">
            <v>252.34895299999999</v>
          </cell>
          <cell r="E36">
            <v>111.13156499999999</v>
          </cell>
        </row>
        <row r="37">
          <cell r="B37">
            <v>44960</v>
          </cell>
          <cell r="C37">
            <v>241.947709</v>
          </cell>
          <cell r="D37">
            <v>250.99752999999998</v>
          </cell>
          <cell r="E37">
            <v>110.586877</v>
          </cell>
        </row>
        <row r="38">
          <cell r="B38">
            <v>44961</v>
          </cell>
          <cell r="C38">
            <v>242.251317</v>
          </cell>
          <cell r="D38">
            <v>251.32552899999999</v>
          </cell>
          <cell r="E38">
            <v>110.72978499999999</v>
          </cell>
        </row>
        <row r="39">
          <cell r="B39">
            <v>44962</v>
          </cell>
          <cell r="C39">
            <v>242.26384299999998</v>
          </cell>
          <cell r="D39">
            <v>251.33904999999999</v>
          </cell>
          <cell r="E39">
            <v>110.73535299999999</v>
          </cell>
        </row>
        <row r="40">
          <cell r="B40">
            <v>44963</v>
          </cell>
          <cell r="C40">
            <v>241.57647399999999</v>
          </cell>
          <cell r="D40">
            <v>250.78053</v>
          </cell>
          <cell r="E40">
            <v>110.52234899999999</v>
          </cell>
        </row>
        <row r="41">
          <cell r="B41">
            <v>44964</v>
          </cell>
          <cell r="C41">
            <v>243.25440500000002</v>
          </cell>
          <cell r="D41">
            <v>252.54435100000001</v>
          </cell>
          <cell r="E41">
            <v>111.28483000000001</v>
          </cell>
        </row>
        <row r="42">
          <cell r="B42">
            <v>44965</v>
          </cell>
          <cell r="C42">
            <v>242.97308400000003</v>
          </cell>
          <cell r="D42">
            <v>252.45855499999999</v>
          </cell>
          <cell r="E42">
            <v>111.25352199999999</v>
          </cell>
        </row>
        <row r="43">
          <cell r="B43">
            <v>44966</v>
          </cell>
          <cell r="C43">
            <v>242.241075</v>
          </cell>
          <cell r="D43">
            <v>251.89701600000001</v>
          </cell>
          <cell r="E43">
            <v>110.97022</v>
          </cell>
        </row>
        <row r="44">
          <cell r="B44">
            <v>44967</v>
          </cell>
          <cell r="C44">
            <v>241.83478200000002</v>
          </cell>
          <cell r="D44">
            <v>251.49173400000001</v>
          </cell>
          <cell r="E44">
            <v>110.900961</v>
          </cell>
        </row>
        <row r="45">
          <cell r="B45">
            <v>44968</v>
          </cell>
          <cell r="C45">
            <v>242.32016199999998</v>
          </cell>
          <cell r="D45">
            <v>252.02332100000001</v>
          </cell>
          <cell r="E45">
            <v>111.13091000000001</v>
          </cell>
        </row>
        <row r="46">
          <cell r="B46">
            <v>44969</v>
          </cell>
          <cell r="C46">
            <v>242.33301599999999</v>
          </cell>
          <cell r="D46">
            <v>252.03687000000002</v>
          </cell>
          <cell r="E46">
            <v>111.136612</v>
          </cell>
        </row>
        <row r="47">
          <cell r="B47">
            <v>44970</v>
          </cell>
          <cell r="C47">
            <v>243.006136</v>
          </cell>
          <cell r="D47">
            <v>252.83977300000001</v>
          </cell>
          <cell r="E47">
            <v>111.47574300000001</v>
          </cell>
        </row>
        <row r="48">
          <cell r="B48">
            <v>44971</v>
          </cell>
          <cell r="C48">
            <v>243.08777999999998</v>
          </cell>
          <cell r="D48">
            <v>252.928202</v>
          </cell>
          <cell r="E48">
            <v>111.496639</v>
          </cell>
        </row>
        <row r="49">
          <cell r="B49">
            <v>44972</v>
          </cell>
          <cell r="C49">
            <v>242.94208999999998</v>
          </cell>
          <cell r="D49">
            <v>252.496554</v>
          </cell>
          <cell r="E49">
            <v>111.33784199999999</v>
          </cell>
        </row>
        <row r="50">
          <cell r="B50">
            <v>44973</v>
          </cell>
          <cell r="C50">
            <v>242.51461300000003</v>
          </cell>
          <cell r="D50">
            <v>252.16193200000001</v>
          </cell>
          <cell r="E50">
            <v>111.19631200000001</v>
          </cell>
        </row>
        <row r="51">
          <cell r="B51">
            <v>44974</v>
          </cell>
          <cell r="C51">
            <v>242.412218</v>
          </cell>
          <cell r="D51">
            <v>252.10155399999999</v>
          </cell>
          <cell r="E51">
            <v>111.152501</v>
          </cell>
        </row>
        <row r="52">
          <cell r="B52">
            <v>44975</v>
          </cell>
          <cell r="C52">
            <v>242.859578</v>
          </cell>
          <cell r="D52">
            <v>252.59870000000001</v>
          </cell>
          <cell r="E52">
            <v>111.363983</v>
          </cell>
        </row>
        <row r="53">
          <cell r="B53">
            <v>44976</v>
          </cell>
          <cell r="C53">
            <v>242.87223600000002</v>
          </cell>
          <cell r="D53">
            <v>252.61223200000001</v>
          </cell>
          <cell r="E53">
            <v>111.36936799999999</v>
          </cell>
        </row>
        <row r="54">
          <cell r="B54">
            <v>44977</v>
          </cell>
          <cell r="C54">
            <v>242.877351</v>
          </cell>
          <cell r="D54">
            <v>252.64333199999999</v>
          </cell>
          <cell r="E54">
            <v>111.37955100000001</v>
          </cell>
        </row>
        <row r="55">
          <cell r="B55">
            <v>44978</v>
          </cell>
          <cell r="C55">
            <v>241.354795</v>
          </cell>
          <cell r="D55">
            <v>251.12423600000002</v>
          </cell>
          <cell r="E55">
            <v>110.716131</v>
          </cell>
        </row>
        <row r="56">
          <cell r="B56">
            <v>44979</v>
          </cell>
          <cell r="C56">
            <v>241.29765300000003</v>
          </cell>
          <cell r="D56">
            <v>251.00618699999998</v>
          </cell>
          <cell r="E56">
            <v>110.66355399999999</v>
          </cell>
        </row>
        <row r="57">
          <cell r="B57">
            <v>44980</v>
          </cell>
          <cell r="C57">
            <v>241.73090300000001</v>
          </cell>
          <cell r="D57">
            <v>251.576122</v>
          </cell>
          <cell r="E57">
            <v>110.86439299999999</v>
          </cell>
        </row>
        <row r="58">
          <cell r="B58">
            <v>44981</v>
          </cell>
          <cell r="C58">
            <v>241.014073</v>
          </cell>
          <cell r="D58">
            <v>250.80842900000002</v>
          </cell>
          <cell r="E58">
            <v>110.59216099999999</v>
          </cell>
        </row>
        <row r="59">
          <cell r="B59">
            <v>44982</v>
          </cell>
          <cell r="C59">
            <v>241.29175499999999</v>
          </cell>
          <cell r="D59">
            <v>251.11609200000001</v>
          </cell>
          <cell r="E59">
            <v>110.72584000000001</v>
          </cell>
        </row>
        <row r="60">
          <cell r="B60">
            <v>44983</v>
          </cell>
          <cell r="C60">
            <v>241.30453600000001</v>
          </cell>
          <cell r="D60">
            <v>251.129671</v>
          </cell>
          <cell r="E60">
            <v>110.73140099999999</v>
          </cell>
        </row>
        <row r="61">
          <cell r="B61">
            <v>44984</v>
          </cell>
          <cell r="C61">
            <v>241.65902399999999</v>
          </cell>
          <cell r="D61">
            <v>251.61654900000002</v>
          </cell>
          <cell r="E61">
            <v>110.88189100000001</v>
          </cell>
        </row>
        <row r="62">
          <cell r="B62">
            <v>44985</v>
          </cell>
          <cell r="C62">
            <v>241.69382200000001</v>
          </cell>
          <cell r="D62">
            <v>251.37817999999999</v>
          </cell>
          <cell r="E62">
            <v>110.81156</v>
          </cell>
        </row>
        <row r="63">
          <cell r="B63">
            <v>44986</v>
          </cell>
          <cell r="C63">
            <v>241.19786800000003</v>
          </cell>
          <cell r="D63">
            <v>251.02174400000001</v>
          </cell>
          <cell r="E63">
            <v>110.600859</v>
          </cell>
        </row>
        <row r="64">
          <cell r="B64">
            <v>44987</v>
          </cell>
          <cell r="C64">
            <v>241.31729799999999</v>
          </cell>
          <cell r="D64">
            <v>251.032354</v>
          </cell>
          <cell r="E64">
            <v>110.594674</v>
          </cell>
        </row>
        <row r="65">
          <cell r="B65">
            <v>44988</v>
          </cell>
          <cell r="C65">
            <v>242.90439600000002</v>
          </cell>
          <cell r="D65">
            <v>252.591362</v>
          </cell>
          <cell r="E65">
            <v>111.293862</v>
          </cell>
        </row>
        <row r="66">
          <cell r="B66">
            <v>44989</v>
          </cell>
          <cell r="C66">
            <v>242.86248800000001</v>
          </cell>
          <cell r="D66">
            <v>252.54100700000001</v>
          </cell>
          <cell r="E66">
            <v>111.27108899999999</v>
          </cell>
        </row>
        <row r="67">
          <cell r="B67">
            <v>44990</v>
          </cell>
          <cell r="C67">
            <v>242.87587499999998</v>
          </cell>
          <cell r="D67">
            <v>252.55494000000002</v>
          </cell>
          <cell r="E67">
            <v>111.277085</v>
          </cell>
        </row>
        <row r="68">
          <cell r="B68">
            <v>44991</v>
          </cell>
          <cell r="C68">
            <v>242.818319</v>
          </cell>
          <cell r="D68">
            <v>252.52848800000001</v>
          </cell>
          <cell r="E68">
            <v>111.280417</v>
          </cell>
        </row>
        <row r="69">
          <cell r="B69">
            <v>44992</v>
          </cell>
          <cell r="C69">
            <v>241.77713699999998</v>
          </cell>
          <cell r="D69">
            <v>251.22563399999999</v>
          </cell>
          <cell r="E69">
            <v>110.703084</v>
          </cell>
        </row>
        <row r="70">
          <cell r="B70">
            <v>44993</v>
          </cell>
          <cell r="C70">
            <v>241.86579599999999</v>
          </cell>
          <cell r="D70">
            <v>251.277199</v>
          </cell>
          <cell r="E70">
            <v>110.691428</v>
          </cell>
        </row>
        <row r="71">
          <cell r="B71">
            <v>44994</v>
          </cell>
          <cell r="C71">
            <v>241.63756699999999</v>
          </cell>
          <cell r="D71">
            <v>251.00054699999998</v>
          </cell>
          <cell r="E71">
            <v>110.520101</v>
          </cell>
        </row>
        <row r="72">
          <cell r="B72">
            <v>44995</v>
          </cell>
          <cell r="C72">
            <v>240.88114100000001</v>
          </cell>
          <cell r="D72">
            <v>249.99215000000001</v>
          </cell>
          <cell r="E72">
            <v>110.05443399999999</v>
          </cell>
        </row>
        <row r="73">
          <cell r="B73">
            <v>44996</v>
          </cell>
          <cell r="C73">
            <v>240.71505300000001</v>
          </cell>
          <cell r="D73">
            <v>249.79889500000002</v>
          </cell>
          <cell r="E73">
            <v>109.96959200000001</v>
          </cell>
        </row>
        <row r="74">
          <cell r="B74">
            <v>44997</v>
          </cell>
          <cell r="C74">
            <v>240.728343</v>
          </cell>
          <cell r="D74">
            <v>249.81285899999997</v>
          </cell>
          <cell r="E74">
            <v>109.97540600000001</v>
          </cell>
        </row>
        <row r="75">
          <cell r="B75">
            <v>44998</v>
          </cell>
          <cell r="C75">
            <v>240.49711399999998</v>
          </cell>
          <cell r="D75">
            <v>249.51212899999999</v>
          </cell>
          <cell r="E75">
            <v>109.80852300000001</v>
          </cell>
        </row>
        <row r="76">
          <cell r="B76">
            <v>44999</v>
          </cell>
          <cell r="C76">
            <v>240.925691</v>
          </cell>
          <cell r="D76">
            <v>249.792134</v>
          </cell>
          <cell r="E76">
            <v>109.917795</v>
          </cell>
        </row>
        <row r="77">
          <cell r="B77">
            <v>45000</v>
          </cell>
          <cell r="C77">
            <v>240.184191</v>
          </cell>
          <cell r="D77">
            <v>248.562895</v>
          </cell>
          <cell r="E77">
            <v>109.426377</v>
          </cell>
        </row>
        <row r="78">
          <cell r="B78">
            <v>45001</v>
          </cell>
          <cell r="C78">
            <v>242.44412199999999</v>
          </cell>
          <cell r="D78">
            <v>250.943083</v>
          </cell>
          <cell r="E78">
            <v>110.407324</v>
          </cell>
        </row>
        <row r="79">
          <cell r="B79">
            <v>45002</v>
          </cell>
          <cell r="C79">
            <v>241.58158299999999</v>
          </cell>
          <cell r="D79">
            <v>249.80508400000002</v>
          </cell>
          <cell r="E79">
            <v>109.920941</v>
          </cell>
        </row>
        <row r="80">
          <cell r="B80">
            <v>45003</v>
          </cell>
          <cell r="C80">
            <v>241.45152299999998</v>
          </cell>
          <cell r="D80">
            <v>249.664266</v>
          </cell>
          <cell r="E80">
            <v>109.854204</v>
          </cell>
        </row>
        <row r="81">
          <cell r="B81">
            <v>45004</v>
          </cell>
          <cell r="C81">
            <v>241.46500800000001</v>
          </cell>
          <cell r="D81">
            <v>249.67823300000001</v>
          </cell>
          <cell r="E81">
            <v>109.85995699999999</v>
          </cell>
        </row>
        <row r="82">
          <cell r="B82">
            <v>45005</v>
          </cell>
          <cell r="C82">
            <v>241.886697</v>
          </cell>
          <cell r="D82">
            <v>250.425173</v>
          </cell>
          <cell r="E82">
            <v>110.17607699999999</v>
          </cell>
        </row>
        <row r="83">
          <cell r="B83">
            <v>45006</v>
          </cell>
          <cell r="C83">
            <v>242.13786400000001</v>
          </cell>
          <cell r="D83">
            <v>250.77223800000002</v>
          </cell>
          <cell r="E83">
            <v>110.34356</v>
          </cell>
        </row>
        <row r="84">
          <cell r="B84">
            <v>45007</v>
          </cell>
          <cell r="C84">
            <v>241.251991</v>
          </cell>
          <cell r="D84">
            <v>249.64126100000001</v>
          </cell>
          <cell r="E84">
            <v>109.78692199999999</v>
          </cell>
        </row>
        <row r="85">
          <cell r="B85">
            <v>45008</v>
          </cell>
          <cell r="C85">
            <v>241.55461</v>
          </cell>
          <cell r="D85">
            <v>249.74787900000001</v>
          </cell>
          <cell r="E85">
            <v>109.78376300000001</v>
          </cell>
        </row>
        <row r="86">
          <cell r="B86">
            <v>45009</v>
          </cell>
          <cell r="C86">
            <v>241.163051</v>
          </cell>
          <cell r="D86">
            <v>249.377893</v>
          </cell>
          <cell r="E86">
            <v>109.636425</v>
          </cell>
        </row>
        <row r="87">
          <cell r="B87">
            <v>45010</v>
          </cell>
          <cell r="C87">
            <v>241.93956900000001</v>
          </cell>
          <cell r="D87">
            <v>250.21559299999998</v>
          </cell>
          <cell r="E87">
            <v>110.005092</v>
          </cell>
        </row>
        <row r="88">
          <cell r="B88">
            <v>45011</v>
          </cell>
          <cell r="C88">
            <v>241.95293599999999</v>
          </cell>
          <cell r="D88">
            <v>250.22955300000001</v>
          </cell>
          <cell r="E88">
            <v>110.01084600000002</v>
          </cell>
        </row>
        <row r="89">
          <cell r="B89">
            <v>45012</v>
          </cell>
          <cell r="C89">
            <v>242.07798799999998</v>
          </cell>
          <cell r="D89">
            <v>250.53154599999999</v>
          </cell>
          <cell r="E89">
            <v>110.15600499999999</v>
          </cell>
        </row>
        <row r="90">
          <cell r="B90">
            <v>45013</v>
          </cell>
          <cell r="C90">
            <v>241.87892199999999</v>
          </cell>
          <cell r="D90">
            <v>250.35321500000001</v>
          </cell>
          <cell r="E90">
            <v>110.07704199999999</v>
          </cell>
        </row>
        <row r="91">
          <cell r="B91">
            <v>45014</v>
          </cell>
          <cell r="C91">
            <v>242.39696999999998</v>
          </cell>
          <cell r="D91">
            <v>250.84396899999999</v>
          </cell>
          <cell r="E91">
            <v>110.307233</v>
          </cell>
        </row>
        <row r="92">
          <cell r="B92">
            <v>45015</v>
          </cell>
          <cell r="C92">
            <v>242.723782</v>
          </cell>
          <cell r="D92">
            <v>251.42175399999999</v>
          </cell>
          <cell r="E92">
            <v>110.52592600000001</v>
          </cell>
        </row>
        <row r="93">
          <cell r="B93">
            <v>45016</v>
          </cell>
          <cell r="C93">
            <v>243.383374</v>
          </cell>
          <cell r="D93">
            <v>251.91968600000001</v>
          </cell>
          <cell r="E93">
            <v>110.789113</v>
          </cell>
        </row>
      </sheetData>
      <sheetData sheetId="6">
        <row r="3">
          <cell r="C3" t="str">
            <v>нето средства</v>
          </cell>
          <cell r="D3" t="str">
            <v>вредност на единица</v>
          </cell>
        </row>
        <row r="4">
          <cell r="B4">
            <v>44926</v>
          </cell>
          <cell r="C4">
            <v>50715.461456993798</v>
          </cell>
          <cell r="D4">
            <v>235.843874</v>
          </cell>
        </row>
        <row r="5">
          <cell r="B5">
            <v>44941</v>
          </cell>
          <cell r="C5">
            <v>51862.367281123399</v>
          </cell>
          <cell r="D5">
            <v>240.11320700000002</v>
          </cell>
        </row>
        <row r="6">
          <cell r="B6">
            <v>44957</v>
          </cell>
          <cell r="C6">
            <v>52156.215623895107</v>
          </cell>
          <cell r="D6">
            <v>241.16297300000002</v>
          </cell>
        </row>
        <row r="7">
          <cell r="B7">
            <v>44972</v>
          </cell>
          <cell r="C7">
            <v>52806.515796672502</v>
          </cell>
          <cell r="D7">
            <v>242.94208999999998</v>
          </cell>
        </row>
        <row r="8">
          <cell r="B8">
            <v>44985</v>
          </cell>
          <cell r="C8">
            <v>52669.907750613194</v>
          </cell>
          <cell r="D8">
            <v>241.69382200000001</v>
          </cell>
        </row>
        <row r="9">
          <cell r="B9">
            <v>45000</v>
          </cell>
          <cell r="C9">
            <v>52569.623176322995</v>
          </cell>
          <cell r="D9">
            <v>240.184191</v>
          </cell>
        </row>
        <row r="10">
          <cell r="B10">
            <v>45016</v>
          </cell>
          <cell r="C10">
            <v>53360.984504973501</v>
          </cell>
          <cell r="D10">
            <v>243.383374</v>
          </cell>
        </row>
        <row r="24">
          <cell r="C24" t="str">
            <v>нето средства</v>
          </cell>
          <cell r="D24" t="str">
            <v>вредност на единица</v>
          </cell>
        </row>
        <row r="25">
          <cell r="B25">
            <v>44926</v>
          </cell>
          <cell r="C25">
            <v>57418.835675447604</v>
          </cell>
          <cell r="D25">
            <v>246.231776</v>
          </cell>
        </row>
        <row r="26">
          <cell r="B26">
            <v>44941</v>
          </cell>
          <cell r="C26">
            <v>58534.023228838094</v>
          </cell>
          <cell r="D26">
            <v>249.98476099999999</v>
          </cell>
        </row>
        <row r="27">
          <cell r="B27">
            <v>44957</v>
          </cell>
          <cell r="C27">
            <v>58793.200157154999</v>
          </cell>
          <cell r="D27">
            <v>250.81161899999998</v>
          </cell>
        </row>
        <row r="28">
          <cell r="B28">
            <v>44972</v>
          </cell>
          <cell r="C28">
            <v>59472.940177134595</v>
          </cell>
          <cell r="D28">
            <v>252.496554</v>
          </cell>
        </row>
        <row r="29">
          <cell r="B29">
            <v>44985</v>
          </cell>
          <cell r="C29">
            <v>59382.380958644302</v>
          </cell>
          <cell r="D29">
            <v>251.37817999999999</v>
          </cell>
        </row>
        <row r="30">
          <cell r="B30">
            <v>45000</v>
          </cell>
          <cell r="C30">
            <v>58981.533000715899</v>
          </cell>
          <cell r="D30">
            <v>248.562895</v>
          </cell>
        </row>
        <row r="31">
          <cell r="B31">
            <v>45016</v>
          </cell>
          <cell r="C31">
            <v>59885.007172266196</v>
          </cell>
          <cell r="D31">
            <v>251.91968600000001</v>
          </cell>
        </row>
        <row r="49">
          <cell r="C49" t="str">
            <v>нето средства</v>
          </cell>
          <cell r="D49" t="str">
            <v>вредност на единица</v>
          </cell>
        </row>
        <row r="50">
          <cell r="B50">
            <v>44926</v>
          </cell>
          <cell r="C50">
            <v>5407.7618955509397</v>
          </cell>
          <cell r="D50">
            <v>108.89195699999999</v>
          </cell>
        </row>
        <row r="51">
          <cell r="B51">
            <v>44941</v>
          </cell>
          <cell r="C51">
            <v>5514.9981515536901</v>
          </cell>
          <cell r="D51">
            <v>110.173895</v>
          </cell>
        </row>
        <row r="52">
          <cell r="B52">
            <v>44957</v>
          </cell>
          <cell r="C52">
            <v>5756.63701517551</v>
          </cell>
          <cell r="D52">
            <v>110.511944</v>
          </cell>
        </row>
        <row r="53">
          <cell r="B53">
            <v>44972</v>
          </cell>
          <cell r="C53">
            <v>6050.7693685444001</v>
          </cell>
          <cell r="D53">
            <v>111.33784199999999</v>
          </cell>
        </row>
        <row r="54">
          <cell r="B54">
            <v>44985</v>
          </cell>
          <cell r="C54">
            <v>6046.6901214128002</v>
          </cell>
          <cell r="D54">
            <v>110.81156</v>
          </cell>
        </row>
        <row r="55">
          <cell r="B55">
            <v>45000</v>
          </cell>
          <cell r="C55">
            <v>6210.0813186690102</v>
          </cell>
          <cell r="D55">
            <v>109.426377</v>
          </cell>
        </row>
        <row r="56">
          <cell r="B56">
            <v>45016</v>
          </cell>
          <cell r="C56">
            <v>6391.8851641628398</v>
          </cell>
          <cell r="D56">
            <v>110.789113</v>
          </cell>
        </row>
        <row r="73">
          <cell r="C73" t="str">
            <v>САВАз</v>
          </cell>
          <cell r="D73" t="str">
            <v>КБПз</v>
          </cell>
          <cell r="E73" t="str">
            <v>ТРИГЛАВз</v>
          </cell>
        </row>
        <row r="74">
          <cell r="B74">
            <v>44926</v>
          </cell>
          <cell r="C74">
            <v>50715.461456993798</v>
          </cell>
          <cell r="D74">
            <v>57418.835675447604</v>
          </cell>
          <cell r="E74">
            <v>5407.7618955509397</v>
          </cell>
        </row>
        <row r="75">
          <cell r="B75">
            <v>44941</v>
          </cell>
          <cell r="C75">
            <v>51862.367281123399</v>
          </cell>
          <cell r="D75">
            <v>58534.023228838094</v>
          </cell>
          <cell r="E75">
            <v>5514.9981515536901</v>
          </cell>
        </row>
        <row r="76">
          <cell r="B76">
            <v>44957</v>
          </cell>
          <cell r="C76">
            <v>52156.215623895107</v>
          </cell>
          <cell r="D76">
            <v>58793.200157154999</v>
          </cell>
          <cell r="E76">
            <v>5756.63701517551</v>
          </cell>
        </row>
        <row r="77">
          <cell r="B77">
            <v>44972</v>
          </cell>
          <cell r="C77">
            <v>52806.515796672502</v>
          </cell>
          <cell r="D77">
            <v>59472.940177134595</v>
          </cell>
          <cell r="E77">
            <v>6050.7693685444001</v>
          </cell>
        </row>
        <row r="78">
          <cell r="B78">
            <v>44985</v>
          </cell>
          <cell r="C78">
            <v>52669.907750613194</v>
          </cell>
          <cell r="D78">
            <v>59382.380958644302</v>
          </cell>
          <cell r="E78">
            <v>6046.6901214128002</v>
          </cell>
        </row>
        <row r="79">
          <cell r="B79">
            <v>45000</v>
          </cell>
          <cell r="C79">
            <v>52569.623176322995</v>
          </cell>
          <cell r="D79">
            <v>58981.533000715899</v>
          </cell>
          <cell r="E79">
            <v>6210.0813186690102</v>
          </cell>
        </row>
        <row r="80">
          <cell r="B80">
            <v>45016</v>
          </cell>
          <cell r="C80">
            <v>53360.984504973501</v>
          </cell>
          <cell r="D80">
            <v>59885.007172266196</v>
          </cell>
          <cell r="E80">
            <v>6391.8851641628398</v>
          </cell>
        </row>
      </sheetData>
      <sheetData sheetId="7">
        <row r="6">
          <cell r="A6">
            <v>42004</v>
          </cell>
          <cell r="B6">
            <v>44561</v>
          </cell>
          <cell r="C6">
            <v>5.9838846982858129E-2</v>
          </cell>
          <cell r="D6">
            <v>4.4824091450558434E-2</v>
          </cell>
          <cell r="E6">
            <v>6.2928057794991776E-2</v>
          </cell>
          <cell r="F6">
            <v>4.7869537358939063E-2</v>
          </cell>
          <cell r="G6" t="str">
            <v>-</v>
          </cell>
          <cell r="H6" t="str">
            <v>-</v>
          </cell>
        </row>
        <row r="7">
          <cell r="A7">
            <v>43646</v>
          </cell>
          <cell r="B7">
            <v>44561</v>
          </cell>
          <cell r="C7" t="str">
            <v>-</v>
          </cell>
          <cell r="D7" t="str">
            <v>-</v>
          </cell>
          <cell r="E7" t="str">
            <v>-</v>
          </cell>
          <cell r="F7" t="str">
            <v>-</v>
          </cell>
          <cell r="G7">
            <v>3.8399999999999997E-2</v>
          </cell>
          <cell r="H7">
            <v>1.01E-2</v>
          </cell>
        </row>
        <row r="8">
          <cell r="A8">
            <v>42369</v>
          </cell>
          <cell r="B8">
            <v>44926</v>
          </cell>
          <cell r="C8">
            <v>4.7669724891003851E-2</v>
          </cell>
          <cell r="D8">
            <v>7.3217598433479303E-3</v>
          </cell>
          <cell r="E8">
            <v>5.0474754071238692E-2</v>
          </cell>
          <cell r="F8">
            <v>1.0018761449020808E-2</v>
          </cell>
          <cell r="G8" t="str">
            <v>-</v>
          </cell>
          <cell r="H8" t="str">
            <v>-</v>
          </cell>
        </row>
        <row r="9">
          <cell r="A9">
            <v>43646</v>
          </cell>
          <cell r="B9">
            <v>44926</v>
          </cell>
          <cell r="C9" t="str">
            <v>-</v>
          </cell>
          <cell r="D9" t="str">
            <v>-</v>
          </cell>
          <cell r="E9" t="str">
            <v>-</v>
          </cell>
          <cell r="F9" t="str">
            <v>-</v>
          </cell>
          <cell r="G9">
            <v>2.4031743465420696E-2</v>
          </cell>
          <cell r="H9">
            <v>-4.4022674010030682E-2</v>
          </cell>
        </row>
        <row r="10">
          <cell r="A10">
            <v>42460</v>
          </cell>
          <cell r="B10">
            <v>45016</v>
          </cell>
          <cell r="C10">
            <v>5.3232316761055998E-2</v>
          </cell>
          <cell r="D10">
            <v>1.1430824704279363E-2</v>
          </cell>
          <cell r="E10">
            <v>5.4842827800333005E-2</v>
          </cell>
          <cell r="F10">
            <v>1.2977416546106291E-2</v>
          </cell>
          <cell r="G10" t="str">
            <v>-</v>
          </cell>
          <cell r="H10" t="str">
            <v>-</v>
          </cell>
        </row>
        <row r="11">
          <cell r="A11">
            <v>43646</v>
          </cell>
          <cell r="B11">
            <v>45016</v>
          </cell>
          <cell r="C11" t="str">
            <v>-</v>
          </cell>
          <cell r="D11" t="str">
            <v>-</v>
          </cell>
          <cell r="E11" t="str">
            <v>-</v>
          </cell>
          <cell r="F11" t="str">
            <v>-</v>
          </cell>
          <cell r="G11">
            <v>2.7151281358771095E-2</v>
          </cell>
          <cell r="H11">
            <v>-3.8198943701601373E-2</v>
          </cell>
        </row>
        <row r="12">
          <cell r="A12" t="str">
            <v xml:space="preserve">Почеток/Start </v>
          </cell>
          <cell r="B12">
            <v>45016</v>
          </cell>
          <cell r="C12">
            <v>5.2900794385036587E-2</v>
          </cell>
          <cell r="D12">
            <v>2.2366073026818922E-2</v>
          </cell>
          <cell r="E12">
            <v>5.5006432970840846E-2</v>
          </cell>
          <cell r="F12">
            <v>2.4410646897085275E-2</v>
          </cell>
          <cell r="G12">
            <v>2.5945453744570246E-2</v>
          </cell>
          <cell r="H12">
            <v>-3.577026338233591E-2</v>
          </cell>
        </row>
        <row r="19">
          <cell r="B19">
            <v>1.9E-2</v>
          </cell>
          <cell r="C19">
            <v>1.9E-2</v>
          </cell>
          <cell r="D19">
            <v>1.9E-2</v>
          </cell>
        </row>
        <row r="20">
          <cell r="B20">
            <v>2.9999999999999997E-4</v>
          </cell>
          <cell r="C20">
            <v>2.9999999999999997E-4</v>
          </cell>
          <cell r="D20">
            <v>2.9999999999999997E-4</v>
          </cell>
        </row>
      </sheetData>
      <sheetData sheetId="8">
        <row r="6">
          <cell r="C6">
            <v>33664850693.080002</v>
          </cell>
          <cell r="D6">
            <v>0.63067891091323125</v>
          </cell>
          <cell r="E6">
            <v>40252598610.789993</v>
          </cell>
          <cell r="F6">
            <v>0.67194653144363636</v>
          </cell>
          <cell r="G6">
            <v>4207184930.4300003</v>
          </cell>
          <cell r="H6">
            <v>0.6580096757411622</v>
          </cell>
        </row>
        <row r="7">
          <cell r="C7">
            <v>1673689979.29</v>
          </cell>
          <cell r="D7">
            <v>3.1354987520024323E-2</v>
          </cell>
          <cell r="E7">
            <v>931668767.84000003</v>
          </cell>
          <cell r="F7">
            <v>1.5552575948143689E-2</v>
          </cell>
          <cell r="G7">
            <v>0</v>
          </cell>
          <cell r="H7">
            <v>0</v>
          </cell>
        </row>
        <row r="8">
          <cell r="C8">
            <v>31970153363.709999</v>
          </cell>
          <cell r="D8">
            <v>0.59893037069961508</v>
          </cell>
          <cell r="E8">
            <v>39300035877.07</v>
          </cell>
          <cell r="F8">
            <v>0.65604516738278185</v>
          </cell>
          <cell r="G8">
            <v>4001627906.3000002</v>
          </cell>
          <cell r="H8">
            <v>0.6258602663306575</v>
          </cell>
        </row>
        <row r="9">
          <cell r="C9">
            <v>21007350.079999998</v>
          </cell>
          <cell r="D9">
            <v>3.935526935917991E-4</v>
          </cell>
          <cell r="E9">
            <v>20893965.879999999</v>
          </cell>
          <cell r="F9">
            <v>3.4878811271092105E-4</v>
          </cell>
          <cell r="G9">
            <v>155599997.53</v>
          </cell>
          <cell r="H9">
            <v>2.4336059767540674E-2</v>
          </cell>
        </row>
        <row r="10">
          <cell r="C10">
            <v>0</v>
          </cell>
          <cell r="D10">
            <v>0</v>
          </cell>
          <cell r="E10">
            <v>0</v>
          </cell>
          <cell r="F10">
            <v>0</v>
          </cell>
          <cell r="G10">
            <v>49957026.600000001</v>
          </cell>
          <cell r="H10">
            <v>7.813349642963964E-3</v>
          </cell>
        </row>
        <row r="11">
          <cell r="C11">
            <v>15979640147.240002</v>
          </cell>
          <cell r="D11">
            <v>0.29936333705226453</v>
          </cell>
          <cell r="E11">
            <v>17380161108.669998</v>
          </cell>
          <cell r="F11">
            <v>0.29013130520651348</v>
          </cell>
          <cell r="G11">
            <v>1837982613.71</v>
          </cell>
          <cell r="H11">
            <v>0.28746308129165166</v>
          </cell>
        </row>
        <row r="12">
          <cell r="C12">
            <v>4294368602.6300001</v>
          </cell>
          <cell r="D12">
            <v>8.0450905250067942E-2</v>
          </cell>
          <cell r="E12">
            <v>0</v>
          </cell>
          <cell r="F12">
            <v>0</v>
          </cell>
          <cell r="G12">
            <v>0</v>
          </cell>
          <cell r="H12">
            <v>0</v>
          </cell>
        </row>
        <row r="13">
          <cell r="C13">
            <v>1022096402.08</v>
          </cell>
          <cell r="D13">
            <v>1.9148002514226228E-2</v>
          </cell>
          <cell r="E13">
            <v>163770851.41999999</v>
          </cell>
          <cell r="F13">
            <v>2.733867113208977E-3</v>
          </cell>
          <cell r="G13">
            <v>0</v>
          </cell>
          <cell r="H13">
            <v>0</v>
          </cell>
        </row>
        <row r="14">
          <cell r="C14">
            <v>10663175142.530001</v>
          </cell>
          <cell r="D14">
            <v>0.19976442928797036</v>
          </cell>
          <cell r="E14">
            <v>17216390257.25</v>
          </cell>
          <cell r="F14">
            <v>0.28739743809330454</v>
          </cell>
          <cell r="G14">
            <v>1837982613.71</v>
          </cell>
          <cell r="H14">
            <v>0.28746308129165166</v>
          </cell>
        </row>
        <row r="15">
          <cell r="C15">
            <v>0</v>
          </cell>
          <cell r="D15">
            <v>0</v>
          </cell>
          <cell r="E15">
            <v>0</v>
          </cell>
          <cell r="F15">
            <v>0</v>
          </cell>
          <cell r="G15">
            <v>0</v>
          </cell>
          <cell r="H15">
            <v>0</v>
          </cell>
        </row>
        <row r="16">
          <cell r="C16">
            <v>49644490840.320007</v>
          </cell>
          <cell r="D16">
            <v>0.93004224796549584</v>
          </cell>
          <cell r="E16">
            <v>57632759719.459991</v>
          </cell>
          <cell r="F16">
            <v>0.9620778366501499</v>
          </cell>
          <cell r="G16">
            <v>6045167544.1400003</v>
          </cell>
          <cell r="H16">
            <v>0.94547275703281386</v>
          </cell>
        </row>
        <row r="17">
          <cell r="C17">
            <v>3092081214.8200002</v>
          </cell>
          <cell r="D17">
            <v>5.7927196255731346E-2</v>
          </cell>
          <cell r="E17">
            <v>2205505031.0799999</v>
          </cell>
          <cell r="F17">
            <v>3.6817038076106715E-2</v>
          </cell>
          <cell r="G17">
            <v>344108390.64999998</v>
          </cell>
          <cell r="H17">
            <v>5.3819039166475964E-2</v>
          </cell>
        </row>
        <row r="18">
          <cell r="C18">
            <v>627373100.83000004</v>
          </cell>
          <cell r="D18">
            <v>1.1753237451578944E-2</v>
          </cell>
          <cell r="E18">
            <v>48216838.899999999</v>
          </cell>
          <cell r="F18">
            <v>8.0489555393193377E-4</v>
          </cell>
          <cell r="G18">
            <v>2179280.4300000002</v>
          </cell>
          <cell r="H18">
            <v>3.4084254265162481E-4</v>
          </cell>
        </row>
        <row r="19">
          <cell r="C19">
            <v>14802905.119999999</v>
          </cell>
          <cell r="D19">
            <v>2.7731832719378544E-4</v>
          </cell>
          <cell r="E19">
            <v>17985101.25</v>
          </cell>
          <cell r="F19">
            <v>3.0022971981144672E-4</v>
          </cell>
          <cell r="G19">
            <v>2348835.9</v>
          </cell>
          <cell r="H19">
            <v>3.6736125805865997E-4</v>
          </cell>
        </row>
        <row r="20">
          <cell r="C20">
            <v>53378748061.090012</v>
          </cell>
          <cell r="D20">
            <v>1</v>
          </cell>
          <cell r="E20">
            <v>59904466690.689995</v>
          </cell>
          <cell r="F20">
            <v>1</v>
          </cell>
          <cell r="G20">
            <v>6393804051.1199999</v>
          </cell>
          <cell r="H20">
            <v>1.0000000000000002</v>
          </cell>
        </row>
        <row r="21">
          <cell r="C21">
            <v>17763606.73</v>
          </cell>
          <cell r="D21">
            <v>3.3278425169639059E-4</v>
          </cell>
          <cell r="E21">
            <v>19459442.440000001</v>
          </cell>
          <cell r="F21">
            <v>3.2484126000948565E-4</v>
          </cell>
          <cell r="G21">
            <v>1918889.41</v>
          </cell>
          <cell r="H21">
            <v>3.0011701870404816E-4</v>
          </cell>
        </row>
        <row r="22">
          <cell r="C22">
            <v>53360984504.973503</v>
          </cell>
          <cell r="D22">
            <v>0.99966721669649916</v>
          </cell>
          <cell r="E22">
            <v>59885007172.266197</v>
          </cell>
          <cell r="F22">
            <v>0.99967515747157432</v>
          </cell>
          <cell r="G22">
            <v>6391885164.1628399</v>
          </cell>
          <cell r="H22">
            <v>0.99969988336492355</v>
          </cell>
        </row>
        <row r="26">
          <cell r="D26" t="str">
            <v>САВАз</v>
          </cell>
          <cell r="F26" t="str">
            <v>КБПз</v>
          </cell>
          <cell r="H26" t="str">
            <v>ТРИГЛАВз</v>
          </cell>
        </row>
        <row r="27">
          <cell r="B27" t="str">
            <v xml:space="preserve">Акции од домашни издавачи </v>
          </cell>
          <cell r="D27">
            <v>3.1354987520024323E-2</v>
          </cell>
          <cell r="F27">
            <v>1.5552575948143689E-2</v>
          </cell>
          <cell r="H27">
            <v>0</v>
          </cell>
        </row>
        <row r="28">
          <cell r="B28" t="str">
            <v xml:space="preserve">Обврзници од домашни издавачи </v>
          </cell>
          <cell r="D28">
            <v>0.59893037069961508</v>
          </cell>
          <cell r="F28">
            <v>0.65604516738278185</v>
          </cell>
          <cell r="H28">
            <v>0.6258602663306575</v>
          </cell>
        </row>
        <row r="29">
          <cell r="B29" t="str">
            <v xml:space="preserve">Инвестициски фондови од домашни издавачи </v>
          </cell>
          <cell r="D29">
            <v>3.935526935917991E-4</v>
          </cell>
          <cell r="F29">
            <v>3.4878811271092105E-4</v>
          </cell>
          <cell r="H29">
            <v>2.4336059767540674E-2</v>
          </cell>
        </row>
        <row r="30">
          <cell r="B30" t="str">
            <v xml:space="preserve">Краткорочни хартии од домашни издавачи </v>
          </cell>
          <cell r="D30">
            <v>0</v>
          </cell>
          <cell r="F30">
            <v>0</v>
          </cell>
          <cell r="H30">
            <v>7.813349642963964E-3</v>
          </cell>
        </row>
        <row r="31">
          <cell r="B31" t="str">
            <v xml:space="preserve">Акции од странски издавачи </v>
          </cell>
          <cell r="D31">
            <v>8.0450905250067942E-2</v>
          </cell>
          <cell r="F31">
            <v>0</v>
          </cell>
          <cell r="H31">
            <v>0</v>
          </cell>
        </row>
        <row r="32">
          <cell r="B32" t="str">
            <v xml:space="preserve">Обврзници од странски издавачи </v>
          </cell>
          <cell r="D32">
            <v>1.9148002514226228E-2</v>
          </cell>
          <cell r="F32">
            <v>2.733867113208977E-3</v>
          </cell>
          <cell r="H32">
            <v>0</v>
          </cell>
        </row>
        <row r="33">
          <cell r="B33" t="str">
            <v>Инвестициски фондови од странски издавaчи</v>
          </cell>
          <cell r="D33">
            <v>0.19976442928797036</v>
          </cell>
          <cell r="F33">
            <v>0.28739743809330454</v>
          </cell>
          <cell r="H33">
            <v>0.28746308129165166</v>
          </cell>
        </row>
        <row r="34">
          <cell r="B34" t="str">
            <v xml:space="preserve">Депозити </v>
          </cell>
          <cell r="D34">
            <v>5.7927196255731346E-2</v>
          </cell>
          <cell r="F34">
            <v>3.6817038076106715E-2</v>
          </cell>
          <cell r="H34">
            <v>5.3819039166475964E-2</v>
          </cell>
        </row>
        <row r="35">
          <cell r="B35" t="str">
            <v xml:space="preserve">Парични средства </v>
          </cell>
          <cell r="D35">
            <v>1.1753237451578944E-2</v>
          </cell>
          <cell r="F35">
            <v>8.0489555393193377E-4</v>
          </cell>
          <cell r="H35">
            <v>3.4084254265162481E-4</v>
          </cell>
        </row>
        <row r="36">
          <cell r="B36" t="str">
            <v>Побарувања</v>
          </cell>
          <cell r="D36">
            <v>2.7731832719378544E-4</v>
          </cell>
          <cell r="F36">
            <v>3.0022971981144672E-4</v>
          </cell>
          <cell r="H36">
            <v>3.6736125805865997E-4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44926</v>
          </cell>
        </row>
        <row r="5">
          <cell r="C5">
            <v>8808</v>
          </cell>
          <cell r="D5">
            <v>4206</v>
          </cell>
          <cell r="E5">
            <v>13014</v>
          </cell>
        </row>
        <row r="6">
          <cell r="C6">
            <v>4714</v>
          </cell>
          <cell r="D6">
            <v>11508</v>
          </cell>
          <cell r="E6">
            <v>16222</v>
          </cell>
        </row>
        <row r="7">
          <cell r="C7">
            <v>82</v>
          </cell>
          <cell r="D7">
            <v>92</v>
          </cell>
          <cell r="E7">
            <v>174</v>
          </cell>
        </row>
        <row r="8">
          <cell r="C8">
            <v>24</v>
          </cell>
          <cell r="D8">
            <v>68</v>
          </cell>
          <cell r="E8">
            <v>92</v>
          </cell>
        </row>
        <row r="9">
          <cell r="C9">
            <v>13628</v>
          </cell>
          <cell r="D9">
            <v>15874</v>
          </cell>
          <cell r="E9">
            <v>29502</v>
          </cell>
        </row>
        <row r="10">
          <cell r="B10">
            <v>45016</v>
          </cell>
        </row>
        <row r="11">
          <cell r="C11">
            <v>8966</v>
          </cell>
          <cell r="D11">
            <v>4166</v>
          </cell>
          <cell r="E11">
            <v>13132</v>
          </cell>
        </row>
        <row r="12">
          <cell r="C12">
            <v>4878</v>
          </cell>
          <cell r="D12">
            <v>11421</v>
          </cell>
          <cell r="E12">
            <v>16299</v>
          </cell>
        </row>
        <row r="13">
          <cell r="C13">
            <v>87</v>
          </cell>
          <cell r="D13">
            <v>75</v>
          </cell>
          <cell r="E13">
            <v>162</v>
          </cell>
        </row>
        <row r="14">
          <cell r="C14">
            <v>48</v>
          </cell>
          <cell r="D14">
            <v>88</v>
          </cell>
          <cell r="E14">
            <v>136</v>
          </cell>
        </row>
        <row r="15">
          <cell r="C15">
            <v>13979</v>
          </cell>
          <cell r="D15">
            <v>15750</v>
          </cell>
          <cell r="E15">
            <v>29729</v>
          </cell>
        </row>
        <row r="18">
          <cell r="B18" t="str">
            <v>Доброволен пензиски фонд / Voluntary pension fund</v>
          </cell>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0.68275967103259216</v>
          </cell>
          <cell r="D19">
            <v>0.31724032896740784</v>
          </cell>
        </row>
        <row r="20">
          <cell r="B20" t="str">
            <v>КБПд</v>
          </cell>
          <cell r="C20">
            <v>0.29928216454997242</v>
          </cell>
          <cell r="D20">
            <v>0.70071783545002764</v>
          </cell>
        </row>
        <row r="21">
          <cell r="B21" t="str">
            <v>ТРИГЛАВд</v>
          </cell>
          <cell r="C21">
            <v>0.53703703703703709</v>
          </cell>
          <cell r="D21">
            <v>0.46296296296296297</v>
          </cell>
        </row>
        <row r="22">
          <cell r="B22" t="str">
            <v>ВФПд</v>
          </cell>
          <cell r="C22">
            <v>0.35294117647058826</v>
          </cell>
          <cell r="D22">
            <v>0.6470588235294118</v>
          </cell>
        </row>
        <row r="23">
          <cell r="B23" t="str">
            <v>Вкупно</v>
          </cell>
          <cell r="C23">
            <v>0.47021426889569107</v>
          </cell>
          <cell r="D23">
            <v>0.52978573110430893</v>
          </cell>
        </row>
        <row r="29">
          <cell r="B29">
            <v>44926</v>
          </cell>
        </row>
        <row r="30">
          <cell r="C30">
            <v>1233</v>
          </cell>
        </row>
        <row r="31">
          <cell r="C31">
            <v>2883</v>
          </cell>
        </row>
        <row r="32">
          <cell r="C32">
            <v>5</v>
          </cell>
        </row>
        <row r="33">
          <cell r="C33">
            <v>14</v>
          </cell>
        </row>
        <row r="34">
          <cell r="C34">
            <v>4135</v>
          </cell>
        </row>
        <row r="35">
          <cell r="B35">
            <v>45016</v>
          </cell>
        </row>
        <row r="36">
          <cell r="C36">
            <v>1209</v>
          </cell>
        </row>
        <row r="37">
          <cell r="C37">
            <v>2868</v>
          </cell>
        </row>
        <row r="38">
          <cell r="C38">
            <v>5</v>
          </cell>
        </row>
        <row r="39">
          <cell r="C39">
            <v>20</v>
          </cell>
        </row>
        <row r="40">
          <cell r="C40">
            <v>4102</v>
          </cell>
        </row>
      </sheetData>
      <sheetData sheetId="1"/>
      <sheetData sheetId="2"/>
      <sheetData sheetId="3"/>
      <sheetData sheetId="4"/>
      <sheetData sheetId="5">
        <row r="8">
          <cell r="C8" t="str">
            <v>САВАд</v>
          </cell>
          <cell r="D8" t="str">
            <v>КБПд</v>
          </cell>
          <cell r="E8" t="str">
            <v>ТРИГЛАВд</v>
          </cell>
          <cell r="F8" t="str">
            <v>ВФПд</v>
          </cell>
        </row>
        <row r="9">
          <cell r="C9">
            <v>2270</v>
          </cell>
          <cell r="D9">
            <v>6985</v>
          </cell>
          <cell r="E9">
            <v>33</v>
          </cell>
          <cell r="F9">
            <v>44</v>
          </cell>
        </row>
        <row r="10">
          <cell r="C10">
            <v>702</v>
          </cell>
          <cell r="D10">
            <v>1041</v>
          </cell>
          <cell r="E10">
            <v>0</v>
          </cell>
        </row>
        <row r="11">
          <cell r="C11">
            <v>524</v>
          </cell>
          <cell r="D11">
            <v>503</v>
          </cell>
          <cell r="E11">
            <v>0</v>
          </cell>
        </row>
        <row r="12">
          <cell r="C12">
            <v>418</v>
          </cell>
          <cell r="D12">
            <v>480</v>
          </cell>
          <cell r="E12">
            <v>0</v>
          </cell>
        </row>
        <row r="13">
          <cell r="C13">
            <v>241</v>
          </cell>
          <cell r="D13">
            <v>390</v>
          </cell>
          <cell r="E13">
            <v>0</v>
          </cell>
        </row>
        <row r="14">
          <cell r="D14">
            <v>359</v>
          </cell>
        </row>
        <row r="15">
          <cell r="D15">
            <v>232</v>
          </cell>
        </row>
        <row r="16">
          <cell r="D16">
            <v>225</v>
          </cell>
        </row>
        <row r="17">
          <cell r="D17">
            <v>222</v>
          </cell>
        </row>
        <row r="18">
          <cell r="D18">
            <v>192</v>
          </cell>
        </row>
        <row r="19">
          <cell r="D19">
            <v>181</v>
          </cell>
        </row>
        <row r="20">
          <cell r="D20">
            <v>136</v>
          </cell>
        </row>
        <row r="21">
          <cell r="D21">
            <v>135</v>
          </cell>
        </row>
        <row r="22">
          <cell r="D22">
            <v>115</v>
          </cell>
        </row>
        <row r="23">
          <cell r="D23">
            <v>114</v>
          </cell>
        </row>
        <row r="24">
          <cell r="D24">
            <v>104</v>
          </cell>
        </row>
      </sheetData>
      <sheetData sheetId="6">
        <row r="6">
          <cell r="C6">
            <v>51</v>
          </cell>
          <cell r="D6">
            <v>22</v>
          </cell>
          <cell r="E6">
            <v>73</v>
          </cell>
          <cell r="F6">
            <v>17</v>
          </cell>
          <cell r="G6">
            <v>8</v>
          </cell>
          <cell r="H6">
            <v>25</v>
          </cell>
          <cell r="I6">
            <v>0</v>
          </cell>
          <cell r="J6">
            <v>0</v>
          </cell>
          <cell r="K6">
            <v>0</v>
          </cell>
          <cell r="L6">
            <v>0</v>
          </cell>
          <cell r="M6">
            <v>0</v>
          </cell>
          <cell r="N6">
            <v>0</v>
          </cell>
          <cell r="O6">
            <v>98</v>
          </cell>
        </row>
        <row r="7">
          <cell r="C7">
            <v>220</v>
          </cell>
          <cell r="D7">
            <v>148</v>
          </cell>
          <cell r="E7">
            <v>368</v>
          </cell>
          <cell r="F7">
            <v>88</v>
          </cell>
          <cell r="G7">
            <v>68</v>
          </cell>
          <cell r="H7">
            <v>156</v>
          </cell>
          <cell r="I7">
            <v>13</v>
          </cell>
          <cell r="J7">
            <v>1</v>
          </cell>
          <cell r="K7">
            <v>14</v>
          </cell>
          <cell r="L7">
            <v>2</v>
          </cell>
          <cell r="M7">
            <v>3</v>
          </cell>
          <cell r="N7">
            <v>5</v>
          </cell>
          <cell r="O7">
            <v>543</v>
          </cell>
        </row>
        <row r="8">
          <cell r="C8">
            <v>465</v>
          </cell>
          <cell r="D8">
            <v>440</v>
          </cell>
          <cell r="E8">
            <v>905</v>
          </cell>
          <cell r="F8">
            <v>281</v>
          </cell>
          <cell r="G8">
            <v>259</v>
          </cell>
          <cell r="H8">
            <v>540</v>
          </cell>
          <cell r="I8">
            <v>23</v>
          </cell>
          <cell r="J8">
            <v>10</v>
          </cell>
          <cell r="K8">
            <v>33</v>
          </cell>
          <cell r="L8">
            <v>6</v>
          </cell>
          <cell r="M8">
            <v>4</v>
          </cell>
          <cell r="N8">
            <v>10</v>
          </cell>
          <cell r="O8">
            <v>1488</v>
          </cell>
        </row>
        <row r="9">
          <cell r="C9">
            <v>1011</v>
          </cell>
          <cell r="D9">
            <v>1026</v>
          </cell>
          <cell r="E9">
            <v>2037</v>
          </cell>
          <cell r="F9">
            <v>770</v>
          </cell>
          <cell r="G9">
            <v>598</v>
          </cell>
          <cell r="H9">
            <v>1368</v>
          </cell>
          <cell r="I9">
            <v>15</v>
          </cell>
          <cell r="J9">
            <v>16</v>
          </cell>
          <cell r="K9">
            <v>31</v>
          </cell>
          <cell r="L9">
            <v>13</v>
          </cell>
          <cell r="M9">
            <v>5</v>
          </cell>
          <cell r="N9">
            <v>18</v>
          </cell>
          <cell r="O9">
            <v>3454</v>
          </cell>
        </row>
        <row r="10">
          <cell r="C10">
            <v>1270</v>
          </cell>
          <cell r="D10">
            <v>1256</v>
          </cell>
          <cell r="E10">
            <v>2526</v>
          </cell>
          <cell r="F10">
            <v>1300</v>
          </cell>
          <cell r="G10">
            <v>1069</v>
          </cell>
          <cell r="H10">
            <v>2369</v>
          </cell>
          <cell r="I10">
            <v>9</v>
          </cell>
          <cell r="J10">
            <v>17</v>
          </cell>
          <cell r="K10">
            <v>26</v>
          </cell>
          <cell r="L10">
            <v>17</v>
          </cell>
          <cell r="M10">
            <v>6</v>
          </cell>
          <cell r="N10">
            <v>23</v>
          </cell>
          <cell r="O10">
            <v>4944</v>
          </cell>
        </row>
        <row r="11">
          <cell r="C11">
            <v>1256</v>
          </cell>
          <cell r="D11">
            <v>1090</v>
          </cell>
          <cell r="E11">
            <v>2346</v>
          </cell>
          <cell r="F11">
            <v>1464</v>
          </cell>
          <cell r="G11">
            <v>1263</v>
          </cell>
          <cell r="H11">
            <v>2727</v>
          </cell>
          <cell r="I11">
            <v>17</v>
          </cell>
          <cell r="J11">
            <v>14</v>
          </cell>
          <cell r="K11">
            <v>31</v>
          </cell>
          <cell r="L11">
            <v>16</v>
          </cell>
          <cell r="M11">
            <v>11</v>
          </cell>
          <cell r="N11">
            <v>27</v>
          </cell>
          <cell r="O11">
            <v>5131</v>
          </cell>
        </row>
        <row r="12">
          <cell r="C12">
            <v>1047</v>
          </cell>
          <cell r="D12">
            <v>873</v>
          </cell>
          <cell r="E12">
            <v>1920</v>
          </cell>
          <cell r="F12">
            <v>1405</v>
          </cell>
          <cell r="G12">
            <v>1267</v>
          </cell>
          <cell r="H12">
            <v>2672</v>
          </cell>
          <cell r="I12">
            <v>8</v>
          </cell>
          <cell r="J12">
            <v>6</v>
          </cell>
          <cell r="K12">
            <v>14</v>
          </cell>
          <cell r="L12">
            <v>18</v>
          </cell>
          <cell r="M12">
            <v>9</v>
          </cell>
          <cell r="N12">
            <v>27</v>
          </cell>
          <cell r="O12">
            <v>4633</v>
          </cell>
        </row>
        <row r="13">
          <cell r="C13">
            <v>714</v>
          </cell>
          <cell r="D13">
            <v>598</v>
          </cell>
          <cell r="E13">
            <v>1312</v>
          </cell>
          <cell r="F13">
            <v>1193</v>
          </cell>
          <cell r="G13">
            <v>1202</v>
          </cell>
          <cell r="H13">
            <v>2395</v>
          </cell>
          <cell r="I13">
            <v>3</v>
          </cell>
          <cell r="J13">
            <v>1</v>
          </cell>
          <cell r="K13">
            <v>4</v>
          </cell>
          <cell r="L13">
            <v>7</v>
          </cell>
          <cell r="M13">
            <v>3</v>
          </cell>
          <cell r="N13">
            <v>10</v>
          </cell>
          <cell r="O13">
            <v>3721</v>
          </cell>
        </row>
        <row r="14">
          <cell r="C14">
            <v>497</v>
          </cell>
          <cell r="D14">
            <v>409</v>
          </cell>
          <cell r="E14">
            <v>906</v>
          </cell>
          <cell r="F14">
            <v>1009</v>
          </cell>
          <cell r="G14">
            <v>886</v>
          </cell>
          <cell r="H14">
            <v>1895</v>
          </cell>
          <cell r="I14">
            <v>4</v>
          </cell>
          <cell r="J14">
            <v>3</v>
          </cell>
          <cell r="K14">
            <v>7</v>
          </cell>
          <cell r="L14">
            <v>8</v>
          </cell>
          <cell r="M14">
            <v>4</v>
          </cell>
          <cell r="N14">
            <v>12</v>
          </cell>
          <cell r="O14">
            <v>2820</v>
          </cell>
        </row>
        <row r="15">
          <cell r="C15">
            <v>294</v>
          </cell>
          <cell r="D15">
            <v>231</v>
          </cell>
          <cell r="E15">
            <v>525</v>
          </cell>
          <cell r="F15">
            <v>624</v>
          </cell>
          <cell r="G15">
            <v>556</v>
          </cell>
          <cell r="H15">
            <v>1180</v>
          </cell>
          <cell r="I15">
            <v>1</v>
          </cell>
          <cell r="J15">
            <v>1</v>
          </cell>
          <cell r="K15">
            <v>2</v>
          </cell>
          <cell r="L15">
            <v>3</v>
          </cell>
          <cell r="M15">
            <v>1</v>
          </cell>
          <cell r="N15">
            <v>4</v>
          </cell>
          <cell r="O15">
            <v>1711</v>
          </cell>
        </row>
        <row r="16">
          <cell r="C16">
            <v>143</v>
          </cell>
          <cell r="D16">
            <v>71</v>
          </cell>
          <cell r="E16">
            <v>214</v>
          </cell>
          <cell r="F16">
            <v>616</v>
          </cell>
          <cell r="G16">
            <v>356</v>
          </cell>
          <cell r="H16">
            <v>972</v>
          </cell>
          <cell r="I16">
            <v>0</v>
          </cell>
          <cell r="J16">
            <v>0</v>
          </cell>
          <cell r="K16">
            <v>0</v>
          </cell>
          <cell r="L16">
            <v>0</v>
          </cell>
          <cell r="M16">
            <v>0</v>
          </cell>
          <cell r="N16">
            <v>0</v>
          </cell>
          <cell r="O16">
            <v>1186</v>
          </cell>
        </row>
        <row r="17">
          <cell r="C17">
            <v>6968</v>
          </cell>
          <cell r="D17">
            <v>6164</v>
          </cell>
          <cell r="E17">
            <v>13132</v>
          </cell>
          <cell r="F17">
            <v>8767</v>
          </cell>
          <cell r="G17">
            <v>7532</v>
          </cell>
          <cell r="H17">
            <v>16299</v>
          </cell>
          <cell r="I17">
            <v>93</v>
          </cell>
          <cell r="J17">
            <v>69</v>
          </cell>
          <cell r="K17">
            <v>162</v>
          </cell>
          <cell r="L17">
            <v>90</v>
          </cell>
          <cell r="M17">
            <v>46</v>
          </cell>
          <cell r="N17">
            <v>136</v>
          </cell>
          <cell r="O17">
            <v>29729</v>
          </cell>
        </row>
      </sheetData>
      <sheetData sheetId="7">
        <row r="8">
          <cell r="C8" t="str">
            <v>Член кој има уплаќач</v>
          </cell>
          <cell r="D8" t="str">
            <v>Член кој сам уплаќа</v>
          </cell>
        </row>
        <row r="16">
          <cell r="B16">
            <v>45016</v>
          </cell>
        </row>
        <row r="17">
          <cell r="B17" t="str">
            <v>САВАд</v>
          </cell>
          <cell r="F17">
            <v>5.8219942003122908E-2</v>
          </cell>
          <cell r="G17">
            <v>0.94178005799687714</v>
          </cell>
        </row>
        <row r="18">
          <cell r="B18" t="str">
            <v xml:space="preserve">КБПд </v>
          </cell>
          <cell r="F18">
            <v>4.9200492004920049E-2</v>
          </cell>
          <cell r="G18">
            <v>0.95079950799507995</v>
          </cell>
        </row>
        <row r="19">
          <cell r="B19" t="str">
            <v>ТРИГЛАВд</v>
          </cell>
          <cell r="F19">
            <v>1.1494252873563218E-2</v>
          </cell>
          <cell r="G19">
            <v>0.9885057471264368</v>
          </cell>
        </row>
        <row r="20">
          <cell r="B20" t="str">
            <v>ВФПд</v>
          </cell>
          <cell r="F20">
            <v>0.22916666666666666</v>
          </cell>
          <cell r="G20">
            <v>0.77083333333333337</v>
          </cell>
        </row>
        <row r="21">
          <cell r="B21" t="str">
            <v xml:space="preserve">ВКУПНО </v>
          </cell>
          <cell r="F21">
            <v>5.5368767436869588E-2</v>
          </cell>
          <cell r="G21">
            <v>0.94463123256313042</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-51</v>
          </cell>
          <cell r="D5">
            <v>22</v>
          </cell>
          <cell r="E5">
            <v>-17</v>
          </cell>
          <cell r="F5">
            <v>8</v>
          </cell>
          <cell r="G5">
            <v>0</v>
          </cell>
          <cell r="H5">
            <v>0</v>
          </cell>
          <cell r="I5">
            <v>0</v>
          </cell>
          <cell r="J5">
            <v>0</v>
          </cell>
        </row>
        <row r="6">
          <cell r="B6" t="str">
            <v>21-25</v>
          </cell>
          <cell r="C6">
            <v>-220</v>
          </cell>
          <cell r="D6">
            <v>148</v>
          </cell>
          <cell r="E6">
            <v>-88</v>
          </cell>
          <cell r="F6">
            <v>68</v>
          </cell>
          <cell r="G6">
            <v>-13</v>
          </cell>
          <cell r="H6">
            <v>1</v>
          </cell>
          <cell r="I6">
            <v>-2</v>
          </cell>
          <cell r="J6">
            <v>2</v>
          </cell>
        </row>
        <row r="7">
          <cell r="B7" t="str">
            <v>26-30</v>
          </cell>
          <cell r="C7">
            <v>-465</v>
          </cell>
          <cell r="D7">
            <v>440</v>
          </cell>
          <cell r="E7">
            <v>-281</v>
          </cell>
          <cell r="F7">
            <v>259</v>
          </cell>
          <cell r="G7">
            <v>-23</v>
          </cell>
          <cell r="H7">
            <v>10</v>
          </cell>
          <cell r="I7">
            <v>-3</v>
          </cell>
          <cell r="J7">
            <v>4</v>
          </cell>
        </row>
        <row r="8">
          <cell r="B8" t="str">
            <v>31-35</v>
          </cell>
          <cell r="C8">
            <v>-1011</v>
          </cell>
          <cell r="D8">
            <v>1026</v>
          </cell>
          <cell r="E8">
            <v>-770</v>
          </cell>
          <cell r="F8">
            <v>598</v>
          </cell>
          <cell r="G8">
            <v>-15</v>
          </cell>
          <cell r="H8">
            <v>16</v>
          </cell>
          <cell r="I8">
            <v>-11</v>
          </cell>
          <cell r="J8">
            <v>5</v>
          </cell>
        </row>
        <row r="9">
          <cell r="B9" t="str">
            <v>36-40</v>
          </cell>
          <cell r="C9">
            <v>-1270</v>
          </cell>
          <cell r="D9">
            <v>1256</v>
          </cell>
          <cell r="E9">
            <v>-1300</v>
          </cell>
          <cell r="F9">
            <v>1069</v>
          </cell>
          <cell r="G9">
            <v>-9</v>
          </cell>
          <cell r="H9">
            <v>17</v>
          </cell>
          <cell r="I9">
            <v>-19</v>
          </cell>
          <cell r="J9">
            <v>5</v>
          </cell>
        </row>
        <row r="10">
          <cell r="B10" t="str">
            <v>41-45</v>
          </cell>
          <cell r="C10">
            <v>-1256</v>
          </cell>
          <cell r="D10">
            <v>1090</v>
          </cell>
          <cell r="E10">
            <v>-1464</v>
          </cell>
          <cell r="F10">
            <v>1263</v>
          </cell>
          <cell r="G10">
            <v>-17</v>
          </cell>
          <cell r="H10">
            <v>14</v>
          </cell>
          <cell r="I10">
            <v>-12</v>
          </cell>
          <cell r="J10">
            <v>13</v>
          </cell>
        </row>
        <row r="11">
          <cell r="B11" t="str">
            <v>46-50</v>
          </cell>
          <cell r="C11">
            <v>-1047</v>
          </cell>
          <cell r="D11">
            <v>873</v>
          </cell>
          <cell r="E11">
            <v>-1405</v>
          </cell>
          <cell r="F11">
            <v>1267</v>
          </cell>
          <cell r="G11">
            <v>-8</v>
          </cell>
          <cell r="H11">
            <v>6</v>
          </cell>
          <cell r="I11">
            <v>-19</v>
          </cell>
          <cell r="J11">
            <v>7</v>
          </cell>
        </row>
        <row r="12">
          <cell r="B12" t="str">
            <v>51-55</v>
          </cell>
          <cell r="C12">
            <v>-714</v>
          </cell>
          <cell r="D12">
            <v>598</v>
          </cell>
          <cell r="E12">
            <v>-1193</v>
          </cell>
          <cell r="F12">
            <v>1202</v>
          </cell>
          <cell r="G12">
            <v>-3</v>
          </cell>
          <cell r="H12">
            <v>1</v>
          </cell>
          <cell r="I12">
            <v>-12</v>
          </cell>
          <cell r="J12">
            <v>5</v>
          </cell>
        </row>
        <row r="13">
          <cell r="B13" t="str">
            <v>56-60</v>
          </cell>
          <cell r="C13">
            <v>-497</v>
          </cell>
          <cell r="D13">
            <v>409</v>
          </cell>
          <cell r="E13">
            <v>-1009</v>
          </cell>
          <cell r="F13">
            <v>886</v>
          </cell>
          <cell r="G13">
            <v>-4</v>
          </cell>
          <cell r="H13">
            <v>3</v>
          </cell>
          <cell r="I13">
            <v>-8</v>
          </cell>
          <cell r="J13">
            <v>4</v>
          </cell>
        </row>
        <row r="14">
          <cell r="B14" t="str">
            <v>61-64</v>
          </cell>
          <cell r="C14">
            <v>-294</v>
          </cell>
          <cell r="D14">
            <v>231</v>
          </cell>
          <cell r="E14">
            <v>-624</v>
          </cell>
          <cell r="F14">
            <v>556</v>
          </cell>
          <cell r="G14">
            <v>-1</v>
          </cell>
          <cell r="H14">
            <v>1</v>
          </cell>
          <cell r="I14">
            <v>-4</v>
          </cell>
          <cell r="J14">
            <v>1</v>
          </cell>
        </row>
        <row r="15">
          <cell r="B15" t="str">
            <v xml:space="preserve"> ≥  65</v>
          </cell>
          <cell r="C15">
            <v>-143</v>
          </cell>
          <cell r="D15">
            <v>71</v>
          </cell>
          <cell r="E15">
            <v>-616</v>
          </cell>
          <cell r="F15">
            <v>356</v>
          </cell>
          <cell r="G15">
            <v>0</v>
          </cell>
          <cell r="H15">
            <v>0</v>
          </cell>
          <cell r="I15">
            <v>0</v>
          </cell>
          <cell r="J15">
            <v>0</v>
          </cell>
        </row>
        <row r="16">
          <cell r="G16">
            <v>-93</v>
          </cell>
          <cell r="H16">
            <v>69</v>
          </cell>
          <cell r="I16">
            <v>-90</v>
          </cell>
          <cell r="J16">
            <v>46</v>
          </cell>
        </row>
      </sheetData>
      <sheetData sheetId="9"/>
      <sheetData sheetId="10">
        <row r="10">
          <cell r="D10">
            <v>44926</v>
          </cell>
          <cell r="E10">
            <v>44957</v>
          </cell>
          <cell r="F10">
            <v>44985</v>
          </cell>
          <cell r="G10">
            <v>45016</v>
          </cell>
        </row>
        <row r="11">
          <cell r="D11">
            <v>34.281480999999999</v>
          </cell>
          <cell r="E11">
            <v>11.315985</v>
          </cell>
          <cell r="F11">
            <v>11.177372</v>
          </cell>
          <cell r="G11">
            <v>10.950898</v>
          </cell>
        </row>
        <row r="12">
          <cell r="D12">
            <v>1.87285419</v>
          </cell>
          <cell r="E12">
            <v>1.4004201000000001</v>
          </cell>
          <cell r="F12">
            <v>1.4029231000000002</v>
          </cell>
          <cell r="G12">
            <v>1.4026700000000001</v>
          </cell>
        </row>
        <row r="13">
          <cell r="D13">
            <v>1490.0310039034</v>
          </cell>
          <cell r="E13">
            <v>1536.2754911628399</v>
          </cell>
          <cell r="F13">
            <v>1542.7735829871199</v>
          </cell>
          <cell r="G13">
            <v>1556.8239433845799</v>
          </cell>
        </row>
        <row r="14">
          <cell r="D14">
            <v>40.930326999999998</v>
          </cell>
          <cell r="E14">
            <v>7.0515939999999997</v>
          </cell>
          <cell r="F14">
            <v>15.865050999999999</v>
          </cell>
          <cell r="G14">
            <v>9.7114460000000005</v>
          </cell>
        </row>
        <row r="15">
          <cell r="D15">
            <v>2.23356646</v>
          </cell>
          <cell r="E15">
            <v>1.33760177</v>
          </cell>
          <cell r="F15">
            <v>1.56240205</v>
          </cell>
          <cell r="G15">
            <v>1.4055343899999999</v>
          </cell>
        </row>
        <row r="16">
          <cell r="D16">
            <v>1530.4354220585301</v>
          </cell>
          <cell r="E16">
            <v>1560.27823410565</v>
          </cell>
          <cell r="F16">
            <v>1568.1959356367399</v>
          </cell>
          <cell r="G16">
            <v>1570.6900151055099</v>
          </cell>
        </row>
        <row r="17">
          <cell r="D17">
            <v>1.4208510000000001</v>
          </cell>
          <cell r="E17">
            <v>0.12364</v>
          </cell>
          <cell r="F17">
            <v>0.21104999999999999</v>
          </cell>
          <cell r="G17">
            <v>0.1298</v>
          </cell>
        </row>
        <row r="18">
          <cell r="D18">
            <v>4.4191520000000005E-2</v>
          </cell>
          <cell r="E18">
            <v>1.00695E-2</v>
          </cell>
          <cell r="F18">
            <v>1.2819810000000001E-2</v>
          </cell>
          <cell r="G18">
            <v>1.048234E-2</v>
          </cell>
        </row>
        <row r="19">
          <cell r="D19">
            <v>8.5497268043560002</v>
          </cell>
          <cell r="E19">
            <v>8.7990861630940014</v>
          </cell>
          <cell r="F19">
            <v>9.0236707110929988</v>
          </cell>
          <cell r="G19">
            <v>9.1528984743810007</v>
          </cell>
        </row>
        <row r="20">
          <cell r="D20">
            <v>2.9742999999999999</v>
          </cell>
          <cell r="E20">
            <v>0.2089</v>
          </cell>
          <cell r="F20">
            <v>0.64891699999999997</v>
          </cell>
          <cell r="G20">
            <v>0.64469900000000002</v>
          </cell>
        </row>
        <row r="21">
          <cell r="D21">
            <v>9.8184939999999998E-2</v>
          </cell>
          <cell r="E21">
            <v>2.2208540000000002E-2</v>
          </cell>
          <cell r="F21">
            <v>3.7470770000000007E-2</v>
          </cell>
          <cell r="G21">
            <v>3.049371E-2</v>
          </cell>
        </row>
        <row r="22">
          <cell r="D22">
            <v>23.176996809134</v>
          </cell>
          <cell r="E22">
            <v>24.327097781083999</v>
          </cell>
          <cell r="F22">
            <v>25.578285538254999</v>
          </cell>
          <cell r="G22">
            <v>29.205100505224998</v>
          </cell>
        </row>
      </sheetData>
      <sheetData sheetId="11">
        <row r="2">
          <cell r="C2" t="str">
            <v>САВАд</v>
          </cell>
          <cell r="D2" t="str">
            <v>КБПд</v>
          </cell>
          <cell r="E2" t="str">
            <v>ТРИГЛАВд</v>
          </cell>
          <cell r="F2" t="str">
            <v>ВФПд</v>
          </cell>
        </row>
        <row r="3">
          <cell r="B3">
            <v>44926</v>
          </cell>
          <cell r="C3">
            <v>204.936103</v>
          </cell>
          <cell r="D3">
            <v>201.60054200000002</v>
          </cell>
          <cell r="E3">
            <v>101.94539</v>
          </cell>
          <cell r="F3">
            <v>98.791715999999994</v>
          </cell>
          <cell r="H3">
            <v>44926</v>
          </cell>
          <cell r="I3">
            <v>204.936103</v>
          </cell>
          <cell r="J3">
            <v>201.60054200000002</v>
          </cell>
          <cell r="K3">
            <v>101.94539</v>
          </cell>
          <cell r="L3">
            <v>98.791715999999994</v>
          </cell>
        </row>
        <row r="4">
          <cell r="B4">
            <v>44927</v>
          </cell>
          <cell r="C4">
            <v>204.94257999999999</v>
          </cell>
          <cell r="D4">
            <v>201.607777</v>
          </cell>
          <cell r="E4">
            <v>101.94855399999999</v>
          </cell>
          <cell r="F4">
            <v>98.796959000000001</v>
          </cell>
          <cell r="H4">
            <v>44941</v>
          </cell>
          <cell r="I4">
            <v>208.73682400000001</v>
          </cell>
          <cell r="J4">
            <v>204.60453899999999</v>
          </cell>
          <cell r="K4">
            <v>103.162381</v>
          </cell>
          <cell r="L4">
            <v>100.01772</v>
          </cell>
        </row>
        <row r="5">
          <cell r="B5">
            <v>44928</v>
          </cell>
          <cell r="C5">
            <v>205.13361399999999</v>
          </cell>
          <cell r="D5">
            <v>201.63512500000002</v>
          </cell>
          <cell r="E5">
            <v>101.958099</v>
          </cell>
          <cell r="F5">
            <v>99.106383000000008</v>
          </cell>
          <cell r="H5">
            <v>44957</v>
          </cell>
          <cell r="I5">
            <v>210.18467200000001</v>
          </cell>
          <cell r="J5">
            <v>205.226315</v>
          </cell>
          <cell r="K5">
            <v>103.47578300000001</v>
          </cell>
          <cell r="L5">
            <v>100.42304300000001</v>
          </cell>
        </row>
        <row r="6">
          <cell r="B6">
            <v>44929</v>
          </cell>
          <cell r="C6">
            <v>205.390264</v>
          </cell>
          <cell r="D6">
            <v>201.75205199999999</v>
          </cell>
          <cell r="E6">
            <v>101.94325400000001</v>
          </cell>
          <cell r="F6">
            <v>98.983073999999988</v>
          </cell>
          <cell r="H6">
            <v>44972</v>
          </cell>
          <cell r="I6">
            <v>211.725829</v>
          </cell>
          <cell r="J6">
            <v>206.51775700000002</v>
          </cell>
          <cell r="K6">
            <v>104.25464099999999</v>
          </cell>
          <cell r="L6">
            <v>101.355988</v>
          </cell>
        </row>
        <row r="7">
          <cell r="B7">
            <v>44930</v>
          </cell>
          <cell r="C7">
            <v>206.72442699999999</v>
          </cell>
          <cell r="D7">
            <v>203.04888199999999</v>
          </cell>
          <cell r="E7">
            <v>102.47488300000001</v>
          </cell>
          <cell r="F7">
            <v>99.317943999999997</v>
          </cell>
          <cell r="H7">
            <v>44985</v>
          </cell>
          <cell r="I7">
            <v>210.71214499999999</v>
          </cell>
          <cell r="J7">
            <v>205.543159</v>
          </cell>
          <cell r="K7">
            <v>103.711416</v>
          </cell>
          <cell r="L7">
            <v>100.874256</v>
          </cell>
        </row>
        <row r="8">
          <cell r="B8">
            <v>44931</v>
          </cell>
          <cell r="C8">
            <v>205.98538699999997</v>
          </cell>
          <cell r="D8">
            <v>202.20131800000001</v>
          </cell>
          <cell r="E8">
            <v>102.096216</v>
          </cell>
          <cell r="F8">
            <v>99.065984</v>
          </cell>
          <cell r="H8">
            <v>45000</v>
          </cell>
          <cell r="I8">
            <v>209.08546200000001</v>
          </cell>
          <cell r="J8">
            <v>203.14724999999999</v>
          </cell>
          <cell r="K8">
            <v>102.43094499999999</v>
          </cell>
          <cell r="L8">
            <v>99.757860999999991</v>
          </cell>
        </row>
        <row r="9">
          <cell r="B9">
            <v>44932</v>
          </cell>
          <cell r="C9">
            <v>207.22507599999997</v>
          </cell>
          <cell r="D9">
            <v>203.462458</v>
          </cell>
          <cell r="E9">
            <v>102.712621</v>
          </cell>
          <cell r="F9">
            <v>99.424098999999998</v>
          </cell>
          <cell r="H9">
            <v>45016</v>
          </cell>
          <cell r="I9">
            <v>212.19901300000001</v>
          </cell>
          <cell r="J9">
            <v>205.834046</v>
          </cell>
          <cell r="K9">
            <v>103.74408700000001</v>
          </cell>
          <cell r="L9">
            <v>101.042619</v>
          </cell>
        </row>
        <row r="10">
          <cell r="B10">
            <v>44933</v>
          </cell>
          <cell r="C10">
            <v>207.23150900000002</v>
          </cell>
          <cell r="D10">
            <v>203.46962800000003</v>
          </cell>
          <cell r="E10">
            <v>102.71573699999999</v>
          </cell>
          <cell r="F10">
            <v>99.430241999999993</v>
          </cell>
        </row>
        <row r="11">
          <cell r="B11">
            <v>44934</v>
          </cell>
          <cell r="C11">
            <v>207.23782199999999</v>
          </cell>
          <cell r="D11">
            <v>203.47637599999999</v>
          </cell>
          <cell r="E11">
            <v>102.718853</v>
          </cell>
          <cell r="F11">
            <v>99.436385999999999</v>
          </cell>
        </row>
        <row r="12">
          <cell r="B12">
            <v>44935</v>
          </cell>
          <cell r="C12">
            <v>207.46194100000002</v>
          </cell>
          <cell r="D12">
            <v>203.689232</v>
          </cell>
          <cell r="E12">
            <v>102.741241</v>
          </cell>
          <cell r="F12">
            <v>99.803135999999995</v>
          </cell>
        </row>
        <row r="13">
          <cell r="B13">
            <v>44936</v>
          </cell>
          <cell r="C13">
            <v>207.24207000000001</v>
          </cell>
          <cell r="D13">
            <v>203.51195999999999</v>
          </cell>
          <cell r="E13">
            <v>102.67542400000001</v>
          </cell>
          <cell r="F13">
            <v>99.385333000000003</v>
          </cell>
        </row>
        <row r="14">
          <cell r="B14">
            <v>44937</v>
          </cell>
          <cell r="C14">
            <v>207.73156400000002</v>
          </cell>
          <cell r="D14">
            <v>203.94093199999998</v>
          </cell>
          <cell r="E14">
            <v>102.92318400000001</v>
          </cell>
          <cell r="F14">
            <v>99.639156999999997</v>
          </cell>
        </row>
        <row r="15">
          <cell r="B15">
            <v>44938</v>
          </cell>
          <cell r="C15">
            <v>208.373009</v>
          </cell>
          <cell r="D15">
            <v>204.391265</v>
          </cell>
          <cell r="E15">
            <v>103.09764999999999</v>
          </cell>
          <cell r="F15">
            <v>99.831959999999995</v>
          </cell>
        </row>
        <row r="16">
          <cell r="B16">
            <v>44939</v>
          </cell>
          <cell r="C16">
            <v>208.794037</v>
          </cell>
          <cell r="D16">
            <v>204.67533300000002</v>
          </cell>
          <cell r="E16">
            <v>103.21480700000001</v>
          </cell>
          <cell r="F16">
            <v>99.975888999999995</v>
          </cell>
        </row>
        <row r="17">
          <cell r="B17">
            <v>44940</v>
          </cell>
          <cell r="C17">
            <v>208.73052199999998</v>
          </cell>
          <cell r="D17">
            <v>204.597677</v>
          </cell>
          <cell r="E17">
            <v>103.15805400000001</v>
          </cell>
          <cell r="F17">
            <v>100.010847</v>
          </cell>
        </row>
        <row r="18">
          <cell r="B18">
            <v>44941</v>
          </cell>
          <cell r="C18">
            <v>208.73682400000001</v>
          </cell>
          <cell r="D18">
            <v>204.60453899999999</v>
          </cell>
          <cell r="E18">
            <v>103.162381</v>
          </cell>
          <cell r="F18">
            <v>100.01772</v>
          </cell>
        </row>
        <row r="19">
          <cell r="B19">
            <v>44942</v>
          </cell>
          <cell r="C19">
            <v>208.88682599999999</v>
          </cell>
          <cell r="D19">
            <v>204.62655800000002</v>
          </cell>
          <cell r="E19">
            <v>103.17704999999999</v>
          </cell>
          <cell r="F19">
            <v>100.18082099999999</v>
          </cell>
        </row>
        <row r="20">
          <cell r="B20">
            <v>44943</v>
          </cell>
          <cell r="C20">
            <v>208.723107</v>
          </cell>
          <cell r="D20">
            <v>204.63729099999998</v>
          </cell>
          <cell r="E20">
            <v>103.16336600000001</v>
          </cell>
          <cell r="F20">
            <v>100.23332499999999</v>
          </cell>
        </row>
        <row r="21">
          <cell r="B21">
            <v>44944</v>
          </cell>
          <cell r="C21">
            <v>208.28643599999998</v>
          </cell>
          <cell r="D21">
            <v>203.83796699999999</v>
          </cell>
          <cell r="E21">
            <v>102.71301299999999</v>
          </cell>
          <cell r="F21">
            <v>100.04274599999999</v>
          </cell>
        </row>
        <row r="22">
          <cell r="B22">
            <v>44945</v>
          </cell>
          <cell r="C22">
            <v>207.92418599999999</v>
          </cell>
          <cell r="D22">
            <v>203.58978900000002</v>
          </cell>
          <cell r="E22">
            <v>102.555565</v>
          </cell>
          <cell r="F22">
            <v>99.593181000000001</v>
          </cell>
        </row>
        <row r="23">
          <cell r="B23">
            <v>44946</v>
          </cell>
          <cell r="C23">
            <v>208.74910299999999</v>
          </cell>
          <cell r="D23">
            <v>204.460769</v>
          </cell>
          <cell r="E23">
            <v>102.968406</v>
          </cell>
          <cell r="F23">
            <v>99.841001999999989</v>
          </cell>
        </row>
        <row r="24">
          <cell r="B24">
            <v>44947</v>
          </cell>
          <cell r="C24">
            <v>208.811194</v>
          </cell>
          <cell r="D24">
            <v>204.53667799999999</v>
          </cell>
          <cell r="E24">
            <v>103.006818</v>
          </cell>
          <cell r="F24">
            <v>99.861800000000002</v>
          </cell>
        </row>
        <row r="25">
          <cell r="B25">
            <v>44948</v>
          </cell>
          <cell r="C25">
            <v>208.81751499999999</v>
          </cell>
          <cell r="D25">
            <v>204.54394699999997</v>
          </cell>
          <cell r="E25">
            <v>103.010713</v>
          </cell>
          <cell r="F25">
            <v>99.868676999999991</v>
          </cell>
        </row>
        <row r="26">
          <cell r="B26">
            <v>44949</v>
          </cell>
          <cell r="C26">
            <v>209.57735</v>
          </cell>
          <cell r="D26">
            <v>205.09765199999998</v>
          </cell>
          <cell r="E26">
            <v>103.304456</v>
          </cell>
          <cell r="F26">
            <v>100.36824999999999</v>
          </cell>
        </row>
        <row r="27">
          <cell r="B27">
            <v>44950</v>
          </cell>
          <cell r="C27">
            <v>209.58736299999998</v>
          </cell>
          <cell r="D27">
            <v>204.80553899999998</v>
          </cell>
          <cell r="E27">
            <v>103.17733</v>
          </cell>
          <cell r="F27">
            <v>100.26921299999999</v>
          </cell>
        </row>
        <row r="28">
          <cell r="B28">
            <v>44951</v>
          </cell>
          <cell r="C28">
            <v>209.76624999999999</v>
          </cell>
          <cell r="D28">
            <v>204.92681899999999</v>
          </cell>
          <cell r="E28">
            <v>103.26764</v>
          </cell>
          <cell r="F28">
            <v>100.02563500000001</v>
          </cell>
        </row>
        <row r="29">
          <cell r="B29">
            <v>44952</v>
          </cell>
          <cell r="C29">
            <v>210.17316099999999</v>
          </cell>
          <cell r="D29">
            <v>205.31092100000001</v>
          </cell>
          <cell r="E29">
            <v>103.45692199999999</v>
          </cell>
          <cell r="F29">
            <v>100.356031</v>
          </cell>
        </row>
        <row r="30">
          <cell r="B30">
            <v>44953</v>
          </cell>
          <cell r="C30">
            <v>210.272896</v>
          </cell>
          <cell r="D30">
            <v>205.29016299999998</v>
          </cell>
          <cell r="E30">
            <v>103.45226599999999</v>
          </cell>
          <cell r="F30">
            <v>100.59804999999999</v>
          </cell>
        </row>
        <row r="31">
          <cell r="B31">
            <v>44954</v>
          </cell>
          <cell r="C31">
            <v>210.420399</v>
          </cell>
          <cell r="D31">
            <v>205.45661099999998</v>
          </cell>
          <cell r="E31">
            <v>103.536081</v>
          </cell>
          <cell r="F31">
            <v>100.637074</v>
          </cell>
        </row>
        <row r="32">
          <cell r="B32">
            <v>44955</v>
          </cell>
          <cell r="C32">
            <v>210.427413</v>
          </cell>
          <cell r="D32">
            <v>205.46388099999999</v>
          </cell>
          <cell r="E32">
            <v>103.54053500000001</v>
          </cell>
          <cell r="F32">
            <v>100.643936</v>
          </cell>
        </row>
        <row r="33">
          <cell r="B33">
            <v>44956</v>
          </cell>
          <cell r="C33">
            <v>209.75196500000001</v>
          </cell>
          <cell r="D33">
            <v>204.82496600000002</v>
          </cell>
          <cell r="E33">
            <v>103.23491399999999</v>
          </cell>
          <cell r="F33">
            <v>100.49963699999999</v>
          </cell>
        </row>
        <row r="34">
          <cell r="B34">
            <v>44957</v>
          </cell>
          <cell r="C34">
            <v>210.18467200000001</v>
          </cell>
          <cell r="D34">
            <v>205.226315</v>
          </cell>
          <cell r="E34">
            <v>103.47578300000001</v>
          </cell>
          <cell r="F34">
            <v>100.42304300000001</v>
          </cell>
        </row>
        <row r="35">
          <cell r="B35">
            <v>44958</v>
          </cell>
          <cell r="C35">
            <v>211.17086799999998</v>
          </cell>
          <cell r="D35">
            <v>206.227001</v>
          </cell>
          <cell r="E35">
            <v>103.94708600000001</v>
          </cell>
          <cell r="F35">
            <v>100.55355900000001</v>
          </cell>
        </row>
        <row r="36">
          <cell r="B36">
            <v>44959</v>
          </cell>
          <cell r="C36">
            <v>211.98581799999999</v>
          </cell>
          <cell r="D36">
            <v>206.479173</v>
          </cell>
          <cell r="E36">
            <v>104.077191</v>
          </cell>
          <cell r="F36">
            <v>101.26465400000001</v>
          </cell>
        </row>
        <row r="37">
          <cell r="B37">
            <v>44960</v>
          </cell>
          <cell r="C37">
            <v>211.11765500000001</v>
          </cell>
          <cell r="D37">
            <v>205.31512000000001</v>
          </cell>
          <cell r="E37">
            <v>103.53989299999999</v>
          </cell>
          <cell r="F37">
            <v>101.230385</v>
          </cell>
        </row>
        <row r="38">
          <cell r="B38">
            <v>44961</v>
          </cell>
          <cell r="C38">
            <v>211.366974</v>
          </cell>
          <cell r="D38">
            <v>205.59116299999999</v>
          </cell>
          <cell r="E38">
            <v>103.67718000000001</v>
          </cell>
          <cell r="F38">
            <v>101.29070400000001</v>
          </cell>
        </row>
        <row r="39">
          <cell r="B39">
            <v>44962</v>
          </cell>
          <cell r="C39">
            <v>211.37310699999998</v>
          </cell>
          <cell r="D39">
            <v>205.59787800000001</v>
          </cell>
          <cell r="E39">
            <v>103.68131100000001</v>
          </cell>
          <cell r="F39">
            <v>101.29723100000001</v>
          </cell>
        </row>
        <row r="40">
          <cell r="B40">
            <v>44963</v>
          </cell>
          <cell r="C40">
            <v>210.730175</v>
          </cell>
          <cell r="D40">
            <v>205.12650599999998</v>
          </cell>
          <cell r="E40">
            <v>103.482764</v>
          </cell>
          <cell r="F40">
            <v>101.01625299999999</v>
          </cell>
        </row>
        <row r="41">
          <cell r="B41">
            <v>44964</v>
          </cell>
          <cell r="C41">
            <v>212.103578</v>
          </cell>
          <cell r="D41">
            <v>206.62081599999999</v>
          </cell>
          <cell r="E41">
            <v>104.212332</v>
          </cell>
          <cell r="F41">
            <v>101.20840600000001</v>
          </cell>
        </row>
        <row r="42">
          <cell r="B42">
            <v>44965</v>
          </cell>
          <cell r="C42">
            <v>211.82630499999999</v>
          </cell>
          <cell r="D42">
            <v>206.54921200000001</v>
          </cell>
          <cell r="E42">
            <v>104.174299</v>
          </cell>
          <cell r="F42">
            <v>101.278143</v>
          </cell>
        </row>
        <row r="43">
          <cell r="B43">
            <v>44966</v>
          </cell>
          <cell r="C43">
            <v>211.22483399999999</v>
          </cell>
          <cell r="D43">
            <v>206.067148</v>
          </cell>
          <cell r="E43">
            <v>103.902689</v>
          </cell>
          <cell r="F43">
            <v>101.318235</v>
          </cell>
        </row>
        <row r="44">
          <cell r="B44">
            <v>44967</v>
          </cell>
          <cell r="C44">
            <v>210.89651800000001</v>
          </cell>
          <cell r="D44">
            <v>205.71600699999999</v>
          </cell>
          <cell r="E44">
            <v>103.836867</v>
          </cell>
          <cell r="F44">
            <v>101.00362800000001</v>
          </cell>
        </row>
        <row r="45">
          <cell r="B45">
            <v>44968</v>
          </cell>
          <cell r="C45">
            <v>211.29765199999997</v>
          </cell>
          <cell r="D45">
            <v>206.16108800000001</v>
          </cell>
          <cell r="E45">
            <v>104.05743699999999</v>
          </cell>
          <cell r="F45">
            <v>101.095679</v>
          </cell>
        </row>
        <row r="46">
          <cell r="B46">
            <v>44969</v>
          </cell>
          <cell r="C46">
            <v>211.30488800000001</v>
          </cell>
          <cell r="D46">
            <v>206.16775600000003</v>
          </cell>
          <cell r="E46">
            <v>104.061713</v>
          </cell>
          <cell r="F46">
            <v>101.102361</v>
          </cell>
        </row>
        <row r="47">
          <cell r="B47">
            <v>44970</v>
          </cell>
          <cell r="C47">
            <v>211.79661400000001</v>
          </cell>
          <cell r="D47">
            <v>206.83162400000001</v>
          </cell>
          <cell r="E47">
            <v>104.37693400000001</v>
          </cell>
          <cell r="F47">
            <v>101.350549</v>
          </cell>
        </row>
        <row r="48">
          <cell r="B48">
            <v>44971</v>
          </cell>
          <cell r="C48">
            <v>211.83962399999999</v>
          </cell>
          <cell r="D48">
            <v>206.90886499999999</v>
          </cell>
          <cell r="E48">
            <v>104.40672499999999</v>
          </cell>
          <cell r="F48">
            <v>101.22971299999999</v>
          </cell>
        </row>
        <row r="49">
          <cell r="B49">
            <v>44972</v>
          </cell>
          <cell r="C49">
            <v>211.725829</v>
          </cell>
          <cell r="D49">
            <v>206.51775700000002</v>
          </cell>
          <cell r="E49">
            <v>104.25464099999999</v>
          </cell>
          <cell r="F49">
            <v>101.355988</v>
          </cell>
        </row>
        <row r="50">
          <cell r="B50">
            <v>44973</v>
          </cell>
          <cell r="C50">
            <v>211.36614499999999</v>
          </cell>
          <cell r="D50">
            <v>206.23622699999999</v>
          </cell>
          <cell r="E50">
            <v>104.10979800000001</v>
          </cell>
          <cell r="F50">
            <v>101.41537599999999</v>
          </cell>
        </row>
        <row r="51">
          <cell r="B51">
            <v>44974</v>
          </cell>
          <cell r="C51">
            <v>211.25400299999998</v>
          </cell>
          <cell r="D51">
            <v>206.19630799999999</v>
          </cell>
          <cell r="E51">
            <v>104.06183900000001</v>
          </cell>
          <cell r="F51">
            <v>101.05872199999999</v>
          </cell>
        </row>
        <row r="52">
          <cell r="B52">
            <v>44975</v>
          </cell>
          <cell r="C52">
            <v>211.62457899999998</v>
          </cell>
          <cell r="D52">
            <v>206.61583300000001</v>
          </cell>
          <cell r="E52">
            <v>104.27081799999999</v>
          </cell>
          <cell r="F52">
            <v>101.143764</v>
          </cell>
        </row>
        <row r="53">
          <cell r="B53">
            <v>44976</v>
          </cell>
          <cell r="C53">
            <v>211.63183800000002</v>
          </cell>
          <cell r="D53">
            <v>206.62219100000002</v>
          </cell>
          <cell r="E53">
            <v>104.274912</v>
          </cell>
          <cell r="F53">
            <v>101.150431</v>
          </cell>
        </row>
        <row r="54">
          <cell r="B54">
            <v>44977</v>
          </cell>
          <cell r="C54">
            <v>211.66092999999998</v>
          </cell>
          <cell r="D54">
            <v>206.64401899999999</v>
          </cell>
          <cell r="E54">
            <v>104.281603</v>
          </cell>
          <cell r="F54">
            <v>101.23204700000001</v>
          </cell>
        </row>
        <row r="55">
          <cell r="B55">
            <v>44978</v>
          </cell>
          <cell r="C55">
            <v>210.51157199999997</v>
          </cell>
          <cell r="D55">
            <v>205.35611399999999</v>
          </cell>
          <cell r="E55">
            <v>103.625591</v>
          </cell>
          <cell r="F55">
            <v>100.871115</v>
          </cell>
        </row>
        <row r="56">
          <cell r="B56">
            <v>44979</v>
          </cell>
          <cell r="C56">
            <v>210.38613699999999</v>
          </cell>
          <cell r="D56">
            <v>205.24962699999998</v>
          </cell>
          <cell r="E56">
            <v>103.57346099999999</v>
          </cell>
          <cell r="F56">
            <v>100.831408</v>
          </cell>
        </row>
        <row r="57">
          <cell r="B57">
            <v>44980</v>
          </cell>
          <cell r="C57">
            <v>210.66209999999998</v>
          </cell>
          <cell r="D57">
            <v>205.72619700000001</v>
          </cell>
          <cell r="E57">
            <v>103.775452</v>
          </cell>
          <cell r="F57">
            <v>100.83375699999999</v>
          </cell>
        </row>
        <row r="58">
          <cell r="B58">
            <v>44981</v>
          </cell>
          <cell r="C58">
            <v>210.165481</v>
          </cell>
          <cell r="D58">
            <v>205.08381799999998</v>
          </cell>
          <cell r="E58">
            <v>103.505273</v>
          </cell>
          <cell r="F58">
            <v>100.66698599999999</v>
          </cell>
        </row>
        <row r="59">
          <cell r="B59">
            <v>44982</v>
          </cell>
          <cell r="C59">
            <v>210.39381400000002</v>
          </cell>
          <cell r="D59">
            <v>205.34131199999999</v>
          </cell>
          <cell r="E59">
            <v>103.637137</v>
          </cell>
          <cell r="F59">
            <v>100.72209599999999</v>
          </cell>
        </row>
        <row r="60">
          <cell r="B60">
            <v>44983</v>
          </cell>
          <cell r="C60">
            <v>210.40009000000001</v>
          </cell>
          <cell r="D60">
            <v>205.347737</v>
          </cell>
          <cell r="E60">
            <v>103.64104399999999</v>
          </cell>
          <cell r="F60">
            <v>100.728779</v>
          </cell>
        </row>
        <row r="61">
          <cell r="B61">
            <v>44984</v>
          </cell>
          <cell r="C61">
            <v>210.701289</v>
          </cell>
          <cell r="D61">
            <v>205.74373300000002</v>
          </cell>
          <cell r="E61">
            <v>103.775735</v>
          </cell>
          <cell r="F61">
            <v>100.92853500000001</v>
          </cell>
        </row>
        <row r="62">
          <cell r="B62">
            <v>44985</v>
          </cell>
          <cell r="C62">
            <v>210.71214499999999</v>
          </cell>
          <cell r="D62">
            <v>205.543159</v>
          </cell>
          <cell r="E62">
            <v>103.711416</v>
          </cell>
          <cell r="F62">
            <v>100.874256</v>
          </cell>
        </row>
        <row r="63">
          <cell r="B63">
            <v>44986</v>
          </cell>
          <cell r="C63">
            <v>210.280619</v>
          </cell>
          <cell r="D63">
            <v>205.259289</v>
          </cell>
          <cell r="E63">
            <v>103.50328300000001</v>
          </cell>
          <cell r="F63">
            <v>100.563429</v>
          </cell>
        </row>
        <row r="64">
          <cell r="B64">
            <v>44987</v>
          </cell>
          <cell r="C64">
            <v>210.419072</v>
          </cell>
          <cell r="D64">
            <v>205.25415800000002</v>
          </cell>
          <cell r="E64">
            <v>103.490757</v>
          </cell>
          <cell r="F64">
            <v>100.56065599999999</v>
          </cell>
        </row>
        <row r="65">
          <cell r="B65">
            <v>44988</v>
          </cell>
          <cell r="C65">
            <v>211.78254900000002</v>
          </cell>
          <cell r="D65">
            <v>206.55424099999999</v>
          </cell>
          <cell r="E65">
            <v>104.17230000000001</v>
          </cell>
          <cell r="F65">
            <v>101.10648999999999</v>
          </cell>
        </row>
        <row r="66">
          <cell r="B66">
            <v>44989</v>
          </cell>
          <cell r="C66">
            <v>211.743863</v>
          </cell>
          <cell r="D66">
            <v>206.50648799999999</v>
          </cell>
          <cell r="E66">
            <v>104.148855</v>
          </cell>
          <cell r="F66">
            <v>101.103375</v>
          </cell>
        </row>
        <row r="67">
          <cell r="B67">
            <v>44990</v>
          </cell>
          <cell r="C67">
            <v>211.75101899999999</v>
          </cell>
          <cell r="D67">
            <v>206.513443</v>
          </cell>
          <cell r="E67">
            <v>104.15333699999999</v>
          </cell>
          <cell r="F67">
            <v>101.110399</v>
          </cell>
        </row>
        <row r="68">
          <cell r="B68">
            <v>44991</v>
          </cell>
          <cell r="C68">
            <v>211.70038300000002</v>
          </cell>
          <cell r="D68">
            <v>206.474875</v>
          </cell>
          <cell r="E68">
            <v>104.162683</v>
          </cell>
          <cell r="F68">
            <v>101.328301</v>
          </cell>
        </row>
        <row r="69">
          <cell r="B69">
            <v>44992</v>
          </cell>
          <cell r="C69">
            <v>210.740602</v>
          </cell>
          <cell r="D69">
            <v>205.367334</v>
          </cell>
          <cell r="E69">
            <v>103.60765799999999</v>
          </cell>
          <cell r="F69">
            <v>101.019435</v>
          </cell>
        </row>
        <row r="70">
          <cell r="B70">
            <v>44993</v>
          </cell>
          <cell r="C70">
            <v>210.842422</v>
          </cell>
          <cell r="D70">
            <v>205.40589300000002</v>
          </cell>
          <cell r="E70">
            <v>103.592738</v>
          </cell>
          <cell r="F70">
            <v>100.90793400000001</v>
          </cell>
        </row>
        <row r="71">
          <cell r="B71">
            <v>44994</v>
          </cell>
          <cell r="C71">
            <v>210.659369</v>
          </cell>
          <cell r="D71">
            <v>205.18135100000001</v>
          </cell>
          <cell r="E71">
            <v>103.434248</v>
          </cell>
          <cell r="F71">
            <v>101.04855000000001</v>
          </cell>
        </row>
        <row r="72">
          <cell r="B72">
            <v>44995</v>
          </cell>
          <cell r="C72">
            <v>210.03147000000001</v>
          </cell>
          <cell r="D72">
            <v>204.33965199999997</v>
          </cell>
          <cell r="E72">
            <v>103.001153</v>
          </cell>
          <cell r="F72">
            <v>100.53851800000001</v>
          </cell>
        </row>
        <row r="73">
          <cell r="B73">
            <v>44996</v>
          </cell>
          <cell r="C73">
            <v>209.88869800000001</v>
          </cell>
          <cell r="D73">
            <v>204.170502</v>
          </cell>
          <cell r="E73">
            <v>102.91648099999999</v>
          </cell>
          <cell r="F73">
            <v>100.509764</v>
          </cell>
        </row>
        <row r="74">
          <cell r="B74">
            <v>44997</v>
          </cell>
          <cell r="C74">
            <v>209.89531099999999</v>
          </cell>
          <cell r="D74">
            <v>204.17782799999998</v>
          </cell>
          <cell r="E74">
            <v>102.92091600000001</v>
          </cell>
          <cell r="F74">
            <v>100.516299</v>
          </cell>
        </row>
        <row r="75">
          <cell r="B75">
            <v>44998</v>
          </cell>
          <cell r="C75">
            <v>209.68208099999998</v>
          </cell>
          <cell r="D75">
            <v>203.96236199999998</v>
          </cell>
          <cell r="E75">
            <v>102.78635399999999</v>
          </cell>
          <cell r="F75">
            <v>99.969993999999986</v>
          </cell>
        </row>
        <row r="76">
          <cell r="B76">
            <v>44999</v>
          </cell>
          <cell r="C76">
            <v>209.684167</v>
          </cell>
          <cell r="D76">
            <v>204.16246799999999</v>
          </cell>
          <cell r="E76">
            <v>102.86719000000001</v>
          </cell>
          <cell r="F76">
            <v>100.21424</v>
          </cell>
        </row>
        <row r="77">
          <cell r="B77">
            <v>45000</v>
          </cell>
          <cell r="C77">
            <v>209.08546200000001</v>
          </cell>
          <cell r="D77">
            <v>203.14724999999999</v>
          </cell>
          <cell r="E77">
            <v>102.43094499999999</v>
          </cell>
          <cell r="F77">
            <v>99.757860999999991</v>
          </cell>
        </row>
        <row r="78">
          <cell r="B78">
            <v>45001</v>
          </cell>
          <cell r="C78">
            <v>210.96527</v>
          </cell>
          <cell r="D78">
            <v>205.14010400000001</v>
          </cell>
          <cell r="E78">
            <v>103.385104</v>
          </cell>
          <cell r="F78">
            <v>100.36990300000001</v>
          </cell>
        </row>
        <row r="79">
          <cell r="B79">
            <v>45002</v>
          </cell>
          <cell r="C79">
            <v>210.23074399999999</v>
          </cell>
          <cell r="D79">
            <v>204.19114900000002</v>
          </cell>
          <cell r="E79">
            <v>102.93102399999999</v>
          </cell>
          <cell r="F79">
            <v>100.18514399999999</v>
          </cell>
        </row>
        <row r="80">
          <cell r="B80">
            <v>45003</v>
          </cell>
          <cell r="C80">
            <v>210.11418900000001</v>
          </cell>
          <cell r="D80">
            <v>204.06640399999998</v>
          </cell>
          <cell r="E80">
            <v>102.865055</v>
          </cell>
          <cell r="F80">
            <v>100.17273900000001</v>
          </cell>
        </row>
        <row r="81">
          <cell r="B81">
            <v>45004</v>
          </cell>
          <cell r="C81">
            <v>210.12117499999999</v>
          </cell>
          <cell r="D81">
            <v>204.07391800000002</v>
          </cell>
          <cell r="E81">
            <v>102.86948600000001</v>
          </cell>
          <cell r="F81">
            <v>100.17922</v>
          </cell>
        </row>
        <row r="82">
          <cell r="B82">
            <v>45005</v>
          </cell>
          <cell r="C82">
            <v>210.46179700000002</v>
          </cell>
          <cell r="D82">
            <v>204.686812</v>
          </cell>
          <cell r="E82">
            <v>103.159769</v>
          </cell>
          <cell r="F82">
            <v>100.21936099999999</v>
          </cell>
        </row>
        <row r="83">
          <cell r="B83">
            <v>45006</v>
          </cell>
          <cell r="C83">
            <v>210.67800099999999</v>
          </cell>
          <cell r="D83">
            <v>204.94881999999998</v>
          </cell>
          <cell r="E83">
            <v>103.31676499999999</v>
          </cell>
          <cell r="F83">
            <v>100.37362300000001</v>
          </cell>
        </row>
        <row r="84">
          <cell r="B84">
            <v>45007</v>
          </cell>
          <cell r="C84">
            <v>210.127329</v>
          </cell>
          <cell r="D84">
            <v>203.996094</v>
          </cell>
          <cell r="E84">
            <v>102.77553900000001</v>
          </cell>
          <cell r="F84">
            <v>100.391373</v>
          </cell>
        </row>
        <row r="85">
          <cell r="B85">
            <v>45008</v>
          </cell>
          <cell r="C85">
            <v>210.39394800000002</v>
          </cell>
          <cell r="D85">
            <v>204.09225999999998</v>
          </cell>
          <cell r="E85">
            <v>102.77915</v>
          </cell>
          <cell r="F85">
            <v>100.283311</v>
          </cell>
        </row>
        <row r="86">
          <cell r="B86">
            <v>45009</v>
          </cell>
          <cell r="C86">
            <v>210.03480299999998</v>
          </cell>
          <cell r="D86">
            <v>203.78581400000002</v>
          </cell>
          <cell r="E86">
            <v>102.641869</v>
          </cell>
          <cell r="F86">
            <v>100.04867299999999</v>
          </cell>
        </row>
        <row r="87">
          <cell r="B87">
            <v>45010</v>
          </cell>
          <cell r="C87">
            <v>210.68586300000001</v>
          </cell>
          <cell r="D87">
            <v>204.49172899999999</v>
          </cell>
          <cell r="E87">
            <v>103.00540700000001</v>
          </cell>
          <cell r="F87">
            <v>100.184703</v>
          </cell>
        </row>
        <row r="88">
          <cell r="B88">
            <v>45011</v>
          </cell>
          <cell r="C88">
            <v>210.69280500000002</v>
          </cell>
          <cell r="D88">
            <v>204.49888999999999</v>
          </cell>
          <cell r="E88">
            <v>103.009985</v>
          </cell>
          <cell r="F88">
            <v>100.19118499999999</v>
          </cell>
        </row>
        <row r="89">
          <cell r="B89">
            <v>45012</v>
          </cell>
          <cell r="C89">
            <v>210.899755</v>
          </cell>
          <cell r="D89">
            <v>204.736175</v>
          </cell>
          <cell r="E89">
            <v>103.131452</v>
          </cell>
          <cell r="F89">
            <v>100.47992600000001</v>
          </cell>
        </row>
        <row r="90">
          <cell r="B90">
            <v>45013</v>
          </cell>
          <cell r="C90">
            <v>210.730096</v>
          </cell>
          <cell r="D90">
            <v>204.58416099999999</v>
          </cell>
          <cell r="E90">
            <v>103.05579299999999</v>
          </cell>
          <cell r="F90">
            <v>100.37185699999999</v>
          </cell>
        </row>
        <row r="91">
          <cell r="B91">
            <v>45014</v>
          </cell>
          <cell r="C91">
            <v>211.08316199999999</v>
          </cell>
          <cell r="D91">
            <v>204.96841699999999</v>
          </cell>
          <cell r="E91">
            <v>103.268371</v>
          </cell>
          <cell r="F91">
            <v>100.59590799999999</v>
          </cell>
        </row>
        <row r="92">
          <cell r="B92">
            <v>45015</v>
          </cell>
          <cell r="C92">
            <v>211.22673200000003</v>
          </cell>
          <cell r="D92">
            <v>205.44293099999999</v>
          </cell>
          <cell r="E92">
            <v>103.487199</v>
          </cell>
          <cell r="F92">
            <v>100.80828600000001</v>
          </cell>
        </row>
        <row r="93">
          <cell r="B93">
            <v>45016</v>
          </cell>
          <cell r="C93">
            <v>212.19901300000001</v>
          </cell>
          <cell r="D93">
            <v>205.834046</v>
          </cell>
          <cell r="E93">
            <v>103.74408700000001</v>
          </cell>
          <cell r="F93">
            <v>101.042619</v>
          </cell>
        </row>
      </sheetData>
      <sheetData sheetId="12">
        <row r="3">
          <cell r="C3" t="str">
            <v>нето средства</v>
          </cell>
          <cell r="D3" t="str">
            <v>вредност на единица</v>
          </cell>
        </row>
        <row r="4">
          <cell r="B4">
            <v>44926</v>
          </cell>
          <cell r="C4">
            <v>1490.0310039034</v>
          </cell>
          <cell r="D4">
            <v>204.936103</v>
          </cell>
        </row>
        <row r="5">
          <cell r="B5">
            <v>44941</v>
          </cell>
          <cell r="C5">
            <v>1518.95657185203</v>
          </cell>
          <cell r="D5">
            <v>208.73682400000001</v>
          </cell>
        </row>
        <row r="6">
          <cell r="B6">
            <v>44957</v>
          </cell>
          <cell r="C6">
            <v>1536.2754911628399</v>
          </cell>
          <cell r="D6">
            <v>210.18467200000001</v>
          </cell>
        </row>
        <row r="7">
          <cell r="B7">
            <v>44972</v>
          </cell>
          <cell r="C7">
            <v>1547.40620526829</v>
          </cell>
          <cell r="D7">
            <v>211.725829</v>
          </cell>
        </row>
        <row r="8">
          <cell r="B8">
            <v>44985</v>
          </cell>
          <cell r="C8">
            <v>1542.7735829871199</v>
          </cell>
          <cell r="D8">
            <v>210.71214499999999</v>
          </cell>
        </row>
        <row r="9">
          <cell r="B9">
            <v>45000</v>
          </cell>
          <cell r="C9">
            <v>1532.7839216397599</v>
          </cell>
          <cell r="D9">
            <v>209.08546200000001</v>
          </cell>
        </row>
        <row r="10">
          <cell r="B10">
            <v>45016</v>
          </cell>
          <cell r="C10">
            <v>1556.8239433845799</v>
          </cell>
          <cell r="D10">
            <v>212.19901300000001</v>
          </cell>
        </row>
        <row r="25">
          <cell r="D25" t="str">
            <v>вредност на единица</v>
          </cell>
        </row>
        <row r="26">
          <cell r="B26">
            <v>44926</v>
          </cell>
          <cell r="D26">
            <v>201.60054200000002</v>
          </cell>
        </row>
        <row r="27">
          <cell r="B27">
            <v>44941</v>
          </cell>
          <cell r="D27">
            <v>204.60453899999999</v>
          </cell>
        </row>
        <row r="28">
          <cell r="B28">
            <v>44957</v>
          </cell>
          <cell r="D28">
            <v>205.226315</v>
          </cell>
        </row>
        <row r="29">
          <cell r="B29">
            <v>44972</v>
          </cell>
          <cell r="D29">
            <v>206.51775700000002</v>
          </cell>
        </row>
        <row r="30">
          <cell r="B30">
            <v>44985</v>
          </cell>
          <cell r="D30">
            <v>205.543159</v>
          </cell>
        </row>
        <row r="31">
          <cell r="B31">
            <v>45000</v>
          </cell>
          <cell r="D31">
            <v>203.14724999999999</v>
          </cell>
        </row>
        <row r="32">
          <cell r="B32">
            <v>45016</v>
          </cell>
          <cell r="D32">
            <v>205.834046</v>
          </cell>
        </row>
        <row r="46">
          <cell r="C46" t="str">
            <v>нето средства</v>
          </cell>
          <cell r="D46" t="str">
            <v>вредност на единица</v>
          </cell>
        </row>
        <row r="47">
          <cell r="B47">
            <v>44926</v>
          </cell>
          <cell r="C47">
            <v>8.5497268043560002</v>
          </cell>
          <cell r="D47">
            <v>101.94539</v>
          </cell>
        </row>
        <row r="48">
          <cell r="B48">
            <v>44941</v>
          </cell>
          <cell r="C48">
            <v>8.7359433119979997</v>
          </cell>
          <cell r="D48">
            <v>103.162381</v>
          </cell>
        </row>
        <row r="49">
          <cell r="B49">
            <v>44957</v>
          </cell>
          <cell r="C49">
            <v>8.7990861630940014</v>
          </cell>
          <cell r="D49">
            <v>103.47578300000001</v>
          </cell>
        </row>
        <row r="50">
          <cell r="B50">
            <v>44972</v>
          </cell>
          <cell r="C50">
            <v>9.0642262565819998</v>
          </cell>
          <cell r="D50">
            <v>104.25464099999999</v>
          </cell>
        </row>
        <row r="51">
          <cell r="B51">
            <v>44985</v>
          </cell>
          <cell r="C51">
            <v>9.0236707110929988</v>
          </cell>
          <cell r="D51">
            <v>103.711416</v>
          </cell>
        </row>
        <row r="52">
          <cell r="B52">
            <v>45000</v>
          </cell>
          <cell r="C52">
            <v>8.9907568055040006</v>
          </cell>
          <cell r="D52">
            <v>102.43094499999999</v>
          </cell>
        </row>
        <row r="53">
          <cell r="B53">
            <v>45016</v>
          </cell>
          <cell r="C53">
            <v>9.1528984743810007</v>
          </cell>
          <cell r="D53">
            <v>103.74408700000001</v>
          </cell>
        </row>
        <row r="67">
          <cell r="C67" t="str">
            <v>нето средства</v>
          </cell>
          <cell r="D67" t="str">
            <v>вредност на единица</v>
          </cell>
        </row>
        <row r="70">
          <cell r="C70">
            <v>24.327097781083999</v>
          </cell>
          <cell r="D70">
            <v>100.42304300000001</v>
          </cell>
        </row>
        <row r="71">
          <cell r="C71">
            <v>25.146823149897003</v>
          </cell>
          <cell r="D71">
            <v>101.355988</v>
          </cell>
        </row>
        <row r="72">
          <cell r="C72">
            <v>25.578285538254999</v>
          </cell>
          <cell r="D72">
            <v>100.874256</v>
          </cell>
        </row>
        <row r="73">
          <cell r="C73">
            <v>25.542825395213001</v>
          </cell>
          <cell r="D73">
            <v>99.757860999999991</v>
          </cell>
        </row>
        <row r="74">
          <cell r="C74">
            <v>29.205100505224998</v>
          </cell>
          <cell r="D74">
            <v>101.042619</v>
          </cell>
        </row>
        <row r="78">
          <cell r="B78">
            <v>44957</v>
          </cell>
        </row>
        <row r="79">
          <cell r="B79">
            <v>44972</v>
          </cell>
        </row>
        <row r="80">
          <cell r="B80">
            <v>44985</v>
          </cell>
        </row>
        <row r="81">
          <cell r="B81">
            <v>45000</v>
          </cell>
        </row>
        <row r="82">
          <cell r="B82">
            <v>45016</v>
          </cell>
        </row>
        <row r="89">
          <cell r="C89" t="str">
            <v>САВАд</v>
          </cell>
          <cell r="D89" t="str">
            <v>КБПд</v>
          </cell>
          <cell r="E89" t="str">
            <v>ТРИГЛАВд</v>
          </cell>
          <cell r="F89" t="str">
            <v>ВФПд</v>
          </cell>
        </row>
        <row r="90">
          <cell r="B90">
            <v>44926</v>
          </cell>
          <cell r="C90">
            <v>1490.0310039034</v>
          </cell>
          <cell r="D90">
            <v>1530.4354220585301</v>
          </cell>
          <cell r="E90">
            <v>8.5497268043560002</v>
          </cell>
          <cell r="F90">
            <v>23.176996809134</v>
          </cell>
        </row>
        <row r="91">
          <cell r="B91">
            <v>44941</v>
          </cell>
          <cell r="C91">
            <v>1518.95657185203</v>
          </cell>
          <cell r="D91">
            <v>1554.93583872983</v>
          </cell>
          <cell r="E91">
            <v>8.7359433119979997</v>
          </cell>
          <cell r="F91">
            <v>23.490064951455999</v>
          </cell>
        </row>
        <row r="92">
          <cell r="B92">
            <v>44957</v>
          </cell>
          <cell r="C92">
            <v>1536.2754911628399</v>
          </cell>
          <cell r="D92">
            <v>1560.27823410565</v>
          </cell>
          <cell r="E92">
            <v>8.7990861630940014</v>
          </cell>
          <cell r="F92">
            <v>24.327097781083999</v>
          </cell>
        </row>
        <row r="93">
          <cell r="B93">
            <v>44972</v>
          </cell>
          <cell r="C93">
            <v>1547.40620526829</v>
          </cell>
          <cell r="D93">
            <v>1573.43250497026</v>
          </cell>
          <cell r="E93">
            <v>9.0642262565819998</v>
          </cell>
          <cell r="F93">
            <v>25.146823149897003</v>
          </cell>
        </row>
        <row r="94">
          <cell r="B94">
            <v>44985</v>
          </cell>
          <cell r="C94">
            <v>1542.7735829871199</v>
          </cell>
          <cell r="D94">
            <v>1568.1959356367399</v>
          </cell>
          <cell r="E94">
            <v>9.0236707110929988</v>
          </cell>
          <cell r="F94">
            <v>25.578285538254999</v>
          </cell>
        </row>
        <row r="95">
          <cell r="B95">
            <v>45000</v>
          </cell>
          <cell r="C95">
            <v>1532.7839216397599</v>
          </cell>
          <cell r="D95">
            <v>1548.98994415941</v>
          </cell>
          <cell r="E95">
            <v>8.9907568055040006</v>
          </cell>
          <cell r="F95">
            <v>25.542825395213001</v>
          </cell>
        </row>
        <row r="96">
          <cell r="B96">
            <v>45016</v>
          </cell>
          <cell r="C96">
            <v>1556.8239433845799</v>
          </cell>
          <cell r="D96">
            <v>1570.6900151055099</v>
          </cell>
          <cell r="E96">
            <v>9.1528984743810007</v>
          </cell>
          <cell r="F96">
            <v>29.205100505224998</v>
          </cell>
        </row>
      </sheetData>
      <sheetData sheetId="13">
        <row r="6">
          <cell r="A6">
            <v>42004</v>
          </cell>
          <cell r="B6">
            <v>44561</v>
          </cell>
          <cell r="C6">
            <v>5.9106040951451666E-2</v>
          </cell>
          <cell r="D6">
            <v>4.4101667095050479E-2</v>
          </cell>
          <cell r="E6">
            <v>5.8088173414660771E-2</v>
          </cell>
          <cell r="F6">
            <v>4.3098219705504315E-2</v>
          </cell>
          <cell r="G6" t="str">
            <v>-</v>
          </cell>
          <cell r="H6" t="str">
            <v>-</v>
          </cell>
        </row>
        <row r="7">
          <cell r="A7">
            <v>42369</v>
          </cell>
          <cell r="B7" t="str">
            <v>31.12.2022</v>
          </cell>
          <cell r="C7">
            <v>4.8027940865325913E-2</v>
          </cell>
          <cell r="D7">
            <v>7.666180166933767E-3</v>
          </cell>
          <cell r="E7">
            <v>4.6414403875144394E-2</v>
          </cell>
          <cell r="F7">
            <v>6.1147838805792887E-3</v>
          </cell>
          <cell r="G7" t="str">
            <v>-</v>
          </cell>
          <cell r="H7" t="str">
            <v>-</v>
          </cell>
        </row>
        <row r="8">
          <cell r="A8" t="str">
            <v>30.06.2021</v>
          </cell>
          <cell r="B8" t="str">
            <v>31.12.2022</v>
          </cell>
          <cell r="C8" t="str">
            <v>-</v>
          </cell>
          <cell r="D8" t="str">
            <v>-</v>
          </cell>
          <cell r="E8" t="str">
            <v>-</v>
          </cell>
          <cell r="F8" t="str">
            <v>-</v>
          </cell>
          <cell r="G8">
            <v>8.377782545573309E-3</v>
          </cell>
          <cell r="H8">
            <v>-0.11595201664777866</v>
          </cell>
        </row>
        <row r="9">
          <cell r="A9" t="str">
            <v>31.03.2016</v>
          </cell>
          <cell r="B9" t="str">
            <v>31.03.2023</v>
          </cell>
          <cell r="C9">
            <v>5.5283140532397246E-2</v>
          </cell>
          <cell r="D9">
            <v>1.3400253808723894E-2</v>
          </cell>
          <cell r="E9">
            <v>5.0922797931817865E-2</v>
          </cell>
          <cell r="F9">
            <v>9.2129678298245032E-3</v>
          </cell>
          <cell r="G9" t="str">
            <v>-</v>
          </cell>
          <cell r="H9" t="str">
            <v>-</v>
          </cell>
        </row>
        <row r="10">
          <cell r="A10" t="str">
            <v>30.06.2021</v>
          </cell>
          <cell r="B10" t="str">
            <v>31.03.2023</v>
          </cell>
          <cell r="C10" t="str">
            <v>-</v>
          </cell>
          <cell r="D10" t="str">
            <v>-</v>
          </cell>
          <cell r="E10" t="str">
            <v>-</v>
          </cell>
          <cell r="F10" t="str">
            <v>-</v>
          </cell>
          <cell r="G10">
            <v>1.7306187099658921E-2</v>
          </cell>
          <cell r="H10">
            <v>-9.4286121341347284E-2</v>
          </cell>
        </row>
        <row r="11">
          <cell r="A11" t="str">
            <v xml:space="preserve">Почеток/Start </v>
          </cell>
          <cell r="B11">
            <v>45291</v>
          </cell>
          <cell r="C11">
            <v>5.6431031577454771E-2</v>
          </cell>
          <cell r="D11">
            <v>2.64709334346096E-2</v>
          </cell>
          <cell r="E11">
            <v>5.5811088541642961E-2</v>
          </cell>
          <cell r="F11">
            <v>2.5208956896885626E-2</v>
          </cell>
          <cell r="G11">
            <v>1.7809758210115545E-2</v>
          </cell>
          <cell r="H11">
            <v>-8.6949995764246335E-2</v>
          </cell>
        </row>
        <row r="16">
          <cell r="B16" t="str">
            <v>2,50%**</v>
          </cell>
        </row>
      </sheetData>
      <sheetData sheetId="14">
        <row r="5">
          <cell r="C5">
            <v>971342322.56999993</v>
          </cell>
          <cell r="D5">
            <v>0.62262164875886383</v>
          </cell>
          <cell r="E5">
            <v>967689414.43999994</v>
          </cell>
          <cell r="F5">
            <v>0.61508110895060819</v>
          </cell>
          <cell r="G5">
            <v>6407513.5499999998</v>
          </cell>
          <cell r="H5">
            <v>0.69953397489042435</v>
          </cell>
          <cell r="I5">
            <v>16266905.25</v>
          </cell>
          <cell r="J5">
            <v>0.55093649160107738</v>
          </cell>
        </row>
        <row r="6">
          <cell r="C6">
            <v>175346863</v>
          </cell>
          <cell r="D6">
            <v>0.11239575421453638</v>
          </cell>
          <cell r="E6">
            <v>28269301.920000002</v>
          </cell>
          <cell r="F6">
            <v>1.7968485874443E-2</v>
          </cell>
          <cell r="G6">
            <v>0</v>
          </cell>
          <cell r="H6">
            <v>0</v>
          </cell>
          <cell r="I6">
            <v>1434294.88</v>
          </cell>
          <cell r="J6">
            <v>4.8577487663708382E-2</v>
          </cell>
        </row>
        <row r="7">
          <cell r="C7">
            <v>795852253.65999997</v>
          </cell>
          <cell r="D7">
            <v>0.5101341008504624</v>
          </cell>
          <cell r="E7">
            <v>939217850.89999998</v>
          </cell>
          <cell r="F7">
            <v>0.59698406188734643</v>
          </cell>
          <cell r="G7">
            <v>6017256.7000000002</v>
          </cell>
          <cell r="H7">
            <v>0.65692806803148129</v>
          </cell>
          <cell r="I7">
            <v>14832610.369999999</v>
          </cell>
          <cell r="J7">
            <v>0.50235900393736888</v>
          </cell>
        </row>
        <row r="8">
          <cell r="C8">
            <v>143205.91</v>
          </cell>
          <cell r="D8">
            <v>9.1793693865107915E-5</v>
          </cell>
          <cell r="E8">
            <v>202261.62</v>
          </cell>
          <cell r="F8">
            <v>1.2856118881877072E-4</v>
          </cell>
          <cell r="G8">
            <v>390256.85</v>
          </cell>
          <cell r="H8">
            <v>4.2605906858943138E-2</v>
          </cell>
          <cell r="I8">
            <v>0</v>
          </cell>
          <cell r="J8">
            <v>0</v>
          </cell>
        </row>
        <row r="9">
          <cell r="C9">
            <v>0</v>
          </cell>
          <cell r="D9">
            <v>0</v>
          </cell>
          <cell r="E9">
            <v>0</v>
          </cell>
          <cell r="F9">
            <v>0</v>
          </cell>
          <cell r="G9">
            <v>0</v>
          </cell>
          <cell r="H9">
            <v>0</v>
          </cell>
          <cell r="I9">
            <v>0</v>
          </cell>
          <cell r="J9">
            <v>0</v>
          </cell>
        </row>
        <row r="10">
          <cell r="C10">
            <v>465818766.70999998</v>
          </cell>
          <cell r="D10">
            <v>0.29858561890357638</v>
          </cell>
          <cell r="E10">
            <v>455580733.04000002</v>
          </cell>
          <cell r="F10">
            <v>0.28957545500994913</v>
          </cell>
          <cell r="G10">
            <v>2703419.88</v>
          </cell>
          <cell r="H10">
            <v>0.29514320019724249</v>
          </cell>
          <cell r="I10">
            <v>8203998.3199999994</v>
          </cell>
          <cell r="J10">
            <v>0.27785752618937348</v>
          </cell>
        </row>
        <row r="11">
          <cell r="C11">
            <v>157135214.46000001</v>
          </cell>
          <cell r="D11">
            <v>0.10072225211633597</v>
          </cell>
          <cell r="E11">
            <v>0</v>
          </cell>
          <cell r="F11">
            <v>0</v>
          </cell>
          <cell r="G11">
            <v>0</v>
          </cell>
          <cell r="H11">
            <v>0</v>
          </cell>
          <cell r="I11">
            <v>0</v>
          </cell>
          <cell r="J11">
            <v>0</v>
          </cell>
        </row>
        <row r="12">
          <cell r="C12">
            <v>35111336.850000001</v>
          </cell>
          <cell r="D12">
            <v>2.2506049547840464E-2</v>
          </cell>
          <cell r="E12">
            <v>0</v>
          </cell>
          <cell r="F12">
            <v>0</v>
          </cell>
          <cell r="G12">
            <v>0</v>
          </cell>
          <cell r="H12">
            <v>0</v>
          </cell>
          <cell r="I12">
            <v>1115382.72</v>
          </cell>
          <cell r="J12">
            <v>3.7776395270346014E-2</v>
          </cell>
        </row>
        <row r="13">
          <cell r="C13">
            <v>273572215.39999998</v>
          </cell>
          <cell r="D13">
            <v>0.17535731723939993</v>
          </cell>
          <cell r="E13">
            <v>455580733.04000002</v>
          </cell>
          <cell r="F13">
            <v>0.28957545500994913</v>
          </cell>
          <cell r="G13">
            <v>2703419.88</v>
          </cell>
          <cell r="H13">
            <v>0.29514320019724249</v>
          </cell>
          <cell r="I13">
            <v>7088615.5999999996</v>
          </cell>
          <cell r="J13">
            <v>0.2400811309190275</v>
          </cell>
        </row>
        <row r="14">
          <cell r="C14">
            <v>0</v>
          </cell>
          <cell r="D14">
            <v>0</v>
          </cell>
          <cell r="E14">
            <v>0</v>
          </cell>
          <cell r="F14">
            <v>0</v>
          </cell>
          <cell r="G14">
            <v>0</v>
          </cell>
          <cell r="H14">
            <v>0</v>
          </cell>
          <cell r="I14">
            <v>0</v>
          </cell>
          <cell r="J14">
            <v>0</v>
          </cell>
        </row>
        <row r="15">
          <cell r="C15">
            <v>1437161089.28</v>
          </cell>
          <cell r="D15">
            <v>0.92120726766244021</v>
          </cell>
          <cell r="E15">
            <v>1423270147.48</v>
          </cell>
          <cell r="F15">
            <v>0.90465656396055738</v>
          </cell>
          <cell r="G15">
            <v>9110933.4299999997</v>
          </cell>
          <cell r="H15">
            <v>0.99467717508766684</v>
          </cell>
          <cell r="I15">
            <v>24470903.57</v>
          </cell>
          <cell r="J15">
            <v>0.82879401779045092</v>
          </cell>
        </row>
        <row r="16">
          <cell r="C16">
            <v>103105180.93000001</v>
          </cell>
          <cell r="D16">
            <v>6.6089489003596166E-2</v>
          </cell>
          <cell r="E16">
            <v>147978518.75</v>
          </cell>
          <cell r="F16">
            <v>9.4057855811402843E-2</v>
          </cell>
          <cell r="G16">
            <v>0</v>
          </cell>
          <cell r="H16">
            <v>0</v>
          </cell>
          <cell r="I16">
            <v>1770051.13</v>
          </cell>
          <cell r="J16">
            <v>5.9949064959158249E-2</v>
          </cell>
        </row>
        <row r="17">
          <cell r="C17">
            <v>19510854.780000001</v>
          </cell>
          <cell r="D17">
            <v>1.2506281554454683E-2</v>
          </cell>
          <cell r="E17">
            <v>1915922.94</v>
          </cell>
          <cell r="F17">
            <v>1.2177956987171087E-3</v>
          </cell>
          <cell r="G17">
            <v>48755.42</v>
          </cell>
          <cell r="H17">
            <v>5.3228249123331304E-3</v>
          </cell>
          <cell r="I17">
            <v>36266.53</v>
          </cell>
          <cell r="J17">
            <v>1.2282947797181778E-3</v>
          </cell>
        </row>
        <row r="18">
          <cell r="C18">
            <v>307277</v>
          </cell>
          <cell r="D18">
            <v>1.9696177950888173E-4</v>
          </cell>
          <cell r="E18">
            <v>106643.45</v>
          </cell>
          <cell r="F18">
            <v>6.7784529322642304E-5</v>
          </cell>
          <cell r="G18">
            <v>0</v>
          </cell>
          <cell r="H18">
            <v>0</v>
          </cell>
          <cell r="I18">
            <v>3248696</v>
          </cell>
          <cell r="J18">
            <v>0.11002862247067269</v>
          </cell>
        </row>
        <row r="19">
          <cell r="C19">
            <v>1560084401.99</v>
          </cell>
          <cell r="D19">
            <v>0.99999999999999989</v>
          </cell>
          <cell r="E19">
            <v>1573271232.6200001</v>
          </cell>
          <cell r="F19">
            <v>1</v>
          </cell>
          <cell r="G19">
            <v>9159688.8499999996</v>
          </cell>
          <cell r="H19">
            <v>1</v>
          </cell>
          <cell r="I19">
            <v>29525917.23</v>
          </cell>
          <cell r="J19">
            <v>1</v>
          </cell>
        </row>
        <row r="20">
          <cell r="C20">
            <v>3260460.75</v>
          </cell>
          <cell r="D20">
            <v>2.0899258692933841E-3</v>
          </cell>
          <cell r="E20">
            <v>2581214.37</v>
          </cell>
          <cell r="F20">
            <v>1.6406671122444997E-3</v>
          </cell>
          <cell r="G20">
            <v>6790.34</v>
          </cell>
          <cell r="H20">
            <v>7.4132867515472431E-4</v>
          </cell>
          <cell r="I20">
            <v>320816.71000000002</v>
          </cell>
          <cell r="J20">
            <v>1.0865596740006847E-2</v>
          </cell>
        </row>
        <row r="21">
          <cell r="C21">
            <v>1556823943.3845799</v>
          </cell>
          <cell r="D21">
            <v>0.99791007550536293</v>
          </cell>
          <cell r="E21">
            <v>1570690015.10551</v>
          </cell>
          <cell r="F21">
            <v>0.99835933088906004</v>
          </cell>
          <cell r="G21">
            <v>9152898.4743809998</v>
          </cell>
          <cell r="H21">
            <v>0.99925866743617608</v>
          </cell>
          <cell r="I21">
            <v>29205100.505224999</v>
          </cell>
          <cell r="J21">
            <v>0.98913440275958531</v>
          </cell>
        </row>
        <row r="25">
          <cell r="D25" t="str">
            <v>САВАд</v>
          </cell>
          <cell r="F25" t="str">
            <v>КБПд</v>
          </cell>
          <cell r="H25" t="str">
            <v>ТРИГЛАВд</v>
          </cell>
          <cell r="J25" t="str">
            <v>ВФПд</v>
          </cell>
        </row>
        <row r="26">
          <cell r="B26" t="str">
            <v xml:space="preserve">Акции од домашни издавачи </v>
          </cell>
          <cell r="D26">
            <v>0.11239575421453638</v>
          </cell>
          <cell r="F26">
            <v>1.7968485874443E-2</v>
          </cell>
          <cell r="H26">
            <v>0</v>
          </cell>
          <cell r="J26">
            <v>4.8577487663708382E-2</v>
          </cell>
        </row>
        <row r="27">
          <cell r="B27" t="str">
            <v xml:space="preserve">Обврзници од домашни издавачи </v>
          </cell>
          <cell r="D27">
            <v>0.5101341008504624</v>
          </cell>
          <cell r="F27">
            <v>0.59698406188734643</v>
          </cell>
          <cell r="H27">
            <v>0.65692806803148129</v>
          </cell>
          <cell r="J27">
            <v>0.50235900393736888</v>
          </cell>
        </row>
        <row r="28">
          <cell r="B28" t="str">
            <v xml:space="preserve">Инвестициски фондови од домашни издавачи  </v>
          </cell>
          <cell r="D28">
            <v>9.1793693865107915E-5</v>
          </cell>
          <cell r="F28">
            <v>1.2856118881877072E-4</v>
          </cell>
          <cell r="H28">
            <v>4.2605906858943138E-2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0.10072225211633597</v>
          </cell>
          <cell r="F30">
            <v>0</v>
          </cell>
          <cell r="H30">
            <v>0</v>
          </cell>
          <cell r="J30">
            <v>0</v>
          </cell>
        </row>
        <row r="31">
          <cell r="B31" t="str">
            <v xml:space="preserve">Обврзници од странски издавачи </v>
          </cell>
          <cell r="D31">
            <v>2.2506049547840464E-2</v>
          </cell>
          <cell r="F31">
            <v>0</v>
          </cell>
          <cell r="H31">
            <v>0</v>
          </cell>
          <cell r="J31">
            <v>3.7776395270346014E-2</v>
          </cell>
        </row>
        <row r="32">
          <cell r="B32" t="str">
            <v xml:space="preserve">Инвестициски фондови од странски издавчи </v>
          </cell>
          <cell r="D32">
            <v>0.17535731723939993</v>
          </cell>
          <cell r="F32">
            <v>0.28957545500994913</v>
          </cell>
          <cell r="H32">
            <v>0.29514320019724249</v>
          </cell>
          <cell r="J32">
            <v>0.2400811309190275</v>
          </cell>
        </row>
        <row r="33">
          <cell r="B33" t="str">
            <v>Депозити</v>
          </cell>
          <cell r="D33">
            <v>6.6089489003596166E-2</v>
          </cell>
          <cell r="F33">
            <v>9.4057855811402843E-2</v>
          </cell>
          <cell r="H33">
            <v>0</v>
          </cell>
          <cell r="J33">
            <v>5.9949064959158249E-2</v>
          </cell>
        </row>
        <row r="34">
          <cell r="B34" t="str">
            <v>Парични средства</v>
          </cell>
          <cell r="D34">
            <v>1.2506281554454683E-2</v>
          </cell>
          <cell r="F34">
            <v>1.2177956987171087E-3</v>
          </cell>
          <cell r="H34">
            <v>5.3228249123331304E-3</v>
          </cell>
          <cell r="J34">
            <v>1.2282947797181778E-3</v>
          </cell>
        </row>
        <row r="35">
          <cell r="B35" t="str">
            <v>Побарувања</v>
          </cell>
          <cell r="D35">
            <v>1.9696177950888173E-4</v>
          </cell>
          <cell r="F35">
            <v>6.7784529322642304E-5</v>
          </cell>
          <cell r="H35">
            <v>0</v>
          </cell>
          <cell r="J35">
            <v>0.11002862247067269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O13" sqref="O13"/>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J17" sqref="J17"/>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61</v>
      </c>
      <c r="G1" s="195">
        <f>'[1]1 zpf_clenovi'!$B$10</f>
        <v>45016</v>
      </c>
      <c r="H1" s="195"/>
    </row>
    <row r="2" spans="2:14" x14ac:dyDescent="0.2">
      <c r="B2" s="36" t="s">
        <v>164</v>
      </c>
      <c r="F2" s="199" t="s">
        <v>292</v>
      </c>
      <c r="G2" s="199"/>
      <c r="H2" s="199"/>
    </row>
    <row r="3" spans="2:14" ht="21" customHeight="1" thickBot="1" x14ac:dyDescent="0.25">
      <c r="B3" s="145" t="s">
        <v>288</v>
      </c>
      <c r="C3" s="198" t="s">
        <v>289</v>
      </c>
      <c r="D3" s="198"/>
      <c r="E3" s="198" t="s">
        <v>290</v>
      </c>
      <c r="F3" s="198"/>
      <c r="G3" s="198" t="s">
        <v>291</v>
      </c>
      <c r="H3" s="198"/>
    </row>
    <row r="4" spans="2:14" ht="10.5" customHeight="1" thickTop="1" x14ac:dyDescent="0.2">
      <c r="B4" s="18"/>
      <c r="C4" s="26" t="s">
        <v>19</v>
      </c>
      <c r="D4" s="90" t="s">
        <v>0</v>
      </c>
      <c r="E4" s="26" t="s">
        <v>19</v>
      </c>
      <c r="F4" s="90" t="s">
        <v>0</v>
      </c>
      <c r="G4" s="26" t="s">
        <v>19</v>
      </c>
      <c r="H4" s="90" t="s">
        <v>0</v>
      </c>
    </row>
    <row r="5" spans="2:14" ht="8.25" customHeight="1" x14ac:dyDescent="0.2">
      <c r="B5" s="18"/>
      <c r="C5" s="98" t="s">
        <v>395</v>
      </c>
      <c r="D5" s="99" t="s">
        <v>396</v>
      </c>
      <c r="E5" s="98" t="s">
        <v>395</v>
      </c>
      <c r="F5" s="99" t="s">
        <v>396</v>
      </c>
      <c r="G5" s="98" t="s">
        <v>395</v>
      </c>
      <c r="H5" s="99" t="s">
        <v>396</v>
      </c>
    </row>
    <row r="6" spans="2:14" x14ac:dyDescent="0.2">
      <c r="B6" s="92" t="s">
        <v>293</v>
      </c>
      <c r="C6" s="93">
        <f>'[1]8_zpf inv'!C6/10^6</f>
        <v>33664.850693079999</v>
      </c>
      <c r="D6" s="94">
        <f>'[1]8_zpf inv'!D6</f>
        <v>0.63067891091323125</v>
      </c>
      <c r="E6" s="93">
        <f>'[1]8_zpf inv'!E6/10^6</f>
        <v>40252.598610789995</v>
      </c>
      <c r="F6" s="94">
        <f>'[1]8_zpf inv'!F6</f>
        <v>0.67194653144363636</v>
      </c>
      <c r="G6" s="93">
        <f>'[1]8_zpf inv'!G6/10^6</f>
        <v>4207.1849304300003</v>
      </c>
      <c r="H6" s="94">
        <f>'[1]8_zpf inv'!H6</f>
        <v>0.6580096757411622</v>
      </c>
      <c r="J6" s="24"/>
      <c r="K6" s="25"/>
      <c r="L6" s="24"/>
      <c r="M6" s="25"/>
      <c r="N6" s="24"/>
    </row>
    <row r="7" spans="2:14" ht="18.75" customHeight="1" x14ac:dyDescent="0.2">
      <c r="B7" s="19" t="s">
        <v>294</v>
      </c>
      <c r="C7" s="23">
        <f>'[1]8_zpf inv'!C7/10^6</f>
        <v>1673.6899792899999</v>
      </c>
      <c r="D7" s="91">
        <f>'[1]8_zpf inv'!D7</f>
        <v>3.1354987520024323E-2</v>
      </c>
      <c r="E7" s="23">
        <f>'[1]8_zpf inv'!E7/10^6</f>
        <v>931.66876783999999</v>
      </c>
      <c r="F7" s="91">
        <f>'[1]8_zpf inv'!F7</f>
        <v>1.5552575948143689E-2</v>
      </c>
      <c r="G7" s="23">
        <f>'[1]8_zpf inv'!G7/10^6</f>
        <v>0</v>
      </c>
      <c r="H7" s="91">
        <f>'[1]8_zpf inv'!H7</f>
        <v>0</v>
      </c>
      <c r="J7" s="24"/>
      <c r="K7" s="25"/>
      <c r="L7" s="4"/>
      <c r="M7" s="25"/>
      <c r="N7" s="24"/>
    </row>
    <row r="8" spans="2:14" ht="21" customHeight="1" x14ac:dyDescent="0.2">
      <c r="B8" s="19" t="s">
        <v>295</v>
      </c>
      <c r="C8" s="23">
        <f>'[1]8_zpf inv'!C8/10^6</f>
        <v>31970.15336371</v>
      </c>
      <c r="D8" s="91">
        <f>'[1]8_zpf inv'!D8</f>
        <v>0.59893037069961508</v>
      </c>
      <c r="E8" s="23">
        <f>'[1]8_zpf inv'!E8/10^6</f>
        <v>39300.035877069997</v>
      </c>
      <c r="F8" s="91">
        <f>'[1]8_zpf inv'!F8</f>
        <v>0.65604516738278185</v>
      </c>
      <c r="G8" s="23">
        <f>'[1]8_zpf inv'!G8/10^6</f>
        <v>4001.6279063000002</v>
      </c>
      <c r="H8" s="91">
        <f>'[1]8_zpf inv'!H8</f>
        <v>0.6258602663306575</v>
      </c>
      <c r="J8" s="24"/>
      <c r="K8" s="25"/>
      <c r="L8" s="36"/>
      <c r="M8" s="25"/>
      <c r="N8" s="24"/>
    </row>
    <row r="9" spans="2:14" ht="21.75" customHeight="1" x14ac:dyDescent="0.2">
      <c r="B9" s="19" t="s">
        <v>296</v>
      </c>
      <c r="C9" s="23">
        <f>'[1]8_zpf inv'!C9/10^6</f>
        <v>21.007350079999998</v>
      </c>
      <c r="D9" s="91">
        <f>'[1]8_zpf inv'!D9</f>
        <v>3.935526935917991E-4</v>
      </c>
      <c r="E9" s="23">
        <f>'[1]8_zpf inv'!E9/10^6</f>
        <v>20.89396588</v>
      </c>
      <c r="F9" s="91">
        <f>'[1]8_zpf inv'!F9</f>
        <v>3.4878811271092105E-4</v>
      </c>
      <c r="G9" s="23">
        <f>'[1]8_zpf inv'!G9/10^6</f>
        <v>155.59999753</v>
      </c>
      <c r="H9" s="91">
        <f>'[1]8_zpf inv'!H9</f>
        <v>2.4336059767540674E-2</v>
      </c>
      <c r="J9" s="24"/>
      <c r="K9" s="25"/>
      <c r="L9" s="24"/>
      <c r="M9" s="25"/>
      <c r="N9" s="24"/>
    </row>
    <row r="10" spans="2:14" ht="24.75" customHeight="1" x14ac:dyDescent="0.2">
      <c r="B10" s="19" t="s">
        <v>297</v>
      </c>
      <c r="C10" s="23">
        <f>'[1]8_zpf inv'!C10/10^6</f>
        <v>0</v>
      </c>
      <c r="D10" s="91">
        <f>'[1]8_zpf inv'!D10</f>
        <v>0</v>
      </c>
      <c r="E10" s="23">
        <f>'[1]8_zpf inv'!E10/10^6</f>
        <v>0</v>
      </c>
      <c r="F10" s="91">
        <f>'[1]8_zpf inv'!F10</f>
        <v>0</v>
      </c>
      <c r="G10" s="23">
        <f>'[1]8_zpf inv'!G10/10^6</f>
        <v>49.957026599999999</v>
      </c>
      <c r="H10" s="91">
        <f>'[1]8_zpf inv'!H10</f>
        <v>7.813349642963964E-3</v>
      </c>
      <c r="J10" s="24"/>
      <c r="K10" s="25"/>
      <c r="L10" s="4"/>
      <c r="M10" s="25"/>
      <c r="N10" s="24"/>
    </row>
    <row r="11" spans="2:14" x14ac:dyDescent="0.2">
      <c r="B11" s="92" t="s">
        <v>298</v>
      </c>
      <c r="C11" s="93">
        <f>'[1]8_zpf inv'!C11/10^6</f>
        <v>15979.640147240001</v>
      </c>
      <c r="D11" s="94">
        <f>'[1]8_zpf inv'!D11</f>
        <v>0.29936333705226453</v>
      </c>
      <c r="E11" s="93">
        <f>'[1]8_zpf inv'!E11/10^6</f>
        <v>17380.16110867</v>
      </c>
      <c r="F11" s="94">
        <f>'[1]8_zpf inv'!F11</f>
        <v>0.29013130520651348</v>
      </c>
      <c r="G11" s="93">
        <f>'[1]8_zpf inv'!G11/10^6</f>
        <v>1837.9826137100001</v>
      </c>
      <c r="H11" s="94">
        <f>'[1]8_zpf inv'!H11</f>
        <v>0.28746308129165166</v>
      </c>
      <c r="J11" s="24"/>
      <c r="K11" s="25"/>
      <c r="L11" s="36"/>
      <c r="M11" s="25"/>
      <c r="N11" s="24"/>
    </row>
    <row r="12" spans="2:14" ht="21.75" customHeight="1" x14ac:dyDescent="0.2">
      <c r="B12" s="19" t="s">
        <v>299</v>
      </c>
      <c r="C12" s="23">
        <f>'[1]8_zpf inv'!C12/10^6</f>
        <v>4294.3686026300002</v>
      </c>
      <c r="D12" s="91">
        <f>'[1]8_zpf inv'!D12</f>
        <v>8.0450905250067942E-2</v>
      </c>
      <c r="E12" s="23">
        <f>'[1]8_zpf inv'!E12/10^6</f>
        <v>0</v>
      </c>
      <c r="F12" s="91">
        <f>'[1]8_zpf inv'!F12</f>
        <v>0</v>
      </c>
      <c r="G12" s="23">
        <f>'[1]8_zpf inv'!G12/10^6</f>
        <v>0</v>
      </c>
      <c r="H12" s="91">
        <f>'[1]8_zpf inv'!H12</f>
        <v>0</v>
      </c>
      <c r="J12" s="24"/>
      <c r="K12" s="25"/>
      <c r="L12" s="24"/>
      <c r="M12" s="25"/>
      <c r="N12" s="24"/>
    </row>
    <row r="13" spans="2:14" ht="21" customHeight="1" x14ac:dyDescent="0.2">
      <c r="B13" s="19" t="s">
        <v>300</v>
      </c>
      <c r="C13" s="23">
        <f>'[1]8_zpf inv'!C13/10^6</f>
        <v>1022.0964020800001</v>
      </c>
      <c r="D13" s="91">
        <f>'[1]8_zpf inv'!D13</f>
        <v>1.9148002514226228E-2</v>
      </c>
      <c r="E13" s="23">
        <f>'[1]8_zpf inv'!E13/10^6</f>
        <v>163.77085141999999</v>
      </c>
      <c r="F13" s="91">
        <f>'[1]8_zpf inv'!F13</f>
        <v>2.733867113208977E-3</v>
      </c>
      <c r="G13" s="23">
        <f>'[1]8_zpf inv'!G13/10^6</f>
        <v>0</v>
      </c>
      <c r="H13" s="91">
        <f>'[1]8_zpf inv'!H13</f>
        <v>0</v>
      </c>
      <c r="J13" s="24"/>
      <c r="K13" s="25"/>
      <c r="L13" s="24"/>
      <c r="M13" s="25"/>
      <c r="N13" s="24"/>
    </row>
    <row r="14" spans="2:14" ht="21.75" customHeight="1" x14ac:dyDescent="0.2">
      <c r="B14" s="19" t="s">
        <v>301</v>
      </c>
      <c r="C14" s="23">
        <f>'[1]8_zpf inv'!C14/10^6</f>
        <v>10663.175142530001</v>
      </c>
      <c r="D14" s="91">
        <f>'[1]8_zpf inv'!D14</f>
        <v>0.19976442928797036</v>
      </c>
      <c r="E14" s="23">
        <f>'[1]8_zpf inv'!E14/10^6</f>
        <v>17216.390257250001</v>
      </c>
      <c r="F14" s="91">
        <f>'[1]8_zpf inv'!F14</f>
        <v>0.28739743809330454</v>
      </c>
      <c r="G14" s="23">
        <f>'[1]8_zpf inv'!G14/10^6</f>
        <v>1837.9826137100001</v>
      </c>
      <c r="H14" s="91">
        <f>'[1]8_zpf inv'!H14</f>
        <v>0.28746308129165166</v>
      </c>
      <c r="J14" s="24"/>
      <c r="K14" s="25"/>
      <c r="L14" s="24"/>
      <c r="M14" s="25"/>
      <c r="N14" s="24"/>
    </row>
    <row r="15" spans="2:14" ht="22.5" x14ac:dyDescent="0.2">
      <c r="B15" s="19" t="s">
        <v>302</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303</v>
      </c>
      <c r="C16" s="93">
        <f>'[1]8_zpf inv'!C16/10^6</f>
        <v>49644.49084032001</v>
      </c>
      <c r="D16" s="94">
        <f>'[1]8_zpf inv'!D16</f>
        <v>0.93004224796549584</v>
      </c>
      <c r="E16" s="93">
        <f>'[1]8_zpf inv'!E16/10^6</f>
        <v>57632.759719459995</v>
      </c>
      <c r="F16" s="94">
        <f>'[1]8_zpf inv'!F16</f>
        <v>0.9620778366501499</v>
      </c>
      <c r="G16" s="93">
        <f>'[1]8_zpf inv'!G16/10^6</f>
        <v>6045.1675441400002</v>
      </c>
      <c r="H16" s="94">
        <f>'[1]8_zpf inv'!H16</f>
        <v>0.94547275703281386</v>
      </c>
      <c r="J16" s="24"/>
      <c r="K16" s="25"/>
      <c r="L16" s="24"/>
      <c r="M16" s="25"/>
      <c r="N16" s="24"/>
    </row>
    <row r="17" spans="2:14" x14ac:dyDescent="0.2">
      <c r="B17" s="17" t="s">
        <v>304</v>
      </c>
      <c r="C17" s="23">
        <f>'[1]8_zpf inv'!C17/10^6</f>
        <v>3092.0812148200002</v>
      </c>
      <c r="D17" s="91">
        <f>'[1]8_zpf inv'!D17</f>
        <v>5.7927196255731346E-2</v>
      </c>
      <c r="E17" s="23">
        <f>'[1]8_zpf inv'!E17/10^6</f>
        <v>2205.5050310799998</v>
      </c>
      <c r="F17" s="91">
        <f>'[1]8_zpf inv'!F17</f>
        <v>3.6817038076106715E-2</v>
      </c>
      <c r="G17" s="23">
        <f>'[1]8_zpf inv'!G17/10^6</f>
        <v>344.10839064999999</v>
      </c>
      <c r="H17" s="91">
        <f>'[1]8_zpf inv'!H17</f>
        <v>5.3819039166475964E-2</v>
      </c>
      <c r="J17" s="24"/>
      <c r="K17" s="25"/>
      <c r="L17" s="24"/>
      <c r="M17" s="25"/>
      <c r="N17" s="24"/>
    </row>
    <row r="18" spans="2:14" ht="11.25" customHeight="1" x14ac:dyDescent="0.2">
      <c r="B18" s="21" t="s">
        <v>305</v>
      </c>
      <c r="C18" s="23">
        <f>'[1]8_zpf inv'!C18/10^6</f>
        <v>627.37310083</v>
      </c>
      <c r="D18" s="91">
        <f>'[1]8_zpf inv'!D18</f>
        <v>1.1753237451578944E-2</v>
      </c>
      <c r="E18" s="23">
        <f>'[1]8_zpf inv'!E18/10^6</f>
        <v>48.216838899999999</v>
      </c>
      <c r="F18" s="91">
        <f>'[1]8_zpf inv'!F18</f>
        <v>8.0489555393193377E-4</v>
      </c>
      <c r="G18" s="23">
        <f>'[1]8_zpf inv'!G18/10^6</f>
        <v>2.1792804300000004</v>
      </c>
      <c r="H18" s="91">
        <f>'[1]8_zpf inv'!H18</f>
        <v>3.4084254265162481E-4</v>
      </c>
      <c r="J18" s="24"/>
      <c r="K18" s="25"/>
      <c r="L18" s="24"/>
      <c r="M18" s="25"/>
      <c r="N18" s="24"/>
    </row>
    <row r="19" spans="2:14" x14ac:dyDescent="0.2">
      <c r="B19" s="21" t="s">
        <v>306</v>
      </c>
      <c r="C19" s="23">
        <f>'[1]8_zpf inv'!C19/10^6</f>
        <v>14.802905119999998</v>
      </c>
      <c r="D19" s="91">
        <f>'[1]8_zpf inv'!D19</f>
        <v>2.7731832719378544E-4</v>
      </c>
      <c r="E19" s="23">
        <f>'[1]8_zpf inv'!E19/10^6</f>
        <v>17.98510125</v>
      </c>
      <c r="F19" s="91">
        <f>'[1]8_zpf inv'!F19</f>
        <v>3.0022971981144672E-4</v>
      </c>
      <c r="G19" s="23">
        <f>'[1]8_zpf inv'!G19/10^6</f>
        <v>2.3488359000000001</v>
      </c>
      <c r="H19" s="91">
        <f>'[1]8_zpf inv'!H19</f>
        <v>3.6736125805865997E-4</v>
      </c>
      <c r="J19" s="24"/>
      <c r="K19" s="25"/>
      <c r="L19" s="24"/>
      <c r="M19" s="25"/>
      <c r="N19" s="24"/>
    </row>
    <row r="20" spans="2:14" x14ac:dyDescent="0.2">
      <c r="B20" s="96" t="s">
        <v>307</v>
      </c>
      <c r="C20" s="93">
        <f>'[1]8_zpf inv'!C20/10^6</f>
        <v>53378.748061090009</v>
      </c>
      <c r="D20" s="94">
        <f>'[1]8_zpf inv'!D20</f>
        <v>1</v>
      </c>
      <c r="E20" s="93">
        <f>'[1]8_zpf inv'!E20/10^6</f>
        <v>59904.466690689995</v>
      </c>
      <c r="F20" s="94">
        <f>'[1]8_zpf inv'!F20</f>
        <v>1</v>
      </c>
      <c r="G20" s="93">
        <f>'[1]8_zpf inv'!G20/10^6</f>
        <v>6393.8040511199997</v>
      </c>
      <c r="H20" s="94">
        <f>'[1]8_zpf inv'!H20</f>
        <v>1.0000000000000002</v>
      </c>
      <c r="J20" s="24"/>
      <c r="K20" s="25"/>
      <c r="L20" s="24"/>
      <c r="M20" s="25"/>
      <c r="N20" s="24"/>
    </row>
    <row r="21" spans="2:14" x14ac:dyDescent="0.2">
      <c r="B21" s="20" t="s">
        <v>308</v>
      </c>
      <c r="C21" s="23">
        <f>'[1]8_zpf inv'!C21/10^6</f>
        <v>17.763606729999999</v>
      </c>
      <c r="D21" s="91">
        <f>'[1]8_zpf inv'!D21</f>
        <v>3.3278425169639059E-4</v>
      </c>
      <c r="E21" s="23">
        <f>'[1]8_zpf inv'!E21/10^6</f>
        <v>19.45944244</v>
      </c>
      <c r="F21" s="91">
        <f>'[1]8_zpf inv'!F21</f>
        <v>3.2484126000948565E-4</v>
      </c>
      <c r="G21" s="23">
        <f>'[1]8_zpf inv'!G21/10^6</f>
        <v>1.91888941</v>
      </c>
      <c r="H21" s="91">
        <f>'[1]8_zpf inv'!H21</f>
        <v>3.0011701870404816E-4</v>
      </c>
      <c r="J21" s="24"/>
      <c r="K21" s="25"/>
      <c r="L21" s="24"/>
      <c r="M21" s="25"/>
      <c r="N21" s="24"/>
    </row>
    <row r="22" spans="2:14" x14ac:dyDescent="0.2">
      <c r="B22" s="97" t="s">
        <v>309</v>
      </c>
      <c r="C22" s="93">
        <f>'[1]8_zpf inv'!C22/10^6</f>
        <v>53360.984504973501</v>
      </c>
      <c r="D22" s="94">
        <f>'[1]8_zpf inv'!D22</f>
        <v>0.99966721669649916</v>
      </c>
      <c r="E22" s="93">
        <f>'[1]8_zpf inv'!E22/10^6</f>
        <v>59885.007172266196</v>
      </c>
      <c r="F22" s="94">
        <f>'[1]8_zpf inv'!F22</f>
        <v>0.99967515747157432</v>
      </c>
      <c r="G22" s="93">
        <f>'[1]8_zpf inv'!G22/10^6</f>
        <v>6391.8851641628398</v>
      </c>
      <c r="H22" s="94">
        <f>'[1]8_zpf inv'!H22</f>
        <v>0.99969988336492355</v>
      </c>
      <c r="J22" s="24"/>
      <c r="K22" s="25"/>
      <c r="L22" s="24"/>
      <c r="M22" s="25"/>
      <c r="N22" s="24"/>
    </row>
    <row r="23" spans="2:14" ht="3.75" customHeight="1" x14ac:dyDescent="0.2">
      <c r="B23" s="3"/>
      <c r="J23" s="25"/>
      <c r="K23" s="25"/>
      <c r="L23" s="25"/>
      <c r="M23" s="88"/>
      <c r="N23" s="24"/>
    </row>
    <row r="24" spans="2:14" ht="18" customHeight="1" x14ac:dyDescent="0.2">
      <c r="B24" s="196" t="s">
        <v>56</v>
      </c>
      <c r="C24" s="196"/>
      <c r="D24" s="196"/>
      <c r="E24" s="196"/>
      <c r="F24" s="196"/>
      <c r="G24" s="196"/>
      <c r="H24" s="196"/>
      <c r="I24" s="11"/>
      <c r="J24" s="11"/>
      <c r="K24" s="11"/>
      <c r="M24" s="88"/>
    </row>
    <row r="25" spans="2:14" ht="18.75" customHeight="1" x14ac:dyDescent="0.2">
      <c r="B25" s="197" t="s">
        <v>310</v>
      </c>
      <c r="C25" s="197"/>
      <c r="D25" s="197"/>
      <c r="E25" s="197"/>
      <c r="F25" s="197"/>
      <c r="G25" s="197"/>
      <c r="H25" s="197"/>
      <c r="I25" s="11"/>
      <c r="J25" s="11"/>
      <c r="K25" s="11"/>
      <c r="L25" s="4"/>
      <c r="M25" s="88"/>
    </row>
    <row r="26" spans="2:14" ht="11.25" customHeight="1" x14ac:dyDescent="0.2">
      <c r="B26" s="196" t="s">
        <v>106</v>
      </c>
      <c r="C26" s="196"/>
      <c r="D26" s="196"/>
      <c r="E26" s="196"/>
      <c r="F26" s="196"/>
      <c r="G26" s="196"/>
      <c r="H26" s="196"/>
      <c r="I26" s="11"/>
      <c r="J26" s="11"/>
      <c r="K26" s="11"/>
      <c r="L26" s="4"/>
      <c r="M26" s="88"/>
    </row>
    <row r="27" spans="2:14" ht="9.75" customHeight="1" x14ac:dyDescent="0.2">
      <c r="B27" s="197" t="s">
        <v>311</v>
      </c>
      <c r="C27" s="197"/>
      <c r="D27" s="197"/>
      <c r="E27" s="197"/>
      <c r="F27" s="197"/>
      <c r="G27" s="197"/>
      <c r="H27" s="197"/>
      <c r="L27" s="36"/>
      <c r="M27" s="88"/>
    </row>
    <row r="28" spans="2:14" x14ac:dyDescent="0.2">
      <c r="B28" s="196" t="s">
        <v>127</v>
      </c>
      <c r="C28" s="196"/>
      <c r="D28" s="196"/>
      <c r="E28" s="196"/>
      <c r="F28" s="196"/>
      <c r="G28" s="196"/>
      <c r="H28" s="196"/>
      <c r="L28" s="36"/>
      <c r="M28" s="88"/>
    </row>
    <row r="29" spans="2:14" x14ac:dyDescent="0.2">
      <c r="B29" s="197" t="s">
        <v>312</v>
      </c>
      <c r="C29" s="197"/>
      <c r="D29" s="197"/>
      <c r="E29" s="197"/>
      <c r="F29" s="197"/>
      <c r="G29" s="197"/>
      <c r="H29" s="197"/>
      <c r="L29" s="36"/>
      <c r="M29" s="88"/>
    </row>
    <row r="30" spans="2:14" ht="4.5" customHeight="1" x14ac:dyDescent="0.2">
      <c r="B30" s="146"/>
      <c r="C30" s="146"/>
      <c r="D30" s="146"/>
      <c r="E30" s="146"/>
      <c r="F30" s="146"/>
      <c r="G30" s="146"/>
      <c r="H30" s="146"/>
      <c r="L30" s="36"/>
      <c r="M30" s="88"/>
    </row>
    <row r="31" spans="2:14" ht="11.25" customHeight="1" x14ac:dyDescent="0.2">
      <c r="B31" s="4" t="s">
        <v>83</v>
      </c>
      <c r="C31" s="1"/>
      <c r="D31" s="1"/>
      <c r="F31" s="1"/>
      <c r="G31" s="4"/>
      <c r="H31" s="4"/>
    </row>
    <row r="32" spans="2:14" x14ac:dyDescent="0.2">
      <c r="B32" s="36" t="s">
        <v>313</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270</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F61" sqref="F6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6" t="s">
        <v>315</v>
      </c>
      <c r="C2" s="166"/>
      <c r="D2" s="166"/>
      <c r="E2" s="166"/>
      <c r="F2" s="166"/>
      <c r="G2" s="166"/>
    </row>
    <row r="3" spans="2:8" ht="8.25" customHeight="1" x14ac:dyDescent="0.2">
      <c r="B3" s="109"/>
      <c r="C3" s="109"/>
      <c r="D3" s="109"/>
      <c r="E3" s="109"/>
      <c r="F3" s="109"/>
      <c r="G3" s="13"/>
    </row>
    <row r="4" spans="2:8" ht="12.75" x14ac:dyDescent="0.2">
      <c r="B4" s="166" t="s">
        <v>316</v>
      </c>
      <c r="C4" s="166"/>
      <c r="D4" s="166"/>
      <c r="E4" s="166"/>
      <c r="F4" s="166"/>
      <c r="G4" s="166"/>
      <c r="H4" s="166"/>
    </row>
    <row r="5" spans="2:8" ht="2.25" customHeight="1" x14ac:dyDescent="0.2"/>
    <row r="6" spans="2:8" x14ac:dyDescent="0.2">
      <c r="B6" s="7" t="s">
        <v>62</v>
      </c>
    </row>
    <row r="7" spans="2:8" x14ac:dyDescent="0.2">
      <c r="B7" s="43" t="s">
        <v>317</v>
      </c>
    </row>
    <row r="8" spans="2:8" ht="25.5" customHeight="1" x14ac:dyDescent="0.2">
      <c r="B8" s="181" t="s">
        <v>318</v>
      </c>
      <c r="C8" s="181" t="s">
        <v>319</v>
      </c>
      <c r="D8" s="181" t="s">
        <v>320</v>
      </c>
      <c r="E8" s="181" t="s">
        <v>237</v>
      </c>
    </row>
    <row r="9" spans="2:8" ht="25.5" customHeight="1" thickBot="1" x14ac:dyDescent="0.25">
      <c r="B9" s="182"/>
      <c r="C9" s="182"/>
      <c r="D9" s="182"/>
      <c r="E9" s="182"/>
    </row>
    <row r="10" spans="2:8" ht="12.75" thickTop="1" x14ac:dyDescent="0.2">
      <c r="B10" s="45">
        <f>'[2]1_dpf_clenovi'!$B$4</f>
        <v>44926</v>
      </c>
      <c r="C10" s="46"/>
      <c r="D10" s="46"/>
      <c r="E10" s="46"/>
    </row>
    <row r="11" spans="2:8" x14ac:dyDescent="0.2">
      <c r="B11" s="47" t="s">
        <v>52</v>
      </c>
      <c r="C11" s="48">
        <f>'[2]1_dpf_clenovi'!C5</f>
        <v>8808</v>
      </c>
      <c r="D11" s="48">
        <f>'[2]1_dpf_clenovi'!D5</f>
        <v>4206</v>
      </c>
      <c r="E11" s="48">
        <f>'[2]1_dpf_clenovi'!E5</f>
        <v>13014</v>
      </c>
    </row>
    <row r="12" spans="2:8" x14ac:dyDescent="0.2">
      <c r="B12" s="47" t="s">
        <v>53</v>
      </c>
      <c r="C12" s="48">
        <f>'[2]1_dpf_clenovi'!C6</f>
        <v>4714</v>
      </c>
      <c r="D12" s="48">
        <f>'[2]1_dpf_clenovi'!D6</f>
        <v>11508</v>
      </c>
      <c r="E12" s="48">
        <f>'[2]1_dpf_clenovi'!E6</f>
        <v>16222</v>
      </c>
    </row>
    <row r="13" spans="2:8" x14ac:dyDescent="0.2">
      <c r="B13" s="48" t="s">
        <v>112</v>
      </c>
      <c r="C13" s="48">
        <f>'[2]1_dpf_clenovi'!C7</f>
        <v>82</v>
      </c>
      <c r="D13" s="48">
        <f>'[2]1_dpf_clenovi'!D7</f>
        <v>92</v>
      </c>
      <c r="E13" s="48">
        <f>'[2]1_dpf_clenovi'!E7</f>
        <v>174</v>
      </c>
    </row>
    <row r="14" spans="2:8" x14ac:dyDescent="0.2">
      <c r="B14" s="48" t="s">
        <v>137</v>
      </c>
      <c r="C14" s="48">
        <f>'[2]1_dpf_clenovi'!C8</f>
        <v>24</v>
      </c>
      <c r="D14" s="48">
        <f>'[2]1_dpf_clenovi'!D8</f>
        <v>68</v>
      </c>
      <c r="E14" s="48">
        <f>'[2]1_dpf_clenovi'!E8</f>
        <v>92</v>
      </c>
    </row>
    <row r="15" spans="2:8" x14ac:dyDescent="0.2">
      <c r="B15" s="49" t="s">
        <v>393</v>
      </c>
      <c r="C15" s="50">
        <f>'[2]1_dpf_clenovi'!C9</f>
        <v>13628</v>
      </c>
      <c r="D15" s="50">
        <f>'[2]1_dpf_clenovi'!D9</f>
        <v>15874</v>
      </c>
      <c r="E15" s="50">
        <f>'[2]1_dpf_clenovi'!E9</f>
        <v>29502</v>
      </c>
    </row>
    <row r="16" spans="2:8" x14ac:dyDescent="0.2">
      <c r="B16" s="51">
        <f>'[2]1_dpf_clenovi'!$B$10</f>
        <v>45016</v>
      </c>
      <c r="C16" s="52"/>
      <c r="D16" s="52"/>
      <c r="E16" s="52"/>
    </row>
    <row r="17" spans="1:7" x14ac:dyDescent="0.2">
      <c r="B17" s="53" t="s">
        <v>54</v>
      </c>
      <c r="C17" s="54">
        <f>'[2]1_dpf_clenovi'!C11</f>
        <v>8966</v>
      </c>
      <c r="D17" s="54">
        <f>'[2]1_dpf_clenovi'!D11</f>
        <v>4166</v>
      </c>
      <c r="E17" s="54">
        <f>'[2]1_dpf_clenovi'!E11</f>
        <v>13132</v>
      </c>
    </row>
    <row r="18" spans="1:7" x14ac:dyDescent="0.2">
      <c r="B18" s="53" t="s">
        <v>53</v>
      </c>
      <c r="C18" s="54">
        <f>'[2]1_dpf_clenovi'!C12</f>
        <v>4878</v>
      </c>
      <c r="D18" s="54">
        <f>'[2]1_dpf_clenovi'!D12</f>
        <v>11421</v>
      </c>
      <c r="E18" s="54">
        <f>'[2]1_dpf_clenovi'!E12</f>
        <v>16299</v>
      </c>
    </row>
    <row r="19" spans="1:7" x14ac:dyDescent="0.2">
      <c r="B19" s="53" t="s">
        <v>112</v>
      </c>
      <c r="C19" s="54">
        <f>'[2]1_dpf_clenovi'!C13</f>
        <v>87</v>
      </c>
      <c r="D19" s="54">
        <f>'[2]1_dpf_clenovi'!D13</f>
        <v>75</v>
      </c>
      <c r="E19" s="54">
        <f>'[2]1_dpf_clenovi'!E13</f>
        <v>162</v>
      </c>
    </row>
    <row r="20" spans="1:7" x14ac:dyDescent="0.2">
      <c r="A20" s="7" t="s">
        <v>129</v>
      </c>
      <c r="B20" s="53" t="s">
        <v>137</v>
      </c>
      <c r="C20" s="54">
        <f>'[2]1_dpf_clenovi'!C14</f>
        <v>48</v>
      </c>
      <c r="D20" s="54">
        <f>'[2]1_dpf_clenovi'!D14</f>
        <v>88</v>
      </c>
      <c r="E20" s="54">
        <f>'[2]1_dpf_clenovi'!E14</f>
        <v>136</v>
      </c>
    </row>
    <row r="21" spans="1:7" x14ac:dyDescent="0.2">
      <c r="B21" s="49" t="s">
        <v>242</v>
      </c>
      <c r="C21" s="50">
        <f>'[2]1_dpf_clenovi'!C15</f>
        <v>13979</v>
      </c>
      <c r="D21" s="50">
        <f>'[2]1_dpf_clenovi'!D15</f>
        <v>15750</v>
      </c>
      <c r="E21" s="50">
        <f>'[2]1_dpf_clenovi'!E15</f>
        <v>29729</v>
      </c>
    </row>
    <row r="22" spans="1:7" ht="5.25" customHeight="1" x14ac:dyDescent="0.2">
      <c r="B22" s="10"/>
      <c r="C22" s="11"/>
      <c r="D22" s="11"/>
      <c r="E22" s="11"/>
      <c r="F22" s="11"/>
      <c r="G22" s="11"/>
    </row>
    <row r="23" spans="1:7" x14ac:dyDescent="0.2">
      <c r="B23" s="7" t="s">
        <v>63</v>
      </c>
      <c r="C23" s="29"/>
      <c r="D23" s="29"/>
      <c r="E23" s="29"/>
      <c r="F23" s="29"/>
      <c r="G23" s="29"/>
    </row>
    <row r="24" spans="1:7" x14ac:dyDescent="0.2">
      <c r="B24" s="43" t="s">
        <v>321</v>
      </c>
      <c r="C24" s="29"/>
      <c r="D24" s="29"/>
      <c r="E24" s="29"/>
      <c r="F24" s="29"/>
      <c r="G24" s="29"/>
    </row>
    <row r="25" spans="1:7" ht="16.5" customHeight="1" x14ac:dyDescent="0.2">
      <c r="B25" s="181" t="s">
        <v>322</v>
      </c>
      <c r="C25" s="181" t="s">
        <v>323</v>
      </c>
      <c r="D25" s="15"/>
      <c r="E25" s="15"/>
      <c r="F25" s="15"/>
      <c r="G25" s="15"/>
    </row>
    <row r="26" spans="1:7" ht="20.25" customHeight="1" thickBot="1" x14ac:dyDescent="0.25">
      <c r="B26" s="182"/>
      <c r="C26" s="182"/>
      <c r="D26" s="30"/>
      <c r="E26" s="30"/>
      <c r="F26" s="30"/>
      <c r="G26" s="30"/>
    </row>
    <row r="27" spans="1:7" ht="12.75" thickTop="1" x14ac:dyDescent="0.2">
      <c r="B27" s="45">
        <f>'[2]1_dpf_clenovi'!$B$29</f>
        <v>44926</v>
      </c>
      <c r="C27" s="46"/>
      <c r="D27" s="30"/>
      <c r="E27" s="30"/>
      <c r="F27" s="30"/>
      <c r="G27" s="30"/>
    </row>
    <row r="28" spans="1:7" x14ac:dyDescent="0.2">
      <c r="B28" s="47" t="s">
        <v>54</v>
      </c>
      <c r="C28" s="48">
        <f>'[2]1_dpf_clenovi'!C30</f>
        <v>1233</v>
      </c>
      <c r="D28" s="30"/>
      <c r="E28" s="30"/>
      <c r="F28" s="30"/>
      <c r="G28" s="30"/>
    </row>
    <row r="29" spans="1:7" x14ac:dyDescent="0.2">
      <c r="B29" s="47" t="s">
        <v>55</v>
      </c>
      <c r="C29" s="48">
        <f>'[2]1_dpf_clenovi'!C31</f>
        <v>2883</v>
      </c>
      <c r="D29" s="15"/>
      <c r="E29" s="15"/>
      <c r="F29" s="15"/>
      <c r="G29" s="15"/>
    </row>
    <row r="30" spans="1:7" x14ac:dyDescent="0.2">
      <c r="B30" s="47" t="s">
        <v>112</v>
      </c>
      <c r="C30" s="48">
        <f>'[2]1_dpf_clenovi'!C32</f>
        <v>5</v>
      </c>
      <c r="D30" s="15"/>
      <c r="E30" s="15"/>
      <c r="F30" s="15"/>
      <c r="G30" s="15"/>
    </row>
    <row r="31" spans="1:7" x14ac:dyDescent="0.2">
      <c r="B31" s="48" t="s">
        <v>137</v>
      </c>
      <c r="C31" s="48">
        <f>'[2]1_dpf_clenovi'!C33</f>
        <v>14</v>
      </c>
      <c r="D31" s="15"/>
      <c r="E31" s="15"/>
      <c r="F31" s="15"/>
      <c r="G31" s="15"/>
    </row>
    <row r="32" spans="1:7" x14ac:dyDescent="0.2">
      <c r="B32" s="49" t="s">
        <v>242</v>
      </c>
      <c r="C32" s="50">
        <f>'[2]1_dpf_clenovi'!C34</f>
        <v>4135</v>
      </c>
      <c r="D32" s="29"/>
      <c r="E32" s="29"/>
      <c r="F32" s="29"/>
      <c r="G32" s="29"/>
    </row>
    <row r="33" spans="2:7" x14ac:dyDescent="0.2">
      <c r="B33" s="51">
        <f>'[2]1_dpf_clenovi'!$B$35</f>
        <v>45016</v>
      </c>
      <c r="C33" s="52"/>
      <c r="D33" s="29"/>
      <c r="E33" s="29"/>
      <c r="F33" s="29"/>
      <c r="G33" s="29"/>
    </row>
    <row r="34" spans="2:7" x14ac:dyDescent="0.2">
      <c r="B34" s="53" t="s">
        <v>54</v>
      </c>
      <c r="C34" s="54">
        <f>'[2]1_dpf_clenovi'!C36</f>
        <v>1209</v>
      </c>
      <c r="D34" s="22"/>
      <c r="E34" s="22"/>
      <c r="F34" s="22"/>
      <c r="G34" s="22"/>
    </row>
    <row r="35" spans="2:7" ht="13.5" customHeight="1" x14ac:dyDescent="0.2">
      <c r="B35" s="53" t="s">
        <v>53</v>
      </c>
      <c r="C35" s="54">
        <f>'[2]1_dpf_clenovi'!C37</f>
        <v>2868</v>
      </c>
      <c r="D35" s="30"/>
      <c r="E35" s="30"/>
      <c r="F35" s="30"/>
      <c r="G35" s="30"/>
    </row>
    <row r="36" spans="2:7" ht="13.5" customHeight="1" x14ac:dyDescent="0.2">
      <c r="B36" s="53" t="s">
        <v>112</v>
      </c>
      <c r="C36" s="54">
        <f>'[2]1_dpf_clenovi'!C38</f>
        <v>5</v>
      </c>
      <c r="D36" s="30"/>
      <c r="E36" s="30"/>
      <c r="F36" s="30"/>
      <c r="G36" s="30"/>
    </row>
    <row r="37" spans="2:7" ht="13.5" customHeight="1" x14ac:dyDescent="0.2">
      <c r="B37" s="53" t="s">
        <v>137</v>
      </c>
      <c r="C37" s="54">
        <f>'[2]1_dpf_clenovi'!C39</f>
        <v>20</v>
      </c>
      <c r="D37" s="30"/>
      <c r="E37" s="30"/>
      <c r="F37" s="30"/>
      <c r="G37" s="30"/>
    </row>
    <row r="38" spans="2:7" x14ac:dyDescent="0.2">
      <c r="B38" s="49" t="s">
        <v>242</v>
      </c>
      <c r="C38" s="50">
        <f>'[2]1_dpf_clenovi'!C40</f>
        <v>4102</v>
      </c>
      <c r="D38" s="11"/>
      <c r="E38" s="11"/>
      <c r="F38" s="11"/>
      <c r="G38" s="11"/>
    </row>
    <row r="39" spans="2:7" ht="3.75" customHeight="1" x14ac:dyDescent="0.2">
      <c r="B39" s="10"/>
      <c r="C39" s="11"/>
      <c r="D39" s="11"/>
      <c r="E39" s="11"/>
      <c r="F39" s="11"/>
      <c r="G39" s="11"/>
    </row>
    <row r="40" spans="2:7" x14ac:dyDescent="0.2">
      <c r="B40" s="7" t="s">
        <v>84</v>
      </c>
    </row>
    <row r="41" spans="2:7" x14ac:dyDescent="0.2">
      <c r="B41" s="43" t="s">
        <v>324</v>
      </c>
    </row>
    <row r="63" spans="2:2" x14ac:dyDescent="0.2">
      <c r="B63" s="12" t="s">
        <v>314</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topLeftCell="A10" workbookViewId="0">
      <selection activeCell="J37" sqref="J37"/>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85</v>
      </c>
    </row>
    <row r="3" spans="2:7" x14ac:dyDescent="0.2">
      <c r="B3" s="43" t="s">
        <v>326</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3" t="s">
        <v>120</v>
      </c>
      <c r="C26" s="183"/>
      <c r="D26" s="183"/>
      <c r="E26" s="183"/>
      <c r="F26" s="183"/>
      <c r="G26" s="29"/>
    </row>
    <row r="27" spans="2:7" ht="12" customHeight="1" x14ac:dyDescent="0.2">
      <c r="B27" s="184" t="s">
        <v>332</v>
      </c>
      <c r="C27" s="184"/>
      <c r="D27" s="184"/>
      <c r="E27" s="138"/>
      <c r="F27" s="30"/>
      <c r="G27" s="29"/>
    </row>
    <row r="28" spans="2:7" x14ac:dyDescent="0.2">
      <c r="F28" s="29"/>
      <c r="G28" s="29"/>
    </row>
    <row r="29" spans="2:7" x14ac:dyDescent="0.2">
      <c r="B29" s="7" t="s">
        <v>117</v>
      </c>
      <c r="F29" s="22"/>
      <c r="G29" s="22"/>
    </row>
    <row r="30" spans="2:7" ht="13.5" customHeight="1" x14ac:dyDescent="0.2">
      <c r="B30" s="43" t="s">
        <v>333</v>
      </c>
      <c r="F30" s="30"/>
      <c r="G30" s="30"/>
    </row>
    <row r="31" spans="2:7" x14ac:dyDescent="0.2">
      <c r="B31" s="43"/>
      <c r="F31" s="11"/>
      <c r="G31" s="11"/>
    </row>
    <row r="32" spans="2:7" x14ac:dyDescent="0.2">
      <c r="C32" s="11"/>
      <c r="D32" s="11"/>
      <c r="E32" s="11"/>
      <c r="F32" s="11"/>
      <c r="G32" s="11"/>
    </row>
    <row r="57" spans="2:4" ht="11.45" customHeight="1" x14ac:dyDescent="0.2">
      <c r="B57" s="184" t="s">
        <v>334</v>
      </c>
      <c r="C57" s="184"/>
      <c r="D57" s="184"/>
    </row>
    <row r="58" spans="2:4" x14ac:dyDescent="0.2">
      <c r="B58" s="184"/>
      <c r="C58" s="184"/>
      <c r="D58" s="184"/>
    </row>
    <row r="61" spans="2:4" x14ac:dyDescent="0.2">
      <c r="B61" s="12" t="s">
        <v>314</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R23" sqref="R23"/>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74</v>
      </c>
    </row>
    <row r="3" spans="2:15" x14ac:dyDescent="0.2">
      <c r="B3" s="43" t="s">
        <v>335</v>
      </c>
    </row>
    <row r="4" spans="2:15" ht="6.75" customHeight="1" x14ac:dyDescent="0.2">
      <c r="B4" s="8"/>
    </row>
    <row r="5" spans="2:15" ht="12.75" customHeight="1" thickBot="1" x14ac:dyDescent="0.25">
      <c r="B5" s="181" t="s">
        <v>249</v>
      </c>
      <c r="C5" s="198" t="s">
        <v>138</v>
      </c>
      <c r="D5" s="198"/>
      <c r="E5" s="198"/>
      <c r="F5" s="201" t="s">
        <v>139</v>
      </c>
      <c r="G5" s="201"/>
      <c r="H5" s="201"/>
      <c r="I5" s="198" t="s">
        <v>140</v>
      </c>
      <c r="J5" s="198"/>
      <c r="K5" s="198"/>
      <c r="L5" s="201" t="s">
        <v>141</v>
      </c>
      <c r="M5" s="201"/>
      <c r="N5" s="201"/>
      <c r="O5" s="200" t="s">
        <v>337</v>
      </c>
    </row>
    <row r="6" spans="2:15" ht="27" customHeight="1" thickTop="1" thickBot="1" x14ac:dyDescent="0.25">
      <c r="B6" s="182"/>
      <c r="C6" s="152" t="s">
        <v>384</v>
      </c>
      <c r="D6" s="147" t="s">
        <v>336</v>
      </c>
      <c r="E6" s="147" t="s">
        <v>337</v>
      </c>
      <c r="F6" s="153" t="s">
        <v>339</v>
      </c>
      <c r="G6" s="151" t="s">
        <v>338</v>
      </c>
      <c r="H6" s="151" t="s">
        <v>337</v>
      </c>
      <c r="I6" s="157" t="s">
        <v>341</v>
      </c>
      <c r="J6" s="147" t="s">
        <v>338</v>
      </c>
      <c r="K6" s="147" t="s">
        <v>383</v>
      </c>
      <c r="L6" s="153" t="s">
        <v>340</v>
      </c>
      <c r="M6" s="151" t="s">
        <v>336</v>
      </c>
      <c r="N6" s="151" t="s">
        <v>383</v>
      </c>
      <c r="O6" s="201"/>
    </row>
    <row r="7" spans="2:15" ht="12.75" thickTop="1" x14ac:dyDescent="0.2">
      <c r="B7" s="60" t="s">
        <v>47</v>
      </c>
      <c r="C7" s="104">
        <f>'[2]4_dpf_clenovi'!C6</f>
        <v>51</v>
      </c>
      <c r="D7" s="104">
        <f>'[2]4_dpf_clenovi'!D6</f>
        <v>22</v>
      </c>
      <c r="E7" s="104">
        <f>'[2]4_dpf_clenovi'!E6</f>
        <v>73</v>
      </c>
      <c r="F7" s="105">
        <f>'[2]4_dpf_clenovi'!F6</f>
        <v>17</v>
      </c>
      <c r="G7" s="105">
        <f>'[2]4_dpf_clenovi'!G6</f>
        <v>8</v>
      </c>
      <c r="H7" s="105">
        <f>'[2]4_dpf_clenovi'!H6</f>
        <v>25</v>
      </c>
      <c r="I7" s="106">
        <f>'[2]4_dpf_clenovi'!I6</f>
        <v>0</v>
      </c>
      <c r="J7" s="106">
        <f>'[2]4_dpf_clenovi'!J6</f>
        <v>0</v>
      </c>
      <c r="K7" s="106">
        <f>'[2]4_dpf_clenovi'!K6</f>
        <v>0</v>
      </c>
      <c r="L7" s="105">
        <f>'[2]4_dpf_clenovi'!L6</f>
        <v>0</v>
      </c>
      <c r="M7" s="105">
        <f>'[2]4_dpf_clenovi'!M6</f>
        <v>0</v>
      </c>
      <c r="N7" s="105">
        <f>'[2]4_dpf_clenovi'!N6</f>
        <v>0</v>
      </c>
      <c r="O7" s="105">
        <f>'[2]4_dpf_clenovi'!O6</f>
        <v>98</v>
      </c>
    </row>
    <row r="8" spans="2:15" x14ac:dyDescent="0.2">
      <c r="B8" s="60" t="s">
        <v>38</v>
      </c>
      <c r="C8" s="104">
        <f>'[2]4_dpf_clenovi'!C7</f>
        <v>220</v>
      </c>
      <c r="D8" s="104">
        <f>'[2]4_dpf_clenovi'!D7</f>
        <v>148</v>
      </c>
      <c r="E8" s="104">
        <f>'[2]4_dpf_clenovi'!E7</f>
        <v>368</v>
      </c>
      <c r="F8" s="105">
        <f>'[2]4_dpf_clenovi'!F7</f>
        <v>88</v>
      </c>
      <c r="G8" s="105">
        <f>'[2]4_dpf_clenovi'!G7</f>
        <v>68</v>
      </c>
      <c r="H8" s="105">
        <f>'[2]4_dpf_clenovi'!H7</f>
        <v>156</v>
      </c>
      <c r="I8" s="106">
        <f>'[2]4_dpf_clenovi'!I7</f>
        <v>13</v>
      </c>
      <c r="J8" s="106">
        <f>'[2]4_dpf_clenovi'!J7</f>
        <v>1</v>
      </c>
      <c r="K8" s="106">
        <f>'[2]4_dpf_clenovi'!K7</f>
        <v>14</v>
      </c>
      <c r="L8" s="105">
        <f>'[2]4_dpf_clenovi'!L7</f>
        <v>2</v>
      </c>
      <c r="M8" s="105">
        <f>'[2]4_dpf_clenovi'!M7</f>
        <v>3</v>
      </c>
      <c r="N8" s="105">
        <f>'[2]4_dpf_clenovi'!N7</f>
        <v>5</v>
      </c>
      <c r="O8" s="105">
        <f>'[2]4_dpf_clenovi'!O7</f>
        <v>543</v>
      </c>
    </row>
    <row r="9" spans="2:15" x14ac:dyDescent="0.2">
      <c r="B9" s="60" t="s">
        <v>39</v>
      </c>
      <c r="C9" s="104">
        <f>'[2]4_dpf_clenovi'!C8</f>
        <v>465</v>
      </c>
      <c r="D9" s="104">
        <f>'[2]4_dpf_clenovi'!D8</f>
        <v>440</v>
      </c>
      <c r="E9" s="104">
        <f>'[2]4_dpf_clenovi'!E8</f>
        <v>905</v>
      </c>
      <c r="F9" s="105">
        <f>'[2]4_dpf_clenovi'!F8</f>
        <v>281</v>
      </c>
      <c r="G9" s="105">
        <f>'[2]4_dpf_clenovi'!G8</f>
        <v>259</v>
      </c>
      <c r="H9" s="105">
        <f>'[2]4_dpf_clenovi'!H8</f>
        <v>540</v>
      </c>
      <c r="I9" s="106">
        <f>'[2]4_dpf_clenovi'!I8</f>
        <v>23</v>
      </c>
      <c r="J9" s="106">
        <f>'[2]4_dpf_clenovi'!J8</f>
        <v>10</v>
      </c>
      <c r="K9" s="106">
        <f>'[2]4_dpf_clenovi'!K8</f>
        <v>33</v>
      </c>
      <c r="L9" s="105">
        <f>'[2]4_dpf_clenovi'!L8</f>
        <v>6</v>
      </c>
      <c r="M9" s="105">
        <f>'[2]4_dpf_clenovi'!M8</f>
        <v>4</v>
      </c>
      <c r="N9" s="105">
        <f>'[2]4_dpf_clenovi'!N8</f>
        <v>10</v>
      </c>
      <c r="O9" s="105">
        <f>'[2]4_dpf_clenovi'!O8</f>
        <v>1488</v>
      </c>
    </row>
    <row r="10" spans="2:15" x14ac:dyDescent="0.2">
      <c r="B10" s="60" t="s">
        <v>40</v>
      </c>
      <c r="C10" s="104">
        <f>'[2]4_dpf_clenovi'!C9</f>
        <v>1011</v>
      </c>
      <c r="D10" s="104">
        <f>'[2]4_dpf_clenovi'!D9</f>
        <v>1026</v>
      </c>
      <c r="E10" s="104">
        <f>'[2]4_dpf_clenovi'!E9</f>
        <v>2037</v>
      </c>
      <c r="F10" s="105">
        <f>'[2]4_dpf_clenovi'!F9</f>
        <v>770</v>
      </c>
      <c r="G10" s="105">
        <f>'[2]4_dpf_clenovi'!G9</f>
        <v>598</v>
      </c>
      <c r="H10" s="105">
        <f>'[2]4_dpf_clenovi'!H9</f>
        <v>1368</v>
      </c>
      <c r="I10" s="106">
        <f>'[2]4_dpf_clenovi'!I9</f>
        <v>15</v>
      </c>
      <c r="J10" s="106">
        <f>'[2]4_dpf_clenovi'!J9</f>
        <v>16</v>
      </c>
      <c r="K10" s="106">
        <f>'[2]4_dpf_clenovi'!K9</f>
        <v>31</v>
      </c>
      <c r="L10" s="105">
        <f>'[2]4_dpf_clenovi'!L9</f>
        <v>13</v>
      </c>
      <c r="M10" s="105">
        <f>'[2]4_dpf_clenovi'!M9</f>
        <v>5</v>
      </c>
      <c r="N10" s="105">
        <f>'[2]4_dpf_clenovi'!N9</f>
        <v>18</v>
      </c>
      <c r="O10" s="105">
        <f>'[2]4_dpf_clenovi'!O9</f>
        <v>3454</v>
      </c>
    </row>
    <row r="11" spans="2:15" x14ac:dyDescent="0.2">
      <c r="B11" s="60" t="s">
        <v>41</v>
      </c>
      <c r="C11" s="104">
        <f>'[2]4_dpf_clenovi'!C10</f>
        <v>1270</v>
      </c>
      <c r="D11" s="104">
        <f>'[2]4_dpf_clenovi'!D10</f>
        <v>1256</v>
      </c>
      <c r="E11" s="104">
        <f>'[2]4_dpf_clenovi'!E10</f>
        <v>2526</v>
      </c>
      <c r="F11" s="105">
        <f>'[2]4_dpf_clenovi'!F10</f>
        <v>1300</v>
      </c>
      <c r="G11" s="105">
        <f>'[2]4_dpf_clenovi'!G10</f>
        <v>1069</v>
      </c>
      <c r="H11" s="105">
        <f>'[2]4_dpf_clenovi'!H10</f>
        <v>2369</v>
      </c>
      <c r="I11" s="106">
        <f>'[2]4_dpf_clenovi'!I10</f>
        <v>9</v>
      </c>
      <c r="J11" s="106">
        <f>'[2]4_dpf_clenovi'!J10</f>
        <v>17</v>
      </c>
      <c r="K11" s="106">
        <f>'[2]4_dpf_clenovi'!K10</f>
        <v>26</v>
      </c>
      <c r="L11" s="105">
        <f>'[2]4_dpf_clenovi'!L10</f>
        <v>17</v>
      </c>
      <c r="M11" s="105">
        <f>'[2]4_dpf_clenovi'!M10</f>
        <v>6</v>
      </c>
      <c r="N11" s="105">
        <f>'[2]4_dpf_clenovi'!N10</f>
        <v>23</v>
      </c>
      <c r="O11" s="105">
        <f>'[2]4_dpf_clenovi'!O10</f>
        <v>4944</v>
      </c>
    </row>
    <row r="12" spans="2:15" x14ac:dyDescent="0.2">
      <c r="B12" s="60" t="s">
        <v>42</v>
      </c>
      <c r="C12" s="104">
        <f>'[2]4_dpf_clenovi'!C11</f>
        <v>1256</v>
      </c>
      <c r="D12" s="104">
        <f>'[2]4_dpf_clenovi'!D11</f>
        <v>1090</v>
      </c>
      <c r="E12" s="104">
        <f>'[2]4_dpf_clenovi'!E11</f>
        <v>2346</v>
      </c>
      <c r="F12" s="105">
        <f>'[2]4_dpf_clenovi'!F11</f>
        <v>1464</v>
      </c>
      <c r="G12" s="105">
        <f>'[2]4_dpf_clenovi'!G11</f>
        <v>1263</v>
      </c>
      <c r="H12" s="105">
        <f>'[2]4_dpf_clenovi'!H11</f>
        <v>2727</v>
      </c>
      <c r="I12" s="106">
        <f>'[2]4_dpf_clenovi'!I11</f>
        <v>17</v>
      </c>
      <c r="J12" s="106">
        <f>'[2]4_dpf_clenovi'!J11</f>
        <v>14</v>
      </c>
      <c r="K12" s="106">
        <f>'[2]4_dpf_clenovi'!K11</f>
        <v>31</v>
      </c>
      <c r="L12" s="105">
        <f>'[2]4_dpf_clenovi'!L11</f>
        <v>16</v>
      </c>
      <c r="M12" s="105">
        <f>'[2]4_dpf_clenovi'!M11</f>
        <v>11</v>
      </c>
      <c r="N12" s="105">
        <f>'[2]4_dpf_clenovi'!N11</f>
        <v>27</v>
      </c>
      <c r="O12" s="105">
        <f>'[2]4_dpf_clenovi'!O11</f>
        <v>5131</v>
      </c>
    </row>
    <row r="13" spans="2:15" x14ac:dyDescent="0.2">
      <c r="B13" s="60" t="s">
        <v>43</v>
      </c>
      <c r="C13" s="104">
        <f>'[2]4_dpf_clenovi'!C12</f>
        <v>1047</v>
      </c>
      <c r="D13" s="104">
        <f>'[2]4_dpf_clenovi'!D12</f>
        <v>873</v>
      </c>
      <c r="E13" s="104">
        <f>'[2]4_dpf_clenovi'!E12</f>
        <v>1920</v>
      </c>
      <c r="F13" s="105">
        <f>'[2]4_dpf_clenovi'!F12</f>
        <v>1405</v>
      </c>
      <c r="G13" s="105">
        <f>'[2]4_dpf_clenovi'!G12</f>
        <v>1267</v>
      </c>
      <c r="H13" s="105">
        <f>'[2]4_dpf_clenovi'!H12</f>
        <v>2672</v>
      </c>
      <c r="I13" s="106">
        <f>'[2]4_dpf_clenovi'!I12</f>
        <v>8</v>
      </c>
      <c r="J13" s="106">
        <f>'[2]4_dpf_clenovi'!J12</f>
        <v>6</v>
      </c>
      <c r="K13" s="106">
        <f>'[2]4_dpf_clenovi'!K12</f>
        <v>14</v>
      </c>
      <c r="L13" s="105">
        <f>'[2]4_dpf_clenovi'!L12</f>
        <v>18</v>
      </c>
      <c r="M13" s="105">
        <f>'[2]4_dpf_clenovi'!M12</f>
        <v>9</v>
      </c>
      <c r="N13" s="105">
        <f>'[2]4_dpf_clenovi'!N12</f>
        <v>27</v>
      </c>
      <c r="O13" s="105">
        <f>'[2]4_dpf_clenovi'!O12</f>
        <v>4633</v>
      </c>
    </row>
    <row r="14" spans="2:15" x14ac:dyDescent="0.2">
      <c r="B14" s="60" t="s">
        <v>44</v>
      </c>
      <c r="C14" s="104">
        <f>'[2]4_dpf_clenovi'!C13</f>
        <v>714</v>
      </c>
      <c r="D14" s="104">
        <f>'[2]4_dpf_clenovi'!D13</f>
        <v>598</v>
      </c>
      <c r="E14" s="104">
        <f>'[2]4_dpf_clenovi'!E13</f>
        <v>1312</v>
      </c>
      <c r="F14" s="105">
        <f>'[2]4_dpf_clenovi'!F13</f>
        <v>1193</v>
      </c>
      <c r="G14" s="105">
        <f>'[2]4_dpf_clenovi'!G13</f>
        <v>1202</v>
      </c>
      <c r="H14" s="105">
        <f>'[2]4_dpf_clenovi'!H13</f>
        <v>2395</v>
      </c>
      <c r="I14" s="106">
        <f>'[2]4_dpf_clenovi'!I13</f>
        <v>3</v>
      </c>
      <c r="J14" s="106">
        <f>'[2]4_dpf_clenovi'!J13</f>
        <v>1</v>
      </c>
      <c r="K14" s="106">
        <f>'[2]4_dpf_clenovi'!K13</f>
        <v>4</v>
      </c>
      <c r="L14" s="105">
        <f>'[2]4_dpf_clenovi'!L13</f>
        <v>7</v>
      </c>
      <c r="M14" s="105">
        <f>'[2]4_dpf_clenovi'!M13</f>
        <v>3</v>
      </c>
      <c r="N14" s="105">
        <f>'[2]4_dpf_clenovi'!N13</f>
        <v>10</v>
      </c>
      <c r="O14" s="105">
        <f>'[2]4_dpf_clenovi'!O13</f>
        <v>3721</v>
      </c>
    </row>
    <row r="15" spans="2:15" x14ac:dyDescent="0.2">
      <c r="B15" s="60" t="s">
        <v>45</v>
      </c>
      <c r="C15" s="104">
        <f>'[2]4_dpf_clenovi'!C14</f>
        <v>497</v>
      </c>
      <c r="D15" s="104">
        <f>'[2]4_dpf_clenovi'!D14</f>
        <v>409</v>
      </c>
      <c r="E15" s="104">
        <f>'[2]4_dpf_clenovi'!E14</f>
        <v>906</v>
      </c>
      <c r="F15" s="105">
        <f>'[2]4_dpf_clenovi'!F14</f>
        <v>1009</v>
      </c>
      <c r="G15" s="105">
        <f>'[2]4_dpf_clenovi'!G14</f>
        <v>886</v>
      </c>
      <c r="H15" s="105">
        <f>'[2]4_dpf_clenovi'!H14</f>
        <v>1895</v>
      </c>
      <c r="I15" s="106">
        <f>'[2]4_dpf_clenovi'!I14</f>
        <v>4</v>
      </c>
      <c r="J15" s="106">
        <f>'[2]4_dpf_clenovi'!J14</f>
        <v>3</v>
      </c>
      <c r="K15" s="106">
        <f>'[2]4_dpf_clenovi'!K14</f>
        <v>7</v>
      </c>
      <c r="L15" s="105">
        <f>'[2]4_dpf_clenovi'!L14</f>
        <v>8</v>
      </c>
      <c r="M15" s="105">
        <f>'[2]4_dpf_clenovi'!M14</f>
        <v>4</v>
      </c>
      <c r="N15" s="105">
        <f>'[2]4_dpf_clenovi'!N14</f>
        <v>12</v>
      </c>
      <c r="O15" s="105">
        <f>'[2]4_dpf_clenovi'!O14</f>
        <v>2820</v>
      </c>
    </row>
    <row r="16" spans="2:15" x14ac:dyDescent="0.2">
      <c r="B16" s="60" t="s">
        <v>46</v>
      </c>
      <c r="C16" s="104">
        <f>'[2]4_dpf_clenovi'!C15</f>
        <v>294</v>
      </c>
      <c r="D16" s="104">
        <f>'[2]4_dpf_clenovi'!D15</f>
        <v>231</v>
      </c>
      <c r="E16" s="104">
        <f>'[2]4_dpf_clenovi'!E15</f>
        <v>525</v>
      </c>
      <c r="F16" s="105">
        <f>'[2]4_dpf_clenovi'!F15</f>
        <v>624</v>
      </c>
      <c r="G16" s="105">
        <f>'[2]4_dpf_clenovi'!G15</f>
        <v>556</v>
      </c>
      <c r="H16" s="105">
        <f>'[2]4_dpf_clenovi'!H15</f>
        <v>1180</v>
      </c>
      <c r="I16" s="106">
        <f>'[2]4_dpf_clenovi'!I15</f>
        <v>1</v>
      </c>
      <c r="J16" s="106">
        <f>'[2]4_dpf_clenovi'!J15</f>
        <v>1</v>
      </c>
      <c r="K16" s="106">
        <f>'[2]4_dpf_clenovi'!K15</f>
        <v>2</v>
      </c>
      <c r="L16" s="105">
        <f>'[2]4_dpf_clenovi'!L15</f>
        <v>3</v>
      </c>
      <c r="M16" s="105">
        <f>'[2]4_dpf_clenovi'!M15</f>
        <v>1</v>
      </c>
      <c r="N16" s="105">
        <f>'[2]4_dpf_clenovi'!N15</f>
        <v>4</v>
      </c>
      <c r="O16" s="105">
        <f>'[2]4_dpf_clenovi'!O15</f>
        <v>1711</v>
      </c>
    </row>
    <row r="17" spans="2:15" x14ac:dyDescent="0.2">
      <c r="B17" s="60" t="s">
        <v>37</v>
      </c>
      <c r="C17" s="104">
        <f>'[2]4_dpf_clenovi'!C16</f>
        <v>143</v>
      </c>
      <c r="D17" s="104">
        <f>'[2]4_dpf_clenovi'!D16</f>
        <v>71</v>
      </c>
      <c r="E17" s="104">
        <f>'[2]4_dpf_clenovi'!E16</f>
        <v>214</v>
      </c>
      <c r="F17" s="105">
        <f>'[2]4_dpf_clenovi'!F16</f>
        <v>616</v>
      </c>
      <c r="G17" s="105">
        <f>'[2]4_dpf_clenovi'!G16</f>
        <v>356</v>
      </c>
      <c r="H17" s="105">
        <f>'[2]4_dpf_clenovi'!H16</f>
        <v>972</v>
      </c>
      <c r="I17" s="106">
        <f>'[2]4_dpf_clenovi'!I16</f>
        <v>0</v>
      </c>
      <c r="J17" s="106">
        <f>'[2]4_dpf_clenovi'!J16</f>
        <v>0</v>
      </c>
      <c r="K17" s="106">
        <f>'[2]4_dpf_clenovi'!K16</f>
        <v>0</v>
      </c>
      <c r="L17" s="105">
        <f>'[2]4_dpf_clenovi'!L16</f>
        <v>0</v>
      </c>
      <c r="M17" s="105">
        <f>'[2]4_dpf_clenovi'!M16</f>
        <v>0</v>
      </c>
      <c r="N17" s="105">
        <f>'[2]4_dpf_clenovi'!N16</f>
        <v>0</v>
      </c>
      <c r="O17" s="105">
        <f>'[2]4_dpf_clenovi'!O16</f>
        <v>1186</v>
      </c>
    </row>
    <row r="18" spans="2:15" x14ac:dyDescent="0.2">
      <c r="B18" s="49" t="s">
        <v>242</v>
      </c>
      <c r="C18" s="50">
        <f>'[2]4_dpf_clenovi'!C17</f>
        <v>6968</v>
      </c>
      <c r="D18" s="50">
        <f>'[2]4_dpf_clenovi'!D17</f>
        <v>6164</v>
      </c>
      <c r="E18" s="50">
        <f>'[2]4_dpf_clenovi'!E17</f>
        <v>13132</v>
      </c>
      <c r="F18" s="50">
        <f>'[2]4_dpf_clenovi'!F17</f>
        <v>8767</v>
      </c>
      <c r="G18" s="50">
        <f>'[2]4_dpf_clenovi'!G17</f>
        <v>7532</v>
      </c>
      <c r="H18" s="50">
        <f>'[2]4_dpf_clenovi'!H17</f>
        <v>16299</v>
      </c>
      <c r="I18" s="50">
        <f>'[2]4_dpf_clenovi'!I17</f>
        <v>93</v>
      </c>
      <c r="J18" s="50">
        <f>'[2]4_dpf_clenovi'!J17</f>
        <v>69</v>
      </c>
      <c r="K18" s="50">
        <f>'[2]4_dpf_clenovi'!K17</f>
        <v>162</v>
      </c>
      <c r="L18" s="50">
        <f>'[2]4_dpf_clenovi'!L17</f>
        <v>90</v>
      </c>
      <c r="M18" s="50">
        <f>'[2]4_dpf_clenovi'!M17</f>
        <v>46</v>
      </c>
      <c r="N18" s="50">
        <f>'[2]4_dpf_clenovi'!N17</f>
        <v>136</v>
      </c>
      <c r="O18" s="50">
        <f>'[2]4_dpf_clenovi'!O17</f>
        <v>29729</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86</v>
      </c>
    </row>
    <row r="22" spans="2:15" x14ac:dyDescent="0.2">
      <c r="B22" s="43" t="s">
        <v>331</v>
      </c>
    </row>
    <row r="57" spans="2:2" x14ac:dyDescent="0.2">
      <c r="B57" s="12" t="s">
        <v>248</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49" workbookViewId="0">
      <selection activeCell="J84" sqref="J84"/>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96</v>
      </c>
      <c r="C2" s="190"/>
      <c r="D2" s="190"/>
      <c r="E2" s="190"/>
      <c r="F2" s="190"/>
      <c r="G2" s="190"/>
      <c r="H2" s="190"/>
    </row>
    <row r="3" spans="2:11" ht="12.75" x14ac:dyDescent="0.2">
      <c r="B3" s="191" t="s">
        <v>173</v>
      </c>
      <c r="C3" s="192"/>
      <c r="D3" s="192"/>
      <c r="E3" s="192"/>
      <c r="F3" s="192"/>
      <c r="G3" s="192"/>
      <c r="H3" s="192"/>
    </row>
    <row r="4" spans="2:11" x14ac:dyDescent="0.2">
      <c r="B4" s="4"/>
    </row>
    <row r="5" spans="2:11" x14ac:dyDescent="0.2">
      <c r="B5" s="4" t="s">
        <v>75</v>
      </c>
    </row>
    <row r="6" spans="2:11" x14ac:dyDescent="0.2">
      <c r="B6" s="36" t="s">
        <v>174</v>
      </c>
    </row>
    <row r="7" spans="2:11" x14ac:dyDescent="0.2">
      <c r="B7" s="36"/>
      <c r="F7" s="17" t="s">
        <v>342</v>
      </c>
    </row>
    <row r="8" spans="2:11" x14ac:dyDescent="0.2">
      <c r="B8" s="61"/>
      <c r="C8" s="61" t="s">
        <v>343</v>
      </c>
      <c r="D8" s="128">
        <f>'[2]6_dpf_sredstva'!D10</f>
        <v>44926</v>
      </c>
      <c r="E8" s="128">
        <f>'[2]6_dpf_sredstva'!E10</f>
        <v>44957</v>
      </c>
      <c r="F8" s="128">
        <f>'[2]6_dpf_sredstva'!F10</f>
        <v>44985</v>
      </c>
      <c r="G8" s="128">
        <f>'[2]6_dpf_sredstva'!G10</f>
        <v>45016</v>
      </c>
      <c r="H8" s="64"/>
    </row>
    <row r="9" spans="2:11" ht="14.25" customHeight="1" x14ac:dyDescent="0.2">
      <c r="B9" s="187" t="s">
        <v>65</v>
      </c>
      <c r="C9" s="63" t="s">
        <v>256</v>
      </c>
      <c r="D9" s="107">
        <f>'[2]6_dpf_sredstva'!D11</f>
        <v>34.281480999999999</v>
      </c>
      <c r="E9" s="107">
        <f>'[2]6_dpf_sredstva'!E11</f>
        <v>11.315985</v>
      </c>
      <c r="F9" s="107">
        <f>'[2]6_dpf_sredstva'!F11</f>
        <v>11.177372</v>
      </c>
      <c r="G9" s="107">
        <f>'[2]6_dpf_sredstva'!G11</f>
        <v>10.950898</v>
      </c>
      <c r="H9" s="65"/>
      <c r="K9" s="4"/>
    </row>
    <row r="10" spans="2:11" ht="14.25" customHeight="1" x14ac:dyDescent="0.2">
      <c r="B10" s="187"/>
      <c r="C10" s="156" t="s">
        <v>385</v>
      </c>
      <c r="D10" s="107">
        <f>'[2]6_dpf_sredstva'!D12</f>
        <v>1.87285419</v>
      </c>
      <c r="E10" s="107">
        <f>'[2]6_dpf_sredstva'!E12</f>
        <v>1.4004201000000001</v>
      </c>
      <c r="F10" s="107">
        <f>'[2]6_dpf_sredstva'!F12</f>
        <v>1.4029231000000002</v>
      </c>
      <c r="G10" s="107">
        <f>'[2]6_dpf_sredstva'!G12</f>
        <v>1.4026700000000001</v>
      </c>
      <c r="H10" s="65"/>
      <c r="K10" s="36"/>
    </row>
    <row r="11" spans="2:11" ht="14.25" customHeight="1" x14ac:dyDescent="0.2">
      <c r="B11" s="187"/>
      <c r="C11" s="63" t="s">
        <v>344</v>
      </c>
      <c r="D11" s="107">
        <f>'[2]6_dpf_sredstva'!D13</f>
        <v>1490.0310039034</v>
      </c>
      <c r="E11" s="107">
        <f>'[2]6_dpf_sredstva'!E13</f>
        <v>1536.2754911628399</v>
      </c>
      <c r="F11" s="107">
        <f>'[2]6_dpf_sredstva'!F13</f>
        <v>1542.7735829871199</v>
      </c>
      <c r="G11" s="107">
        <f>'[2]6_dpf_sredstva'!G13</f>
        <v>1556.8239433845799</v>
      </c>
      <c r="H11" s="65"/>
    </row>
    <row r="12" spans="2:11" ht="13.5" customHeight="1" x14ac:dyDescent="0.2">
      <c r="B12" s="188" t="s">
        <v>66</v>
      </c>
      <c r="C12" s="62" t="s">
        <v>256</v>
      </c>
      <c r="D12" s="108">
        <f>'[2]6_dpf_sredstva'!D14</f>
        <v>40.930326999999998</v>
      </c>
      <c r="E12" s="108">
        <f>'[2]6_dpf_sredstva'!E14</f>
        <v>7.0515939999999997</v>
      </c>
      <c r="F12" s="108">
        <f>'[2]6_dpf_sredstva'!F14</f>
        <v>15.865050999999999</v>
      </c>
      <c r="G12" s="108">
        <f>'[2]6_dpf_sredstva'!G14</f>
        <v>9.7114460000000005</v>
      </c>
      <c r="H12" s="65"/>
      <c r="K12" s="4"/>
    </row>
    <row r="13" spans="2:11" ht="13.5" customHeight="1" x14ac:dyDescent="0.2">
      <c r="B13" s="188"/>
      <c r="C13" s="155" t="s">
        <v>386</v>
      </c>
      <c r="D13" s="108">
        <f>'[2]6_dpf_sredstva'!D15</f>
        <v>2.23356646</v>
      </c>
      <c r="E13" s="108">
        <f>'[2]6_dpf_sredstva'!E15</f>
        <v>1.33760177</v>
      </c>
      <c r="F13" s="108">
        <f>'[2]6_dpf_sredstva'!F15</f>
        <v>1.56240205</v>
      </c>
      <c r="G13" s="108">
        <f>'[2]6_dpf_sredstva'!G15</f>
        <v>1.4055343899999999</v>
      </c>
      <c r="H13" s="65"/>
      <c r="K13" s="36"/>
    </row>
    <row r="14" spans="2:11" ht="13.5" customHeight="1" x14ac:dyDescent="0.2">
      <c r="B14" s="188"/>
      <c r="C14" s="62" t="s">
        <v>345</v>
      </c>
      <c r="D14" s="108">
        <f>'[2]6_dpf_sredstva'!D16</f>
        <v>1530.4354220585301</v>
      </c>
      <c r="E14" s="108">
        <f>'[2]6_dpf_sredstva'!E16</f>
        <v>1560.27823410565</v>
      </c>
      <c r="F14" s="108">
        <f>'[2]6_dpf_sredstva'!F16</f>
        <v>1568.1959356367399</v>
      </c>
      <c r="G14" s="108">
        <f>'[2]6_dpf_sredstva'!G16</f>
        <v>1570.6900151055099</v>
      </c>
      <c r="H14" s="65"/>
    </row>
    <row r="15" spans="2:11" ht="14.25" customHeight="1" x14ac:dyDescent="0.2">
      <c r="B15" s="187" t="s">
        <v>114</v>
      </c>
      <c r="C15" s="63" t="s">
        <v>388</v>
      </c>
      <c r="D15" s="107">
        <f>'[2]6_dpf_sredstva'!D17</f>
        <v>1.4208510000000001</v>
      </c>
      <c r="E15" s="107">
        <f>'[2]6_dpf_sredstva'!E17</f>
        <v>0.12364</v>
      </c>
      <c r="F15" s="107">
        <f>'[2]6_dpf_sredstva'!F17</f>
        <v>0.21104999999999999</v>
      </c>
      <c r="G15" s="107">
        <f>'[2]6_dpf_sredstva'!G17</f>
        <v>0.1298</v>
      </c>
      <c r="H15" s="65"/>
      <c r="K15" s="4"/>
    </row>
    <row r="16" spans="2:11" ht="14.25" customHeight="1" x14ac:dyDescent="0.2">
      <c r="B16" s="187"/>
      <c r="C16" s="156" t="s">
        <v>387</v>
      </c>
      <c r="D16" s="107">
        <f>'[2]6_dpf_sredstva'!D18</f>
        <v>4.4191520000000005E-2</v>
      </c>
      <c r="E16" s="107">
        <f>'[2]6_dpf_sredstva'!E18</f>
        <v>1.00695E-2</v>
      </c>
      <c r="F16" s="107">
        <f>'[2]6_dpf_sredstva'!F18</f>
        <v>1.2819810000000001E-2</v>
      </c>
      <c r="G16" s="107">
        <f>'[2]6_dpf_sredstva'!G18</f>
        <v>1.048234E-2</v>
      </c>
      <c r="H16" s="65"/>
      <c r="K16" s="36"/>
    </row>
    <row r="17" spans="2:11" ht="14.25" customHeight="1" x14ac:dyDescent="0.2">
      <c r="B17" s="187"/>
      <c r="C17" s="63" t="s">
        <v>346</v>
      </c>
      <c r="D17" s="107">
        <f>'[2]6_dpf_sredstva'!D19</f>
        <v>8.5497268043560002</v>
      </c>
      <c r="E17" s="107">
        <f>'[2]6_dpf_sredstva'!E19</f>
        <v>8.7990861630940014</v>
      </c>
      <c r="F17" s="107">
        <f>'[2]6_dpf_sredstva'!F19</f>
        <v>9.0236707110929988</v>
      </c>
      <c r="G17" s="107">
        <f>'[2]6_dpf_sredstva'!G19</f>
        <v>9.1528984743810007</v>
      </c>
      <c r="H17" s="65"/>
    </row>
    <row r="18" spans="2:11" ht="14.25" customHeight="1" x14ac:dyDescent="0.2">
      <c r="B18" s="188" t="s">
        <v>130</v>
      </c>
      <c r="C18" s="62" t="s">
        <v>389</v>
      </c>
      <c r="D18" s="108">
        <f>'[2]6_dpf_sredstva'!D20</f>
        <v>2.9742999999999999</v>
      </c>
      <c r="E18" s="108">
        <f>'[2]6_dpf_sredstva'!E20</f>
        <v>0.2089</v>
      </c>
      <c r="F18" s="108">
        <f>'[2]6_dpf_sredstva'!F20</f>
        <v>0.64891699999999997</v>
      </c>
      <c r="G18" s="108">
        <f>'[2]6_dpf_sredstva'!G20</f>
        <v>0.64469900000000002</v>
      </c>
      <c r="H18" s="65"/>
      <c r="K18" s="4"/>
    </row>
    <row r="19" spans="2:11" ht="14.25" customHeight="1" x14ac:dyDescent="0.2">
      <c r="B19" s="188"/>
      <c r="C19" s="155" t="s">
        <v>387</v>
      </c>
      <c r="D19" s="108">
        <f>'[2]6_dpf_sredstva'!D21</f>
        <v>9.8184939999999998E-2</v>
      </c>
      <c r="E19" s="108">
        <f>'[2]6_dpf_sredstva'!E21</f>
        <v>2.2208540000000002E-2</v>
      </c>
      <c r="F19" s="108">
        <f>'[2]6_dpf_sredstva'!F21</f>
        <v>3.7470770000000007E-2</v>
      </c>
      <c r="G19" s="108">
        <f>'[2]6_dpf_sredstva'!G21</f>
        <v>3.049371E-2</v>
      </c>
      <c r="H19" s="65"/>
      <c r="K19" s="36"/>
    </row>
    <row r="20" spans="2:11" ht="14.25" customHeight="1" x14ac:dyDescent="0.2">
      <c r="B20" s="188"/>
      <c r="C20" s="62" t="s">
        <v>345</v>
      </c>
      <c r="D20" s="108">
        <f>'[2]6_dpf_sredstva'!D22</f>
        <v>23.176996809134</v>
      </c>
      <c r="E20" s="108">
        <f>'[2]6_dpf_sredstva'!E22</f>
        <v>24.327097781083999</v>
      </c>
      <c r="F20" s="108">
        <f>'[2]6_dpf_sredstva'!F22</f>
        <v>25.578285538254999</v>
      </c>
      <c r="G20" s="108">
        <f>'[2]6_dpf_sredstva'!G22</f>
        <v>29.205100505224998</v>
      </c>
      <c r="H20" s="65"/>
    </row>
    <row r="21" spans="2:11" ht="12.75" customHeight="1" x14ac:dyDescent="0.2">
      <c r="B21" s="86" t="s">
        <v>51</v>
      </c>
      <c r="K21" s="4"/>
    </row>
    <row r="22" spans="2:11" ht="9.75" customHeight="1" x14ac:dyDescent="0.2">
      <c r="B22" s="87" t="s">
        <v>347</v>
      </c>
      <c r="C22" s="47"/>
      <c r="D22" s="47"/>
      <c r="E22" s="47"/>
      <c r="F22" s="47"/>
      <c r="K22" s="36"/>
    </row>
    <row r="23" spans="2:11" ht="9" customHeight="1" x14ac:dyDescent="0.2">
      <c r="B23" s="67"/>
    </row>
    <row r="24" spans="2:11" x14ac:dyDescent="0.2">
      <c r="B24" s="4" t="s">
        <v>87</v>
      </c>
    </row>
    <row r="25" spans="2:11" x14ac:dyDescent="0.2">
      <c r="B25" s="36" t="s">
        <v>175</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67</v>
      </c>
      <c r="C47" s="4"/>
      <c r="D47" s="4"/>
      <c r="E47" s="4"/>
      <c r="F47" s="4"/>
    </row>
    <row r="48" spans="2:8" x14ac:dyDescent="0.2">
      <c r="B48" s="36" t="s">
        <v>348</v>
      </c>
    </row>
    <row r="49" spans="2:6" ht="32.25" customHeight="1" x14ac:dyDescent="0.2">
      <c r="B49" s="131" t="s">
        <v>260</v>
      </c>
      <c r="C49" s="186" t="s">
        <v>394</v>
      </c>
      <c r="D49" s="186"/>
      <c r="E49" s="186"/>
      <c r="F49" s="186"/>
    </row>
    <row r="50" spans="2:6" ht="23.25" customHeight="1" x14ac:dyDescent="0.2">
      <c r="B50" s="132"/>
      <c r="C50" s="122" t="s">
        <v>144</v>
      </c>
      <c r="D50" s="122" t="s">
        <v>143</v>
      </c>
      <c r="E50" s="122" t="s">
        <v>113</v>
      </c>
      <c r="F50" s="122" t="s">
        <v>142</v>
      </c>
    </row>
    <row r="51" spans="2:6" x14ac:dyDescent="0.2">
      <c r="B51" s="133">
        <f>'[2]7_dpf_se'!H3</f>
        <v>44926</v>
      </c>
      <c r="C51" s="130">
        <f>'[2]7_dpf_se'!I3</f>
        <v>204.936103</v>
      </c>
      <c r="D51" s="130">
        <f>'[2]7_dpf_se'!J3</f>
        <v>201.60054200000002</v>
      </c>
      <c r="E51" s="130">
        <f>'[2]7_dpf_se'!K3</f>
        <v>101.94539</v>
      </c>
      <c r="F51" s="130">
        <f>'[2]7_dpf_se'!L3</f>
        <v>98.791715999999994</v>
      </c>
    </row>
    <row r="52" spans="2:6" x14ac:dyDescent="0.2">
      <c r="B52" s="133">
        <f>'[2]7_dpf_se'!H4</f>
        <v>44941</v>
      </c>
      <c r="C52" s="130">
        <f>'[2]7_dpf_se'!I4</f>
        <v>208.73682400000001</v>
      </c>
      <c r="D52" s="130">
        <f>'[2]7_dpf_se'!J4</f>
        <v>204.60453899999999</v>
      </c>
      <c r="E52" s="130">
        <f>'[2]7_dpf_se'!K4</f>
        <v>103.162381</v>
      </c>
      <c r="F52" s="130">
        <f>'[2]7_dpf_se'!L4</f>
        <v>100.01772</v>
      </c>
    </row>
    <row r="53" spans="2:6" x14ac:dyDescent="0.2">
      <c r="B53" s="133">
        <f>'[2]7_dpf_se'!H5</f>
        <v>44957</v>
      </c>
      <c r="C53" s="130">
        <f>'[2]7_dpf_se'!I5</f>
        <v>210.18467200000001</v>
      </c>
      <c r="D53" s="130">
        <f>'[2]7_dpf_se'!J5</f>
        <v>205.226315</v>
      </c>
      <c r="E53" s="130">
        <f>'[2]7_dpf_se'!K5</f>
        <v>103.47578300000001</v>
      </c>
      <c r="F53" s="130">
        <f>'[2]7_dpf_se'!L5</f>
        <v>100.42304300000001</v>
      </c>
    </row>
    <row r="54" spans="2:6" x14ac:dyDescent="0.2">
      <c r="B54" s="133">
        <f>'[2]7_dpf_se'!H6</f>
        <v>44972</v>
      </c>
      <c r="C54" s="130">
        <f>'[2]7_dpf_se'!I6</f>
        <v>211.725829</v>
      </c>
      <c r="D54" s="130">
        <f>'[2]7_dpf_se'!J6</f>
        <v>206.51775700000002</v>
      </c>
      <c r="E54" s="130">
        <f>'[2]7_dpf_se'!K6</f>
        <v>104.25464099999999</v>
      </c>
      <c r="F54" s="130">
        <f>'[2]7_dpf_se'!L6</f>
        <v>101.355988</v>
      </c>
    </row>
    <row r="55" spans="2:6" x14ac:dyDescent="0.2">
      <c r="B55" s="133">
        <f>'[2]7_dpf_se'!H7</f>
        <v>44985</v>
      </c>
      <c r="C55" s="130">
        <f>'[2]7_dpf_se'!I7</f>
        <v>210.71214499999999</v>
      </c>
      <c r="D55" s="130">
        <f>'[2]7_dpf_se'!J7</f>
        <v>205.543159</v>
      </c>
      <c r="E55" s="130">
        <f>'[2]7_dpf_se'!K7</f>
        <v>103.711416</v>
      </c>
      <c r="F55" s="130">
        <f>'[2]7_dpf_se'!L7</f>
        <v>100.874256</v>
      </c>
    </row>
    <row r="56" spans="2:6" x14ac:dyDescent="0.2">
      <c r="B56" s="133">
        <f>'[2]7_dpf_se'!H8</f>
        <v>45000</v>
      </c>
      <c r="C56" s="130">
        <f>'[2]7_dpf_se'!I8</f>
        <v>209.08546200000001</v>
      </c>
      <c r="D56" s="130">
        <f>'[2]7_dpf_se'!J8</f>
        <v>203.14724999999999</v>
      </c>
      <c r="E56" s="130">
        <f>'[2]7_dpf_se'!K8</f>
        <v>102.43094499999999</v>
      </c>
      <c r="F56" s="130">
        <f>'[2]7_dpf_se'!L8</f>
        <v>99.757860999999991</v>
      </c>
    </row>
    <row r="57" spans="2:6" x14ac:dyDescent="0.2">
      <c r="B57" s="133">
        <f>'[2]7_dpf_se'!H9</f>
        <v>45016</v>
      </c>
      <c r="C57" s="130">
        <f>'[2]7_dpf_se'!I9</f>
        <v>212.19901300000001</v>
      </c>
      <c r="D57" s="130">
        <f>'[2]7_dpf_se'!J9</f>
        <v>205.834046</v>
      </c>
      <c r="E57" s="130">
        <f>'[2]7_dpf_se'!K9</f>
        <v>103.74408700000001</v>
      </c>
      <c r="F57" s="130">
        <f>'[2]7_dpf_se'!L9</f>
        <v>101.042619</v>
      </c>
    </row>
    <row r="61" spans="2:6" ht="8.4499999999999993" customHeight="1" x14ac:dyDescent="0.2"/>
    <row r="62" spans="2:6" ht="21.6" customHeight="1" x14ac:dyDescent="0.2">
      <c r="B62" s="4" t="s">
        <v>88</v>
      </c>
    </row>
    <row r="63" spans="2:6" ht="10.9" customHeight="1" x14ac:dyDescent="0.2">
      <c r="B63" s="36" t="s">
        <v>177</v>
      </c>
    </row>
    <row r="64" spans="2:6" ht="18" customHeight="1" x14ac:dyDescent="0.2"/>
    <row r="83" spans="2:2" x14ac:dyDescent="0.2">
      <c r="B83" s="12"/>
    </row>
    <row r="90" spans="2:2" x14ac:dyDescent="0.2">
      <c r="B90" s="12" t="s">
        <v>248</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topLeftCell="A32" workbookViewId="0">
      <selection activeCell="A44" sqref="A44:XFD44"/>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89</v>
      </c>
    </row>
    <row r="3" spans="2:8" x14ac:dyDescent="0.2">
      <c r="B3" s="36" t="s">
        <v>349</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90</v>
      </c>
      <c r="H23" s="4"/>
    </row>
    <row r="24" spans="2:8" ht="11.25" customHeight="1" x14ac:dyDescent="0.2">
      <c r="B24" s="36" t="s">
        <v>179</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9" customHeight="1" x14ac:dyDescent="0.2">
      <c r="B44" s="4" t="s">
        <v>115</v>
      </c>
    </row>
    <row r="45" spans="2:6" x14ac:dyDescent="0.2">
      <c r="B45" s="36" t="s">
        <v>350</v>
      </c>
    </row>
    <row r="68" spans="1:2" x14ac:dyDescent="0.2">
      <c r="A68" s="36"/>
    </row>
    <row r="69" spans="1:2" x14ac:dyDescent="0.2">
      <c r="A69" s="36"/>
    </row>
    <row r="70" spans="1:2" ht="17.45" customHeight="1" x14ac:dyDescent="0.2">
      <c r="A70" s="36"/>
      <c r="B70" s="4" t="s">
        <v>145</v>
      </c>
    </row>
    <row r="71" spans="1:2" x14ac:dyDescent="0.2">
      <c r="A71" s="36"/>
      <c r="B71" s="36" t="s">
        <v>351</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270</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1"/>
  <sheetViews>
    <sheetView showGridLines="0" topLeftCell="B1" workbookViewId="0">
      <selection activeCell="B32" sqref="B32:F32"/>
    </sheetView>
  </sheetViews>
  <sheetFormatPr defaultColWidth="9.140625" defaultRowHeight="12" x14ac:dyDescent="0.2"/>
  <cols>
    <col min="1" max="1" width="0.7109375" style="7" customWidth="1"/>
    <col min="2" max="2" width="20" style="7" customWidth="1"/>
    <col min="3" max="3" width="13.42578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125</v>
      </c>
      <c r="C2" s="4"/>
    </row>
    <row r="3" spans="2:9" x14ac:dyDescent="0.2">
      <c r="B3" s="36" t="s">
        <v>352</v>
      </c>
      <c r="C3" s="36"/>
    </row>
    <row r="4" spans="2:9" ht="12.75" customHeight="1" x14ac:dyDescent="0.2">
      <c r="B4" s="181" t="s">
        <v>271</v>
      </c>
      <c r="C4" s="181"/>
      <c r="D4" s="193" t="s">
        <v>54</v>
      </c>
      <c r="E4" s="193"/>
      <c r="F4" s="194" t="s">
        <v>55</v>
      </c>
      <c r="G4" s="194"/>
      <c r="H4" s="193" t="s">
        <v>126</v>
      </c>
      <c r="I4" s="193"/>
    </row>
    <row r="5" spans="2:9" ht="24" customHeight="1" thickBot="1" x14ac:dyDescent="0.25">
      <c r="B5" s="182"/>
      <c r="C5" s="182"/>
      <c r="D5" s="59" t="s">
        <v>353</v>
      </c>
      <c r="E5" s="59" t="s">
        <v>354</v>
      </c>
      <c r="F5" s="44" t="s">
        <v>353</v>
      </c>
      <c r="G5" s="44" t="s">
        <v>355</v>
      </c>
      <c r="H5" s="59" t="s">
        <v>353</v>
      </c>
      <c r="I5" s="59" t="s">
        <v>354</v>
      </c>
    </row>
    <row r="6" spans="2:9" ht="12" customHeight="1" thickTop="1" x14ac:dyDescent="0.2">
      <c r="B6" s="125">
        <f>'[2]9_dpf_prinos_nadomestoci'!A6</f>
        <v>42004</v>
      </c>
      <c r="C6" s="125">
        <f>'[2]9_dpf_prinos_nadomestoci'!B6</f>
        <v>44561</v>
      </c>
      <c r="D6" s="73">
        <f>'[2]9_dpf_prinos_nadomestoci'!C6</f>
        <v>5.9106040951451666E-2</v>
      </c>
      <c r="E6" s="73">
        <f>'[2]9_dpf_prinos_nadomestoci'!D6</f>
        <v>4.4101667095050479E-2</v>
      </c>
      <c r="F6" s="74">
        <f>'[2]9_dpf_prinos_nadomestoci'!E6</f>
        <v>5.8088173414660771E-2</v>
      </c>
      <c r="G6" s="74">
        <f>'[2]9_dpf_prinos_nadomestoci'!F6</f>
        <v>4.3098219705504315E-2</v>
      </c>
      <c r="H6" s="73" t="str">
        <f>'[2]9_dpf_prinos_nadomestoci'!G6</f>
        <v>-</v>
      </c>
      <c r="I6" s="73" t="str">
        <f>'[2]9_dpf_prinos_nadomestoci'!H6</f>
        <v>-</v>
      </c>
    </row>
    <row r="7" spans="2:9" x14ac:dyDescent="0.2">
      <c r="B7" s="125">
        <f>'[2]9_dpf_prinos_nadomestoci'!A7</f>
        <v>42369</v>
      </c>
      <c r="C7" s="125" t="str">
        <f>'[2]9_dpf_prinos_nadomestoci'!B7</f>
        <v>31.12.2022</v>
      </c>
      <c r="D7" s="73">
        <f>'[2]9_dpf_prinos_nadomestoci'!C7</f>
        <v>4.8027940865325913E-2</v>
      </c>
      <c r="E7" s="73">
        <f>'[2]9_dpf_prinos_nadomestoci'!D7</f>
        <v>7.666180166933767E-3</v>
      </c>
      <c r="F7" s="74">
        <f>'[2]9_dpf_prinos_nadomestoci'!E7</f>
        <v>4.6414403875144394E-2</v>
      </c>
      <c r="G7" s="74">
        <f>'[2]9_dpf_prinos_nadomestoci'!F7</f>
        <v>6.1147838805792887E-3</v>
      </c>
      <c r="H7" s="73" t="str">
        <f>'[2]9_dpf_prinos_nadomestoci'!G7</f>
        <v>-</v>
      </c>
      <c r="I7" s="73" t="str">
        <f>'[2]9_dpf_prinos_nadomestoci'!H7</f>
        <v>-</v>
      </c>
    </row>
    <row r="8" spans="2:9" x14ac:dyDescent="0.2">
      <c r="B8" s="125" t="str">
        <f>'[2]9_dpf_prinos_nadomestoci'!A8</f>
        <v>30.06.2021</v>
      </c>
      <c r="C8" s="125" t="str">
        <f>'[2]9_dpf_prinos_nadomestoci'!B8</f>
        <v>31.12.2022</v>
      </c>
      <c r="D8" s="73" t="str">
        <f>'[2]9_dpf_prinos_nadomestoci'!C8</f>
        <v>-</v>
      </c>
      <c r="E8" s="73" t="str">
        <f>'[2]9_dpf_prinos_nadomestoci'!D8</f>
        <v>-</v>
      </c>
      <c r="F8" s="74" t="str">
        <f>'[2]9_dpf_prinos_nadomestoci'!E8</f>
        <v>-</v>
      </c>
      <c r="G8" s="74" t="str">
        <f>'[2]9_dpf_prinos_nadomestoci'!F8</f>
        <v>-</v>
      </c>
      <c r="H8" s="73">
        <f>'[2]9_dpf_prinos_nadomestoci'!G8</f>
        <v>8.377782545573309E-3</v>
      </c>
      <c r="I8" s="73">
        <f>'[2]9_dpf_prinos_nadomestoci'!H8</f>
        <v>-0.11595201664777866</v>
      </c>
    </row>
    <row r="9" spans="2:9" x14ac:dyDescent="0.2">
      <c r="B9" s="125" t="str">
        <f>'[2]9_dpf_prinos_nadomestoci'!A9</f>
        <v>31.03.2016</v>
      </c>
      <c r="C9" s="125" t="str">
        <f>'[2]9_dpf_prinos_nadomestoci'!B9</f>
        <v>31.03.2023</v>
      </c>
      <c r="D9" s="73">
        <f>'[2]9_dpf_prinos_nadomestoci'!C9</f>
        <v>5.5283140532397246E-2</v>
      </c>
      <c r="E9" s="73">
        <f>'[2]9_dpf_prinos_nadomestoci'!D9</f>
        <v>1.3400253808723894E-2</v>
      </c>
      <c r="F9" s="74">
        <f>'[2]9_dpf_prinos_nadomestoci'!E9</f>
        <v>5.0922797931817865E-2</v>
      </c>
      <c r="G9" s="74">
        <f>'[2]9_dpf_prinos_nadomestoci'!F9</f>
        <v>9.2129678298245032E-3</v>
      </c>
      <c r="H9" s="73" t="str">
        <f>'[2]9_dpf_prinos_nadomestoci'!G9</f>
        <v>-</v>
      </c>
      <c r="I9" s="73" t="str">
        <f>'[2]9_dpf_prinos_nadomestoci'!H9</f>
        <v>-</v>
      </c>
    </row>
    <row r="10" spans="2:9" x14ac:dyDescent="0.2">
      <c r="B10" s="125" t="str">
        <f>'[2]9_dpf_prinos_nadomestoci'!A10</f>
        <v>30.06.2021</v>
      </c>
      <c r="C10" s="125" t="str">
        <f>'[2]9_dpf_prinos_nadomestoci'!B10</f>
        <v>31.03.2023</v>
      </c>
      <c r="D10" s="73" t="str">
        <f>'[2]9_dpf_prinos_nadomestoci'!C10</f>
        <v>-</v>
      </c>
      <c r="E10" s="73" t="str">
        <f>'[2]9_dpf_prinos_nadomestoci'!D10</f>
        <v>-</v>
      </c>
      <c r="F10" s="74" t="str">
        <f>'[2]9_dpf_prinos_nadomestoci'!E10</f>
        <v>-</v>
      </c>
      <c r="G10" s="74" t="str">
        <f>'[2]9_dpf_prinos_nadomestoci'!F10</f>
        <v>-</v>
      </c>
      <c r="H10" s="73">
        <f>'[2]9_dpf_prinos_nadomestoci'!G10</f>
        <v>1.7306187099658921E-2</v>
      </c>
      <c r="I10" s="73">
        <f>'[2]9_dpf_prinos_nadomestoci'!H10</f>
        <v>-9.4286121341347284E-2</v>
      </c>
    </row>
    <row r="11" spans="2:9" ht="17.25" customHeight="1" x14ac:dyDescent="0.2">
      <c r="B11" s="141" t="str">
        <f>'[2]9_dpf_prinos_nadomestoci'!A11</f>
        <v xml:space="preserve">Почеток/Start </v>
      </c>
      <c r="C11" s="142">
        <f>'[2]9_dpf_prinos_nadomestoci'!B11</f>
        <v>45291</v>
      </c>
      <c r="D11" s="143">
        <f>'[2]9_dpf_prinos_nadomestoci'!C11</f>
        <v>5.6431031577454771E-2</v>
      </c>
      <c r="E11" s="143">
        <f>'[2]9_dpf_prinos_nadomestoci'!D11</f>
        <v>2.64709334346096E-2</v>
      </c>
      <c r="F11" s="144">
        <f>'[2]9_dpf_prinos_nadomestoci'!E11</f>
        <v>5.5811088541642961E-2</v>
      </c>
      <c r="G11" s="144">
        <f>'[2]9_dpf_prinos_nadomestoci'!F11</f>
        <v>2.5208956896885626E-2</v>
      </c>
      <c r="H11" s="143">
        <f>'[2]9_dpf_prinos_nadomestoci'!G11</f>
        <v>1.7809758210115545E-2</v>
      </c>
      <c r="I11" s="143">
        <f>'[2]9_dpf_prinos_nadomestoci'!H11</f>
        <v>-8.6949995764246335E-2</v>
      </c>
    </row>
    <row r="12" spans="2:9" x14ac:dyDescent="0.2">
      <c r="B12" s="183" t="s">
        <v>105</v>
      </c>
      <c r="C12" s="183"/>
      <c r="D12" s="183"/>
      <c r="E12" s="183"/>
      <c r="F12" s="183"/>
      <c r="G12" s="183"/>
      <c r="H12" s="183"/>
      <c r="I12" s="183"/>
    </row>
    <row r="13" spans="2:9" x14ac:dyDescent="0.2">
      <c r="B13" s="183"/>
      <c r="C13" s="183"/>
      <c r="D13" s="183"/>
      <c r="E13" s="183"/>
      <c r="F13" s="183"/>
      <c r="G13" s="183"/>
      <c r="H13" s="183"/>
      <c r="I13" s="183"/>
    </row>
    <row r="14" spans="2:9" x14ac:dyDescent="0.2">
      <c r="B14" s="183"/>
      <c r="C14" s="183"/>
      <c r="D14" s="183"/>
      <c r="E14" s="183"/>
      <c r="F14" s="183"/>
      <c r="G14" s="183"/>
      <c r="H14" s="183"/>
      <c r="I14" s="183"/>
    </row>
    <row r="15" spans="2:9" x14ac:dyDescent="0.2">
      <c r="B15" s="184" t="s">
        <v>274</v>
      </c>
      <c r="C15" s="184"/>
      <c r="D15" s="184"/>
      <c r="E15" s="184"/>
      <c r="F15" s="184"/>
      <c r="G15" s="184"/>
      <c r="H15" s="184"/>
      <c r="I15" s="184"/>
    </row>
    <row r="16" spans="2:9" x14ac:dyDescent="0.2">
      <c r="B16" s="184"/>
      <c r="C16" s="184"/>
      <c r="D16" s="184"/>
      <c r="E16" s="184"/>
      <c r="F16" s="184"/>
      <c r="G16" s="184"/>
      <c r="H16" s="184"/>
      <c r="I16" s="184"/>
    </row>
    <row r="17" spans="2:11" x14ac:dyDescent="0.2">
      <c r="B17" s="184"/>
      <c r="C17" s="184"/>
      <c r="D17" s="184"/>
      <c r="E17" s="184"/>
      <c r="F17" s="184"/>
      <c r="G17" s="184"/>
      <c r="H17" s="184"/>
      <c r="I17" s="184"/>
    </row>
    <row r="18" spans="2:11" ht="7.5" customHeight="1" x14ac:dyDescent="0.2">
      <c r="B18" s="86"/>
    </row>
    <row r="19" spans="2:11" ht="12.75" customHeight="1" x14ac:dyDescent="0.2">
      <c r="B19" s="4" t="s">
        <v>77</v>
      </c>
      <c r="C19" s="4"/>
    </row>
    <row r="20" spans="2:11" ht="11.25" customHeight="1" x14ac:dyDescent="0.2">
      <c r="B20" s="36" t="s">
        <v>356</v>
      </c>
      <c r="C20" s="36"/>
    </row>
    <row r="21" spans="2:11" ht="35.25" customHeight="1" thickBot="1" x14ac:dyDescent="0.25">
      <c r="B21" s="57" t="s">
        <v>357</v>
      </c>
      <c r="C21" s="154" t="s">
        <v>65</v>
      </c>
      <c r="D21" s="154" t="s">
        <v>102</v>
      </c>
      <c r="E21" s="154" t="s">
        <v>114</v>
      </c>
      <c r="F21" s="154" t="s">
        <v>130</v>
      </c>
      <c r="J21" s="4"/>
    </row>
    <row r="22" spans="2:11" ht="34.5" customHeight="1" thickTop="1" x14ac:dyDescent="0.2">
      <c r="B22" s="83" t="s">
        <v>359</v>
      </c>
      <c r="C22" s="73" t="str">
        <f>'[2]9_dpf_prinos_nadomestoci'!$B$16</f>
        <v>2,50%**</v>
      </c>
      <c r="D22" s="73" t="str">
        <f>'[2]9_dpf_prinos_nadomestoci'!$B$16</f>
        <v>2,50%**</v>
      </c>
      <c r="E22" s="73" t="str">
        <f>'[2]9_dpf_prinos_nadomestoci'!$B$16</f>
        <v>2,50%**</v>
      </c>
      <c r="F22" s="73" t="str">
        <f>'[2]9_dpf_prinos_nadomestoci'!$B$16</f>
        <v>2,50%**</v>
      </c>
      <c r="J22" s="36"/>
    </row>
    <row r="23" spans="2:11" ht="72" x14ac:dyDescent="0.2">
      <c r="B23" s="77" t="s">
        <v>358</v>
      </c>
      <c r="C23" s="100" t="str">
        <f>'[2]9_dpf_prinos_nadomestoci'!$B$16</f>
        <v>2,50%**</v>
      </c>
      <c r="D23" s="100" t="str">
        <f>'[2]9_dpf_prinos_nadomestoci'!$B$16</f>
        <v>2,50%**</v>
      </c>
      <c r="E23" s="100" t="str">
        <f>'[2]9_dpf_prinos_nadomestoci'!$B$16</f>
        <v>2,50%**</v>
      </c>
      <c r="F23" s="100" t="str">
        <f>'[2]9_dpf_prinos_nadomestoci'!$B$16</f>
        <v>2,50%**</v>
      </c>
    </row>
    <row r="24" spans="2:11" ht="27.75" customHeight="1" x14ac:dyDescent="0.2">
      <c r="B24" s="84" t="s">
        <v>360</v>
      </c>
      <c r="C24" s="81"/>
      <c r="D24" s="82"/>
      <c r="E24" s="82"/>
      <c r="F24" s="82"/>
      <c r="J24" s="4"/>
    </row>
    <row r="25" spans="2:11" ht="24" x14ac:dyDescent="0.2">
      <c r="B25" s="83" t="s">
        <v>361</v>
      </c>
      <c r="C25" s="73"/>
      <c r="D25" s="76"/>
      <c r="E25" s="76"/>
      <c r="F25" s="76"/>
      <c r="J25" s="36"/>
    </row>
    <row r="26" spans="2:11" ht="22.5" customHeight="1" x14ac:dyDescent="0.2">
      <c r="B26" s="78" t="s">
        <v>362</v>
      </c>
      <c r="C26" s="80" t="s">
        <v>390</v>
      </c>
      <c r="D26" s="80" t="s">
        <v>390</v>
      </c>
      <c r="E26" s="80" t="s">
        <v>390</v>
      </c>
      <c r="F26" s="80" t="s">
        <v>390</v>
      </c>
    </row>
    <row r="27" spans="2:11" ht="25.5" customHeight="1" x14ac:dyDescent="0.2">
      <c r="B27" s="85" t="s">
        <v>363</v>
      </c>
      <c r="C27" s="79" t="s">
        <v>285</v>
      </c>
      <c r="D27" s="79" t="s">
        <v>285</v>
      </c>
      <c r="E27" s="79" t="s">
        <v>285</v>
      </c>
      <c r="F27" s="79" t="s">
        <v>285</v>
      </c>
    </row>
    <row r="28" spans="2:11" ht="14.25" customHeight="1" x14ac:dyDescent="0.2">
      <c r="D28" s="1"/>
      <c r="E28" s="4"/>
    </row>
    <row r="29" spans="2:11" ht="13.5" customHeight="1" x14ac:dyDescent="0.2">
      <c r="B29" s="183" t="s">
        <v>72</v>
      </c>
      <c r="C29" s="183"/>
      <c r="D29" s="184" t="s">
        <v>365</v>
      </c>
      <c r="E29" s="184"/>
      <c r="F29" s="47"/>
      <c r="G29" s="183"/>
      <c r="H29" s="183"/>
    </row>
    <row r="30" spans="2:11" ht="12.75" customHeight="1" x14ac:dyDescent="0.2">
      <c r="B30" s="183"/>
      <c r="C30" s="183"/>
      <c r="D30" s="184"/>
      <c r="E30" s="184"/>
      <c r="F30" s="47"/>
      <c r="G30" s="183"/>
      <c r="H30" s="183"/>
      <c r="K30" s="4"/>
    </row>
    <row r="31" spans="2:11" x14ac:dyDescent="0.2">
      <c r="B31" s="86" t="s">
        <v>121</v>
      </c>
      <c r="D31" s="87" t="s">
        <v>366</v>
      </c>
      <c r="E31" s="87"/>
      <c r="F31" s="47"/>
      <c r="G31" s="86"/>
    </row>
    <row r="32" spans="2:11" x14ac:dyDescent="0.2">
      <c r="B32" s="86" t="s">
        <v>403</v>
      </c>
      <c r="D32" s="87" t="s">
        <v>404</v>
      </c>
      <c r="E32" s="87"/>
      <c r="F32" s="47"/>
      <c r="G32" s="86"/>
    </row>
    <row r="33" spans="2:7" x14ac:dyDescent="0.2">
      <c r="B33" s="86" t="s">
        <v>118</v>
      </c>
      <c r="D33" s="87" t="s">
        <v>367</v>
      </c>
      <c r="E33" s="87"/>
      <c r="F33" s="47"/>
      <c r="G33" s="86"/>
    </row>
    <row r="34" spans="2:7" x14ac:dyDescent="0.2">
      <c r="B34" s="86" t="s">
        <v>73</v>
      </c>
      <c r="D34" s="87" t="s">
        <v>368</v>
      </c>
      <c r="E34" s="87"/>
      <c r="F34" s="47"/>
      <c r="G34" s="86"/>
    </row>
    <row r="35" spans="2:7" x14ac:dyDescent="0.2">
      <c r="B35" s="86"/>
      <c r="D35" s="88"/>
    </row>
    <row r="36" spans="2:7" ht="15" customHeight="1" x14ac:dyDescent="0.2">
      <c r="B36" s="183" t="s">
        <v>71</v>
      </c>
      <c r="C36" s="183"/>
      <c r="D36" s="183"/>
      <c r="E36" s="183"/>
    </row>
    <row r="37" spans="2:7" x14ac:dyDescent="0.2">
      <c r="B37" s="183"/>
      <c r="C37" s="183"/>
      <c r="D37" s="183"/>
      <c r="E37" s="183"/>
    </row>
    <row r="38" spans="2:7" x14ac:dyDescent="0.2">
      <c r="B38" s="183"/>
      <c r="C38" s="183"/>
      <c r="D38" s="183"/>
      <c r="E38" s="183"/>
    </row>
    <row r="39" spans="2:7" ht="4.5" customHeight="1" x14ac:dyDescent="0.2">
      <c r="B39" s="29"/>
      <c r="C39" s="29"/>
      <c r="D39" s="29"/>
      <c r="E39" s="29"/>
    </row>
    <row r="40" spans="2:7" x14ac:dyDescent="0.2">
      <c r="B40" s="184" t="s">
        <v>364</v>
      </c>
      <c r="C40" s="184"/>
      <c r="D40" s="184"/>
      <c r="E40" s="184"/>
    </row>
    <row r="41" spans="2:7" x14ac:dyDescent="0.2">
      <c r="B41" s="184"/>
      <c r="C41" s="184"/>
      <c r="D41" s="184"/>
      <c r="E41" s="184"/>
    </row>
    <row r="42" spans="2:7" ht="12" customHeight="1" x14ac:dyDescent="0.2">
      <c r="B42" s="184"/>
      <c r="C42" s="184"/>
      <c r="D42" s="184"/>
      <c r="E42" s="184"/>
    </row>
    <row r="43" spans="2:7" ht="9.75" customHeight="1" x14ac:dyDescent="0.2"/>
    <row r="44" spans="2:7" x14ac:dyDescent="0.2">
      <c r="B44" s="12" t="s">
        <v>270</v>
      </c>
    </row>
    <row r="61" spans="3:3" x14ac:dyDescent="0.2">
      <c r="C61" s="12"/>
    </row>
  </sheetData>
  <sheetProtection formatCells="0" formatColumns="0" formatRows="0" insertColumns="0" insertRows="0" insertHyperlinks="0" deleteColumns="0" deleteRows="0" sort="0" autoFilter="0" pivotTables="0"/>
  <mergeCells count="11">
    <mergeCell ref="B4:C5"/>
    <mergeCell ref="D4:E4"/>
    <mergeCell ref="F4:G4"/>
    <mergeCell ref="B36:E38"/>
    <mergeCell ref="B40:E42"/>
    <mergeCell ref="B29:C30"/>
    <mergeCell ref="D29:E30"/>
    <mergeCell ref="G29:H30"/>
    <mergeCell ref="B12:I14"/>
    <mergeCell ref="B15:I17"/>
    <mergeCell ref="H4:I4"/>
  </mergeCells>
  <phoneticPr fontId="133" type="noConversion"/>
  <hyperlinks>
    <hyperlink ref="B44"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L37" sqref="L37"/>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78</v>
      </c>
      <c r="I1" s="195">
        <f>'[1]1 zpf_clenovi'!$B$10</f>
        <v>45016</v>
      </c>
      <c r="J1" s="195"/>
    </row>
    <row r="2" spans="2:16" x14ac:dyDescent="0.2">
      <c r="B2" s="36" t="s">
        <v>184</v>
      </c>
      <c r="F2" s="199" t="s">
        <v>292</v>
      </c>
      <c r="G2" s="199"/>
      <c r="H2" s="199"/>
      <c r="J2" s="150"/>
    </row>
    <row r="3" spans="2:16" ht="24.75" customHeight="1" thickBot="1" x14ac:dyDescent="0.25">
      <c r="B3" s="89" t="s">
        <v>369</v>
      </c>
      <c r="C3" s="202" t="s">
        <v>68</v>
      </c>
      <c r="D3" s="202"/>
      <c r="E3" s="202" t="s">
        <v>69</v>
      </c>
      <c r="F3" s="202"/>
      <c r="G3" s="202" t="s">
        <v>116</v>
      </c>
      <c r="H3" s="202"/>
      <c r="I3" s="202" t="s">
        <v>147</v>
      </c>
      <c r="J3" s="202"/>
      <c r="K3" s="23"/>
      <c r="L3" s="23"/>
    </row>
    <row r="4" spans="2:16" ht="10.5" customHeight="1" thickTop="1" x14ac:dyDescent="0.2">
      <c r="B4" s="18"/>
      <c r="C4" s="26" t="s">
        <v>19</v>
      </c>
      <c r="D4" s="90" t="s">
        <v>0</v>
      </c>
      <c r="E4" s="26" t="s">
        <v>19</v>
      </c>
      <c r="F4" s="90" t="s">
        <v>0</v>
      </c>
      <c r="G4" s="26" t="s">
        <v>19</v>
      </c>
      <c r="H4" s="90" t="s">
        <v>0</v>
      </c>
      <c r="I4" s="26" t="s">
        <v>395</v>
      </c>
      <c r="J4" s="90" t="s">
        <v>0</v>
      </c>
      <c r="K4" s="23"/>
      <c r="L4" s="23"/>
    </row>
    <row r="5" spans="2:16" ht="8.25" customHeight="1" x14ac:dyDescent="0.2">
      <c r="B5" s="18"/>
      <c r="C5" s="98" t="s">
        <v>395</v>
      </c>
      <c r="D5" s="99" t="s">
        <v>396</v>
      </c>
      <c r="E5" s="98" t="s">
        <v>395</v>
      </c>
      <c r="F5" s="99" t="s">
        <v>396</v>
      </c>
      <c r="G5" s="98" t="s">
        <v>395</v>
      </c>
      <c r="H5" s="99" t="s">
        <v>396</v>
      </c>
      <c r="I5" s="98" t="s">
        <v>20</v>
      </c>
      <c r="J5" s="99" t="s">
        <v>396</v>
      </c>
      <c r="K5" s="23"/>
      <c r="L5" s="23"/>
    </row>
    <row r="6" spans="2:16" x14ac:dyDescent="0.2">
      <c r="B6" s="92" t="s">
        <v>293</v>
      </c>
      <c r="C6" s="93">
        <f>'[2]10_dpf_inv'!C5/10^6</f>
        <v>971.34232256999996</v>
      </c>
      <c r="D6" s="94">
        <f>'[2]10_dpf_inv'!D5</f>
        <v>0.62262164875886383</v>
      </c>
      <c r="E6" s="93">
        <f>'[2]10_dpf_inv'!E5/10^6</f>
        <v>967.68941443999995</v>
      </c>
      <c r="F6" s="94">
        <f>'[2]10_dpf_inv'!F5</f>
        <v>0.61508110895060819</v>
      </c>
      <c r="G6" s="140">
        <f>'[2]10_dpf_inv'!G5/10^6</f>
        <v>6.40751355</v>
      </c>
      <c r="H6" s="94">
        <f>'[2]10_dpf_inv'!H5</f>
        <v>0.69953397489042435</v>
      </c>
      <c r="I6" s="93">
        <f>'[2]10_dpf_inv'!I5/10^6</f>
        <v>16.266905250000001</v>
      </c>
      <c r="J6" s="94">
        <f>'[2]10_dpf_inv'!J5</f>
        <v>0.55093649160107738</v>
      </c>
      <c r="K6" s="23"/>
      <c r="L6" s="23"/>
      <c r="M6" s="25"/>
      <c r="N6" s="24"/>
      <c r="O6" s="25"/>
      <c r="P6" s="24"/>
    </row>
    <row r="7" spans="2:16" ht="18.75" customHeight="1" x14ac:dyDescent="0.2">
      <c r="B7" s="19" t="s">
        <v>294</v>
      </c>
      <c r="C7" s="23">
        <f>'[2]10_dpf_inv'!C6/10^6</f>
        <v>175.34686300000001</v>
      </c>
      <c r="D7" s="91">
        <f>'[2]10_dpf_inv'!D6</f>
        <v>0.11239575421453638</v>
      </c>
      <c r="E7" s="23">
        <f>'[2]10_dpf_inv'!E6/10^6</f>
        <v>28.26930192</v>
      </c>
      <c r="F7" s="91">
        <f>'[2]10_dpf_inv'!F6</f>
        <v>1.7968485874443E-2</v>
      </c>
      <c r="G7" s="139">
        <f>'[2]10_dpf_inv'!G6/10^6</f>
        <v>0</v>
      </c>
      <c r="H7" s="91">
        <f>'[2]10_dpf_inv'!H6</f>
        <v>0</v>
      </c>
      <c r="I7" s="23">
        <f>'[2]10_dpf_inv'!I6/10^6</f>
        <v>1.4342948799999999</v>
      </c>
      <c r="J7" s="91">
        <f>'[2]10_dpf_inv'!J6</f>
        <v>4.8577487663708382E-2</v>
      </c>
      <c r="K7" s="23"/>
      <c r="L7" s="23"/>
      <c r="M7" s="25"/>
      <c r="N7" s="4"/>
      <c r="O7" s="25"/>
      <c r="P7" s="24"/>
    </row>
    <row r="8" spans="2:16" ht="21" customHeight="1" x14ac:dyDescent="0.2">
      <c r="B8" s="19" t="s">
        <v>370</v>
      </c>
      <c r="C8" s="23">
        <f>'[2]10_dpf_inv'!C7/10^6</f>
        <v>795.85225365999997</v>
      </c>
      <c r="D8" s="91">
        <f>'[2]10_dpf_inv'!D7</f>
        <v>0.5101341008504624</v>
      </c>
      <c r="E8" s="23">
        <f>'[2]10_dpf_inv'!E7/10^6</f>
        <v>939.21785090000003</v>
      </c>
      <c r="F8" s="91">
        <f>'[2]10_dpf_inv'!F7</f>
        <v>0.59698406188734643</v>
      </c>
      <c r="G8" s="139">
        <f>'[2]10_dpf_inv'!G7/10^6</f>
        <v>6.0172566999999999</v>
      </c>
      <c r="H8" s="91">
        <f>'[2]10_dpf_inv'!H7</f>
        <v>0.65692806803148129</v>
      </c>
      <c r="I8" s="23">
        <f>'[2]10_dpf_inv'!I7/10^6</f>
        <v>14.832610369999999</v>
      </c>
      <c r="J8" s="91">
        <f>'[2]10_dpf_inv'!J7</f>
        <v>0.50235900393736888</v>
      </c>
      <c r="K8" s="23"/>
      <c r="L8" s="23"/>
      <c r="M8" s="25"/>
      <c r="N8" s="36"/>
      <c r="O8" s="25"/>
      <c r="P8" s="24"/>
    </row>
    <row r="9" spans="2:16" ht="21.75" customHeight="1" x14ac:dyDescent="0.2">
      <c r="B9" s="19" t="s">
        <v>296</v>
      </c>
      <c r="C9" s="23">
        <f>'[2]10_dpf_inv'!C8/10^6</f>
        <v>0.14320590999999999</v>
      </c>
      <c r="D9" s="91">
        <f>'[2]10_dpf_inv'!D8</f>
        <v>9.1793693865107915E-5</v>
      </c>
      <c r="E9" s="23">
        <f>'[2]10_dpf_inv'!E8/10^6</f>
        <v>0.20226162</v>
      </c>
      <c r="F9" s="91">
        <f>'[2]10_dpf_inv'!F8</f>
        <v>1.2856118881877072E-4</v>
      </c>
      <c r="G9" s="139">
        <f>'[2]10_dpf_inv'!G8/10^6</f>
        <v>0.39025684999999999</v>
      </c>
      <c r="H9" s="91">
        <f>'[2]10_dpf_inv'!H8</f>
        <v>4.2605906858943138E-2</v>
      </c>
      <c r="I9" s="23">
        <f>'[2]10_dpf_inv'!I8/10^6</f>
        <v>0</v>
      </c>
      <c r="J9" s="91">
        <f>'[2]10_dpf_inv'!J8</f>
        <v>0</v>
      </c>
      <c r="K9" s="23"/>
      <c r="L9" s="23"/>
      <c r="M9" s="25"/>
      <c r="N9" s="24"/>
      <c r="O9" s="25"/>
      <c r="P9" s="24"/>
    </row>
    <row r="10" spans="2:16" ht="22.5" x14ac:dyDescent="0.2">
      <c r="B10" s="19" t="s">
        <v>371</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x14ac:dyDescent="0.2">
      <c r="B11" s="92" t="s">
        <v>298</v>
      </c>
      <c r="C11" s="93">
        <f>'[2]10_dpf_inv'!C10/10^6</f>
        <v>465.81876670999998</v>
      </c>
      <c r="D11" s="94">
        <f>'[2]10_dpf_inv'!D10</f>
        <v>0.29858561890357638</v>
      </c>
      <c r="E11" s="93">
        <f>'[2]10_dpf_inv'!E10/10^6</f>
        <v>455.58073304000004</v>
      </c>
      <c r="F11" s="94">
        <f>'[2]10_dpf_inv'!F10</f>
        <v>0.28957545500994913</v>
      </c>
      <c r="G11" s="140">
        <f>'[2]10_dpf_inv'!G10/10^6</f>
        <v>2.7034198799999998</v>
      </c>
      <c r="H11" s="94">
        <f>'[2]10_dpf_inv'!H10</f>
        <v>0.29514320019724249</v>
      </c>
      <c r="I11" s="93">
        <f>'[2]10_dpf_inv'!I10/10^6</f>
        <v>8.2039983200000002</v>
      </c>
      <c r="J11" s="94">
        <f>'[2]10_dpf_inv'!J10</f>
        <v>0.27785752618937348</v>
      </c>
      <c r="K11" s="23"/>
      <c r="L11" s="23"/>
      <c r="M11" s="25"/>
      <c r="N11" s="36"/>
      <c r="O11" s="25"/>
      <c r="P11" s="24"/>
    </row>
    <row r="12" spans="2:16" ht="21.75" customHeight="1" x14ac:dyDescent="0.2">
      <c r="B12" s="19" t="s">
        <v>299</v>
      </c>
      <c r="C12" s="23">
        <f>'[2]10_dpf_inv'!C11/10^6</f>
        <v>157.13521446000001</v>
      </c>
      <c r="D12" s="91">
        <f>'[2]10_dpf_inv'!D11</f>
        <v>0.10072225211633597</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372</v>
      </c>
      <c r="C13" s="23">
        <f>'[2]10_dpf_inv'!C12/10^6</f>
        <v>35.111336850000001</v>
      </c>
      <c r="D13" s="91">
        <f>'[2]10_dpf_inv'!D12</f>
        <v>2.2506049547840464E-2</v>
      </c>
      <c r="E13" s="23">
        <f>'[2]10_dpf_inv'!E12/10^6</f>
        <v>0</v>
      </c>
      <c r="F13" s="91">
        <f>'[2]10_dpf_inv'!F12</f>
        <v>0</v>
      </c>
      <c r="G13" s="139">
        <f>'[2]10_dpf_inv'!G12/10^6</f>
        <v>0</v>
      </c>
      <c r="H13" s="91">
        <f>'[2]10_dpf_inv'!H12</f>
        <v>0</v>
      </c>
      <c r="I13" s="23">
        <f>'[2]10_dpf_inv'!I12/10^6</f>
        <v>1.1153827199999999</v>
      </c>
      <c r="J13" s="91">
        <f>'[2]10_dpf_inv'!J12</f>
        <v>3.7776395270346014E-2</v>
      </c>
      <c r="K13" s="23"/>
      <c r="L13" s="23"/>
      <c r="M13" s="25"/>
      <c r="N13" s="24"/>
      <c r="O13" s="25"/>
      <c r="P13" s="24"/>
    </row>
    <row r="14" spans="2:16" ht="21.75" customHeight="1" x14ac:dyDescent="0.2">
      <c r="B14" s="19" t="s">
        <v>373</v>
      </c>
      <c r="C14" s="23">
        <f>'[2]10_dpf_inv'!C13/10^6</f>
        <v>273.5722154</v>
      </c>
      <c r="D14" s="91">
        <f>'[2]10_dpf_inv'!D13</f>
        <v>0.17535731723939993</v>
      </c>
      <c r="E14" s="23">
        <f>'[2]10_dpf_inv'!E13/10^6</f>
        <v>455.58073304000004</v>
      </c>
      <c r="F14" s="91">
        <f>'[2]10_dpf_inv'!F13</f>
        <v>0.28957545500994913</v>
      </c>
      <c r="G14" s="139">
        <f>'[2]10_dpf_inv'!G13/10^6</f>
        <v>2.7034198799999998</v>
      </c>
      <c r="H14" s="91">
        <f>'[2]10_dpf_inv'!H13</f>
        <v>0.29514320019724249</v>
      </c>
      <c r="I14" s="23">
        <f>'[2]10_dpf_inv'!I13/10^6</f>
        <v>7.0886155999999998</v>
      </c>
      <c r="J14" s="91">
        <f>'[2]10_dpf_inv'!J13</f>
        <v>0.2400811309190275</v>
      </c>
      <c r="K14" s="23"/>
      <c r="L14" s="23"/>
      <c r="M14" s="25"/>
      <c r="N14" s="24"/>
      <c r="O14" s="25"/>
      <c r="P14" s="24"/>
    </row>
    <row r="15" spans="2:16" ht="22.5" x14ac:dyDescent="0.2">
      <c r="B15" s="19" t="s">
        <v>302</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33.75" x14ac:dyDescent="0.2">
      <c r="B16" s="95" t="s">
        <v>374</v>
      </c>
      <c r="C16" s="93">
        <f>'[2]10_dpf_inv'!C15/10^6</f>
        <v>1437.1610892799999</v>
      </c>
      <c r="D16" s="94">
        <f>'[2]10_dpf_inv'!D15</f>
        <v>0.92120726766244021</v>
      </c>
      <c r="E16" s="93">
        <f>'[2]10_dpf_inv'!E15/10^6</f>
        <v>1423.2701474800001</v>
      </c>
      <c r="F16" s="94">
        <f>'[2]10_dpf_inv'!F15</f>
        <v>0.90465656396055738</v>
      </c>
      <c r="G16" s="140">
        <f>'[2]10_dpf_inv'!G15/10^6</f>
        <v>9.1109334299999993</v>
      </c>
      <c r="H16" s="94">
        <f>'[2]10_dpf_inv'!H15</f>
        <v>0.99467717508766684</v>
      </c>
      <c r="I16" s="93">
        <f>'[2]10_dpf_inv'!I15/10^6</f>
        <v>24.470903570000001</v>
      </c>
      <c r="J16" s="94">
        <f>'[2]10_dpf_inv'!J15</f>
        <v>0.82879401779045092</v>
      </c>
      <c r="K16" s="23"/>
      <c r="L16" s="23"/>
      <c r="M16" s="25"/>
      <c r="N16" s="24"/>
      <c r="O16" s="25"/>
      <c r="P16" s="24"/>
    </row>
    <row r="17" spans="2:16" x14ac:dyDescent="0.2">
      <c r="B17" s="17" t="s">
        <v>304</v>
      </c>
      <c r="C17" s="23">
        <f>'[2]10_dpf_inv'!C16/10^6</f>
        <v>103.10518093</v>
      </c>
      <c r="D17" s="91">
        <f>'[2]10_dpf_inv'!D16</f>
        <v>6.6089489003596166E-2</v>
      </c>
      <c r="E17" s="23">
        <f>'[2]10_dpf_inv'!E16/10^6</f>
        <v>147.97851875000001</v>
      </c>
      <c r="F17" s="91">
        <f>'[2]10_dpf_inv'!F16</f>
        <v>9.4057855811402843E-2</v>
      </c>
      <c r="G17" s="139">
        <f>'[2]10_dpf_inv'!G16/10^6</f>
        <v>0</v>
      </c>
      <c r="H17" s="91">
        <f>'[2]10_dpf_inv'!H16</f>
        <v>0</v>
      </c>
      <c r="I17" s="23">
        <f>'[2]10_dpf_inv'!I16/10^6</f>
        <v>1.7700511299999999</v>
      </c>
      <c r="J17" s="91">
        <f>'[2]10_dpf_inv'!J16</f>
        <v>5.9949064959158249E-2</v>
      </c>
      <c r="K17" s="23"/>
      <c r="L17" s="23"/>
      <c r="M17" s="25"/>
      <c r="N17" s="24"/>
      <c r="O17" s="25"/>
      <c r="P17" s="24"/>
    </row>
    <row r="18" spans="2:16" ht="11.25" customHeight="1" x14ac:dyDescent="0.2">
      <c r="B18" s="21" t="s">
        <v>305</v>
      </c>
      <c r="C18" s="23">
        <f>'[2]10_dpf_inv'!C17/10^6</f>
        <v>19.510854780000003</v>
      </c>
      <c r="D18" s="91">
        <f>'[2]10_dpf_inv'!D17</f>
        <v>1.2506281554454683E-2</v>
      </c>
      <c r="E18" s="23">
        <f>'[2]10_dpf_inv'!E17/10^6</f>
        <v>1.91592294</v>
      </c>
      <c r="F18" s="91">
        <f>'[2]10_dpf_inv'!F17</f>
        <v>1.2177956987171087E-3</v>
      </c>
      <c r="G18" s="139">
        <f>'[2]10_dpf_inv'!G17/10^6</f>
        <v>4.8755420000000001E-2</v>
      </c>
      <c r="H18" s="91">
        <f>'[2]10_dpf_inv'!H17</f>
        <v>5.3228249123331304E-3</v>
      </c>
      <c r="I18" s="23">
        <f>'[2]10_dpf_inv'!I17/10^6</f>
        <v>3.6266529999999998E-2</v>
      </c>
      <c r="J18" s="91">
        <f>'[2]10_dpf_inv'!J17</f>
        <v>1.2282947797181778E-3</v>
      </c>
      <c r="K18" s="23"/>
      <c r="L18" s="23"/>
      <c r="M18" s="25"/>
      <c r="N18" s="24"/>
      <c r="O18" s="25"/>
      <c r="P18" s="24"/>
    </row>
    <row r="19" spans="2:16" x14ac:dyDescent="0.2">
      <c r="B19" s="21" t="s">
        <v>306</v>
      </c>
      <c r="C19" s="23">
        <f>'[2]10_dpf_inv'!C18/10^6</f>
        <v>0.30727700000000002</v>
      </c>
      <c r="D19" s="91">
        <f>'[2]10_dpf_inv'!D18</f>
        <v>1.9696177950888173E-4</v>
      </c>
      <c r="E19" s="23">
        <f>'[2]10_dpf_inv'!E18/10^6</f>
        <v>0.10664345</v>
      </c>
      <c r="F19" s="91">
        <f>'[2]10_dpf_inv'!F18</f>
        <v>6.7784529322642304E-5</v>
      </c>
      <c r="G19" s="139">
        <f>'[2]10_dpf_inv'!G18/10^6</f>
        <v>0</v>
      </c>
      <c r="H19" s="91">
        <f>'[2]10_dpf_inv'!H18</f>
        <v>0</v>
      </c>
      <c r="I19" s="23">
        <f>'[2]10_dpf_inv'!I18/10^6</f>
        <v>3.2486959999999998</v>
      </c>
      <c r="J19" s="91">
        <f>'[2]10_dpf_inv'!J18</f>
        <v>0.11002862247067269</v>
      </c>
      <c r="K19" s="23"/>
      <c r="L19" s="23"/>
      <c r="M19" s="25"/>
      <c r="N19" s="24"/>
      <c r="O19" s="25"/>
      <c r="P19" s="24"/>
    </row>
    <row r="20" spans="2:16" x14ac:dyDescent="0.2">
      <c r="B20" s="96" t="s">
        <v>375</v>
      </c>
      <c r="C20" s="93">
        <f>'[2]10_dpf_inv'!C19/10^6</f>
        <v>1560.0844019900001</v>
      </c>
      <c r="D20" s="94">
        <f>'[2]10_dpf_inv'!D19</f>
        <v>0.99999999999999989</v>
      </c>
      <c r="E20" s="93">
        <f>'[2]10_dpf_inv'!E19/10^6</f>
        <v>1573.2712326200001</v>
      </c>
      <c r="F20" s="94">
        <f>'[2]10_dpf_inv'!F19</f>
        <v>1</v>
      </c>
      <c r="G20" s="140">
        <f>'[2]10_dpf_inv'!G19/10^6</f>
        <v>9.1596888500000002</v>
      </c>
      <c r="H20" s="94">
        <f>'[2]10_dpf_inv'!H19</f>
        <v>1</v>
      </c>
      <c r="I20" s="93">
        <f>'[2]10_dpf_inv'!I19/10^6</f>
        <v>29.525917230000001</v>
      </c>
      <c r="J20" s="94">
        <f>'[2]10_dpf_inv'!J19</f>
        <v>1</v>
      </c>
      <c r="K20" s="23"/>
      <c r="L20" s="23"/>
      <c r="M20" s="25"/>
      <c r="N20" s="24"/>
      <c r="O20" s="25"/>
      <c r="P20" s="24"/>
    </row>
    <row r="21" spans="2:16" x14ac:dyDescent="0.2">
      <c r="B21" s="20" t="s">
        <v>376</v>
      </c>
      <c r="C21" s="23">
        <f>'[2]10_dpf_inv'!C20/10^6</f>
        <v>3.26046075</v>
      </c>
      <c r="D21" s="91">
        <f>'[2]10_dpf_inv'!D20</f>
        <v>2.0899258692933841E-3</v>
      </c>
      <c r="E21" s="23">
        <f>'[2]10_dpf_inv'!E20/10^6</f>
        <v>2.5812143700000001</v>
      </c>
      <c r="F21" s="91">
        <f>'[2]10_dpf_inv'!F20</f>
        <v>1.6406671122444997E-3</v>
      </c>
      <c r="G21" s="139">
        <f>'[2]10_dpf_inv'!G20/10^6</f>
        <v>6.7903399999999997E-3</v>
      </c>
      <c r="H21" s="91">
        <f>'[2]10_dpf_inv'!H20</f>
        <v>7.4132867515472431E-4</v>
      </c>
      <c r="I21" s="23">
        <f>'[2]10_dpf_inv'!I20/10^6</f>
        <v>0.32081671</v>
      </c>
      <c r="J21" s="91">
        <f>'[2]10_dpf_inv'!J20</f>
        <v>1.0865596740006847E-2</v>
      </c>
      <c r="K21" s="23"/>
      <c r="L21" s="23"/>
      <c r="M21" s="25"/>
      <c r="N21" s="24"/>
      <c r="O21" s="25"/>
      <c r="P21" s="24"/>
    </row>
    <row r="22" spans="2:16" x14ac:dyDescent="0.2">
      <c r="B22" s="97" t="s">
        <v>377</v>
      </c>
      <c r="C22" s="93">
        <f>'[2]10_dpf_inv'!C21/10^6</f>
        <v>1556.8239433845799</v>
      </c>
      <c r="D22" s="94">
        <f>'[2]10_dpf_inv'!D21</f>
        <v>0.99791007550536293</v>
      </c>
      <c r="E22" s="93">
        <f>'[2]10_dpf_inv'!E21/10^6</f>
        <v>1570.6900151055099</v>
      </c>
      <c r="F22" s="94">
        <f>'[2]10_dpf_inv'!F21</f>
        <v>0.99835933088906004</v>
      </c>
      <c r="G22" s="140">
        <f>'[2]10_dpf_inv'!G21/10^6</f>
        <v>9.1528984743810007</v>
      </c>
      <c r="H22" s="94">
        <f>'[2]10_dpf_inv'!H21</f>
        <v>0.99925866743617608</v>
      </c>
      <c r="I22" s="93">
        <f>'[2]10_dpf_inv'!I21/10^6</f>
        <v>29.205100505224998</v>
      </c>
      <c r="J22" s="94">
        <f>'[2]10_dpf_inv'!J21</f>
        <v>0.98913440275958531</v>
      </c>
      <c r="L22" s="24"/>
      <c r="M22" s="25"/>
      <c r="N22" s="24"/>
      <c r="O22" s="25"/>
      <c r="P22" s="24"/>
    </row>
    <row r="23" spans="2:16" ht="4.5" customHeight="1" x14ac:dyDescent="0.2">
      <c r="B23" s="3"/>
      <c r="L23" s="25"/>
      <c r="M23" s="25"/>
      <c r="N23" s="25"/>
      <c r="O23" s="88"/>
      <c r="P23" s="24"/>
    </row>
    <row r="24" spans="2:16" ht="18" customHeight="1" x14ac:dyDescent="0.2">
      <c r="B24" s="183" t="s">
        <v>56</v>
      </c>
      <c r="C24" s="183"/>
      <c r="D24" s="183"/>
      <c r="E24" s="183"/>
      <c r="F24" s="183"/>
      <c r="G24" s="183"/>
      <c r="H24" s="183"/>
      <c r="I24" s="22"/>
      <c r="J24" s="22"/>
      <c r="K24" s="11"/>
      <c r="L24" s="11"/>
      <c r="M24" s="11"/>
      <c r="O24" s="88"/>
    </row>
    <row r="25" spans="2:16" ht="21" customHeight="1" x14ac:dyDescent="0.2">
      <c r="B25" s="184" t="s">
        <v>378</v>
      </c>
      <c r="C25" s="184"/>
      <c r="D25" s="184"/>
      <c r="E25" s="184"/>
      <c r="F25" s="184"/>
      <c r="G25" s="184"/>
      <c r="H25" s="184"/>
      <c r="I25" s="149"/>
      <c r="J25" s="149"/>
      <c r="K25" s="11"/>
      <c r="L25" s="11"/>
      <c r="M25" s="11"/>
      <c r="N25" s="4"/>
      <c r="O25" s="88"/>
    </row>
    <row r="26" spans="2:16" ht="12.75" customHeight="1" x14ac:dyDescent="0.2">
      <c r="B26" s="183" t="s">
        <v>128</v>
      </c>
      <c r="C26" s="183"/>
      <c r="D26" s="183"/>
      <c r="E26" s="183"/>
      <c r="F26" s="183"/>
      <c r="G26" s="183"/>
      <c r="H26" s="183"/>
      <c r="I26" s="22"/>
      <c r="J26" s="22"/>
      <c r="N26" s="36"/>
      <c r="O26" s="88"/>
    </row>
    <row r="27" spans="2:16" ht="8.25" customHeight="1" x14ac:dyDescent="0.2">
      <c r="B27" s="184" t="s">
        <v>379</v>
      </c>
      <c r="C27" s="184"/>
      <c r="D27" s="184"/>
      <c r="E27" s="184"/>
      <c r="F27" s="184"/>
      <c r="G27" s="184"/>
      <c r="H27" s="184"/>
      <c r="I27" s="149"/>
      <c r="J27" s="149"/>
      <c r="N27" s="36"/>
      <c r="O27" s="88"/>
    </row>
    <row r="28" spans="2:16" ht="3.75" customHeight="1" x14ac:dyDescent="0.2">
      <c r="B28" s="86"/>
      <c r="C28" s="1"/>
      <c r="D28" s="1"/>
      <c r="F28" s="1"/>
      <c r="G28" s="4"/>
      <c r="H28" s="4"/>
      <c r="J28" s="1"/>
      <c r="N28" s="36"/>
      <c r="O28" s="88"/>
    </row>
    <row r="29" spans="2:16" ht="20.45" customHeight="1" x14ac:dyDescent="0.2">
      <c r="B29" s="4" t="s">
        <v>146</v>
      </c>
      <c r="C29" s="1"/>
      <c r="D29" s="1"/>
      <c r="F29" s="1"/>
      <c r="G29" s="4"/>
      <c r="H29" s="4"/>
      <c r="J29" s="1"/>
    </row>
    <row r="30" spans="2:16" ht="11.25" customHeight="1" x14ac:dyDescent="0.2">
      <c r="B30" s="36" t="s">
        <v>185</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267</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topLeftCell="A45" workbookViewId="0">
      <selection activeCell="A12" sqref="A12"/>
    </sheetView>
  </sheetViews>
  <sheetFormatPr defaultRowHeight="12.75" x14ac:dyDescent="0.2"/>
  <cols>
    <col min="1" max="1" width="104" customWidth="1"/>
  </cols>
  <sheetData>
    <row r="1" spans="1:6" ht="11.25" customHeight="1" x14ac:dyDescent="0.2"/>
    <row r="2" spans="1:6" x14ac:dyDescent="0.2">
      <c r="A2" s="35" t="s">
        <v>148</v>
      </c>
    </row>
    <row r="3" spans="1:6" s="17" customFormat="1" ht="9.75" customHeight="1" x14ac:dyDescent="0.2">
      <c r="A3" s="110"/>
    </row>
    <row r="4" spans="1:6" s="17" customFormat="1" ht="12" x14ac:dyDescent="0.2">
      <c r="A4" s="118" t="s">
        <v>5</v>
      </c>
    </row>
    <row r="5" spans="1:6" s="17" customFormat="1" ht="12" x14ac:dyDescent="0.2">
      <c r="A5" s="119" t="s">
        <v>149</v>
      </c>
    </row>
    <row r="6" spans="1:6" s="17" customFormat="1" ht="8.25" customHeight="1" x14ac:dyDescent="0.2">
      <c r="A6" s="119"/>
    </row>
    <row r="7" spans="1:6" s="17" customFormat="1" ht="12" x14ac:dyDescent="0.2">
      <c r="A7" s="4" t="s">
        <v>58</v>
      </c>
    </row>
    <row r="8" spans="1:6" s="17" customFormat="1" ht="10.5" customHeight="1" x14ac:dyDescent="0.2">
      <c r="A8" s="36" t="s">
        <v>150</v>
      </c>
    </row>
    <row r="9" spans="1:6" s="17" customFormat="1" ht="8.25" customHeight="1" x14ac:dyDescent="0.2">
      <c r="A9" s="4"/>
    </row>
    <row r="10" spans="1:6" s="17" customFormat="1" ht="12" x14ac:dyDescent="0.2">
      <c r="A10" s="113" t="s">
        <v>151</v>
      </c>
    </row>
    <row r="11" spans="1:6" s="17" customFormat="1" ht="12" x14ac:dyDescent="0.2">
      <c r="A11" s="4"/>
    </row>
    <row r="12" spans="1:6" s="17" customFormat="1" x14ac:dyDescent="0.25">
      <c r="A12" s="113" t="s">
        <v>380</v>
      </c>
      <c r="E12" s="102"/>
    </row>
    <row r="13" spans="1:6" s="17" customFormat="1" x14ac:dyDescent="0.25">
      <c r="A13" s="103"/>
      <c r="E13" s="102"/>
    </row>
    <row r="14" spans="1:6" s="17" customFormat="1" ht="12" x14ac:dyDescent="0.2">
      <c r="A14" s="7" t="s">
        <v>18</v>
      </c>
    </row>
    <row r="15" spans="1:6" s="17" customFormat="1" x14ac:dyDescent="0.25">
      <c r="A15" s="43" t="s">
        <v>152</v>
      </c>
      <c r="C15" s="102"/>
      <c r="D15" s="102"/>
      <c r="E15" s="102"/>
      <c r="F15" s="102"/>
    </row>
    <row r="16" spans="1:6" s="17" customFormat="1" x14ac:dyDescent="0.25">
      <c r="A16" s="43"/>
      <c r="C16" s="102"/>
      <c r="D16" s="102"/>
      <c r="E16" s="102"/>
      <c r="F16" s="102"/>
    </row>
    <row r="17" spans="1:8" s="17" customFormat="1" x14ac:dyDescent="0.25">
      <c r="A17" s="7" t="s">
        <v>30</v>
      </c>
      <c r="C17" s="102"/>
      <c r="D17" s="102"/>
      <c r="E17" s="102"/>
      <c r="F17" s="102"/>
    </row>
    <row r="18" spans="1:8" s="17" customFormat="1" ht="12" x14ac:dyDescent="0.2">
      <c r="A18" s="43" t="s">
        <v>153</v>
      </c>
    </row>
    <row r="19" spans="1:8" s="17" customFormat="1" ht="12" x14ac:dyDescent="0.2">
      <c r="A19" s="43"/>
    </row>
    <row r="20" spans="1:8" s="17" customFormat="1" ht="12" x14ac:dyDescent="0.2">
      <c r="A20" s="7" t="s">
        <v>59</v>
      </c>
    </row>
    <row r="21" spans="1:8" s="17" customFormat="1" ht="12" x14ac:dyDescent="0.2">
      <c r="A21" s="43" t="s">
        <v>327</v>
      </c>
    </row>
    <row r="22" spans="1:8" s="17" customFormat="1" ht="12" x14ac:dyDescent="0.2">
      <c r="A22" s="43"/>
    </row>
    <row r="23" spans="1:8" s="17" customFormat="1" x14ac:dyDescent="0.25">
      <c r="A23" s="7" t="s">
        <v>64</v>
      </c>
      <c r="B23" s="102"/>
      <c r="C23" s="102"/>
      <c r="D23" s="102"/>
      <c r="E23" s="102"/>
      <c r="F23" s="102"/>
      <c r="G23" s="102"/>
      <c r="H23" s="102"/>
    </row>
    <row r="24" spans="1:8" s="17" customFormat="1" x14ac:dyDescent="0.25">
      <c r="A24" s="43" t="s">
        <v>329</v>
      </c>
      <c r="B24" s="102"/>
      <c r="C24" s="102"/>
      <c r="D24" s="102"/>
      <c r="E24" s="102"/>
      <c r="F24" s="102"/>
      <c r="G24" s="102"/>
      <c r="H24" s="102"/>
    </row>
    <row r="25" spans="1:8" s="17" customFormat="1" ht="11.25" customHeight="1" x14ac:dyDescent="0.2">
      <c r="A25" s="103"/>
      <c r="B25" s="4"/>
    </row>
    <row r="26" spans="1:8" s="17" customFormat="1" ht="12" x14ac:dyDescent="0.2">
      <c r="A26" s="116" t="s">
        <v>95</v>
      </c>
      <c r="B26" s="36"/>
    </row>
    <row r="27" spans="1:8" s="17" customFormat="1" ht="10.5" customHeight="1" x14ac:dyDescent="0.2">
      <c r="A27" s="117" t="s">
        <v>154</v>
      </c>
      <c r="B27" s="4"/>
    </row>
    <row r="28" spans="1:8" s="17" customFormat="1" ht="9.75" customHeight="1" x14ac:dyDescent="0.2">
      <c r="A28" s="103"/>
      <c r="B28" s="36"/>
    </row>
    <row r="29" spans="1:8" s="17" customFormat="1" ht="12" x14ac:dyDescent="0.2">
      <c r="A29" s="7" t="s">
        <v>48</v>
      </c>
      <c r="B29" s="4"/>
    </row>
    <row r="30" spans="1:8" s="17" customFormat="1" ht="12" x14ac:dyDescent="0.2">
      <c r="A30" s="43" t="s">
        <v>155</v>
      </c>
      <c r="B30" s="36"/>
    </row>
    <row r="31" spans="1:8" s="17" customFormat="1" ht="12" x14ac:dyDescent="0.2">
      <c r="A31" s="36"/>
      <c r="B31" s="36"/>
    </row>
    <row r="32" spans="1:8" s="17" customFormat="1" ht="12" x14ac:dyDescent="0.2">
      <c r="A32" s="7" t="s">
        <v>49</v>
      </c>
      <c r="B32" s="4"/>
    </row>
    <row r="33" spans="1:2" s="17" customFormat="1" ht="12" x14ac:dyDescent="0.2">
      <c r="A33" s="43" t="s">
        <v>156</v>
      </c>
      <c r="B33" s="36"/>
    </row>
    <row r="34" spans="1:2" s="17" customFormat="1" ht="12" x14ac:dyDescent="0.2">
      <c r="A34" s="36"/>
      <c r="B34" s="36"/>
    </row>
    <row r="35" spans="1:2" s="17" customFormat="1" ht="12" x14ac:dyDescent="0.2">
      <c r="A35" s="7" t="s">
        <v>50</v>
      </c>
      <c r="B35" s="4"/>
    </row>
    <row r="36" spans="1:2" s="17" customFormat="1" ht="12" x14ac:dyDescent="0.2">
      <c r="A36" s="43" t="s">
        <v>157</v>
      </c>
      <c r="B36" s="36"/>
    </row>
    <row r="37" spans="1:2" s="17" customFormat="1" ht="12" x14ac:dyDescent="0.2">
      <c r="A37" s="36"/>
      <c r="B37" s="36"/>
    </row>
    <row r="38" spans="1:2" s="17" customFormat="1" ht="12" x14ac:dyDescent="0.2">
      <c r="A38" s="7" t="s">
        <v>79</v>
      </c>
      <c r="B38" s="4"/>
    </row>
    <row r="39" spans="1:2" s="17" customFormat="1" ht="12" x14ac:dyDescent="0.2">
      <c r="A39" s="43" t="s">
        <v>158</v>
      </c>
      <c r="B39" s="36"/>
    </row>
    <row r="40" spans="1:2" s="17" customFormat="1" ht="12" x14ac:dyDescent="0.2">
      <c r="A40" s="36"/>
      <c r="B40" s="36"/>
    </row>
    <row r="41" spans="1:2" s="17" customFormat="1" ht="12" x14ac:dyDescent="0.2">
      <c r="A41" s="7" t="s">
        <v>80</v>
      </c>
      <c r="B41" s="4"/>
    </row>
    <row r="42" spans="1:2" s="17" customFormat="1" ht="12" x14ac:dyDescent="0.2">
      <c r="A42" s="43" t="s">
        <v>159</v>
      </c>
      <c r="B42" s="36"/>
    </row>
    <row r="43" spans="1:2" s="17" customFormat="1" ht="12" x14ac:dyDescent="0.2">
      <c r="A43" s="36"/>
      <c r="B43" s="36"/>
    </row>
    <row r="44" spans="1:2" s="17" customFormat="1" ht="12" x14ac:dyDescent="0.2">
      <c r="A44" s="7" t="s">
        <v>81</v>
      </c>
      <c r="B44" s="4"/>
    </row>
    <row r="45" spans="1:2" s="17" customFormat="1" ht="12" x14ac:dyDescent="0.2">
      <c r="A45" s="43" t="s">
        <v>160</v>
      </c>
      <c r="B45" s="36"/>
    </row>
    <row r="46" spans="1:2" s="17" customFormat="1" ht="12" x14ac:dyDescent="0.2">
      <c r="A46" s="36"/>
      <c r="B46" s="36"/>
    </row>
    <row r="47" spans="1:2" s="17" customFormat="1" ht="12" x14ac:dyDescent="0.2">
      <c r="A47" s="7" t="s">
        <v>82</v>
      </c>
      <c r="B47" s="4"/>
    </row>
    <row r="48" spans="1:2" s="17" customFormat="1" ht="12" x14ac:dyDescent="0.2">
      <c r="A48" s="43" t="s">
        <v>161</v>
      </c>
      <c r="B48" s="36"/>
    </row>
    <row r="49" spans="1:2" s="17" customFormat="1" ht="12" x14ac:dyDescent="0.2">
      <c r="A49" s="36"/>
      <c r="B49" s="36"/>
    </row>
    <row r="50" spans="1:2" s="17" customFormat="1" ht="12" x14ac:dyDescent="0.2">
      <c r="A50" s="7" t="s">
        <v>60</v>
      </c>
      <c r="B50" s="4"/>
    </row>
    <row r="51" spans="1:2" s="17" customFormat="1" ht="12" x14ac:dyDescent="0.2">
      <c r="A51" s="43" t="s">
        <v>162</v>
      </c>
      <c r="B51" s="36"/>
    </row>
    <row r="52" spans="1:2" s="17" customFormat="1" ht="12" x14ac:dyDescent="0.2">
      <c r="A52" s="36"/>
      <c r="B52" s="36"/>
    </row>
    <row r="53" spans="1:2" s="17" customFormat="1" ht="12" x14ac:dyDescent="0.2">
      <c r="A53" s="7" t="s">
        <v>70</v>
      </c>
      <c r="B53" s="4"/>
    </row>
    <row r="54" spans="1:2" s="17" customFormat="1" ht="12.75" customHeight="1" x14ac:dyDescent="0.2">
      <c r="A54" s="43" t="s">
        <v>163</v>
      </c>
      <c r="B54" s="36"/>
    </row>
    <row r="55" spans="1:2" s="17" customFormat="1" ht="12.75" customHeight="1" x14ac:dyDescent="0.2">
      <c r="A55" s="36"/>
      <c r="B55" s="36"/>
    </row>
    <row r="56" spans="1:2" s="17" customFormat="1" ht="12.75" customHeight="1" x14ac:dyDescent="0.2">
      <c r="A56" s="7" t="s">
        <v>61</v>
      </c>
    </row>
    <row r="57" spans="1:2" s="17" customFormat="1" ht="12" x14ac:dyDescent="0.2">
      <c r="A57" s="43" t="s">
        <v>164</v>
      </c>
    </row>
    <row r="58" spans="1:2" s="17" customFormat="1" ht="12" x14ac:dyDescent="0.2">
      <c r="A58" s="36"/>
    </row>
    <row r="59" spans="1:2" s="17" customFormat="1" ht="12" x14ac:dyDescent="0.2">
      <c r="A59" s="7" t="s">
        <v>83</v>
      </c>
    </row>
    <row r="60" spans="1:2" s="17" customFormat="1" ht="12" x14ac:dyDescent="0.2">
      <c r="A60" s="43" t="s">
        <v>165</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166</v>
      </c>
    </row>
    <row r="65" spans="1:1" s="17" customFormat="1" ht="11.25" x14ac:dyDescent="0.2">
      <c r="A65" s="103"/>
    </row>
    <row r="66" spans="1:1" s="17" customFormat="1" ht="12" x14ac:dyDescent="0.2">
      <c r="A66" s="113" t="s">
        <v>167</v>
      </c>
    </row>
    <row r="67" spans="1:1" s="17" customFormat="1" ht="21.6" customHeight="1" x14ac:dyDescent="0.2">
      <c r="A67" s="103"/>
    </row>
    <row r="68" spans="1:1" s="17" customFormat="1" ht="12" x14ac:dyDescent="0.2">
      <c r="A68" s="7" t="s">
        <v>62</v>
      </c>
    </row>
    <row r="69" spans="1:1" s="17" customFormat="1" ht="12" x14ac:dyDescent="0.2">
      <c r="A69" s="43" t="s">
        <v>168</v>
      </c>
    </row>
    <row r="70" spans="1:1" s="17" customFormat="1" ht="6" customHeight="1" x14ac:dyDescent="0.2">
      <c r="A70" s="43"/>
    </row>
    <row r="71" spans="1:1" s="17" customFormat="1" ht="12" x14ac:dyDescent="0.2">
      <c r="A71" s="7" t="s">
        <v>63</v>
      </c>
    </row>
    <row r="72" spans="1:1" s="17" customFormat="1" ht="12" x14ac:dyDescent="0.2">
      <c r="A72" s="43" t="s">
        <v>169</v>
      </c>
    </row>
    <row r="73" spans="1:1" s="17" customFormat="1" ht="6.75" customHeight="1" x14ac:dyDescent="0.2">
      <c r="A73" s="43"/>
    </row>
    <row r="74" spans="1:1" s="17" customFormat="1" ht="12" x14ac:dyDescent="0.2">
      <c r="A74" s="7" t="s">
        <v>84</v>
      </c>
    </row>
    <row r="75" spans="1:1" s="17" customFormat="1" ht="12" x14ac:dyDescent="0.2">
      <c r="A75" s="43" t="s">
        <v>170</v>
      </c>
    </row>
    <row r="76" spans="1:1" s="17" customFormat="1" ht="6" customHeight="1" x14ac:dyDescent="0.2">
      <c r="A76" s="43"/>
    </row>
    <row r="77" spans="1:1" s="17" customFormat="1" ht="12" x14ac:dyDescent="0.2">
      <c r="A77" s="7" t="s">
        <v>85</v>
      </c>
    </row>
    <row r="78" spans="1:1" s="17" customFormat="1" ht="12" x14ac:dyDescent="0.2">
      <c r="A78" s="43" t="s">
        <v>171</v>
      </c>
    </row>
    <row r="79" spans="1:1" s="17" customFormat="1" ht="6.75" customHeight="1" x14ac:dyDescent="0.2">
      <c r="A79" s="43"/>
    </row>
    <row r="80" spans="1:1" s="17" customFormat="1" ht="12" x14ac:dyDescent="0.2">
      <c r="A80" s="7" t="s">
        <v>117</v>
      </c>
    </row>
    <row r="81" spans="1:1" s="17" customFormat="1" ht="25.5" customHeight="1" x14ac:dyDescent="0.2">
      <c r="A81" s="120" t="s">
        <v>172</v>
      </c>
    </row>
    <row r="82" spans="1:1" s="17" customFormat="1" ht="6" customHeight="1" x14ac:dyDescent="0.2">
      <c r="A82" s="111"/>
    </row>
    <row r="83" spans="1:1" s="17" customFormat="1" ht="12.75" customHeight="1" x14ac:dyDescent="0.2">
      <c r="A83" s="7" t="s">
        <v>74</v>
      </c>
    </row>
    <row r="84" spans="1:1" s="17" customFormat="1" ht="12" x14ac:dyDescent="0.2">
      <c r="A84" s="43" t="s">
        <v>330</v>
      </c>
    </row>
    <row r="85" spans="1:1" s="17" customFormat="1" ht="6.75" customHeight="1" x14ac:dyDescent="0.2">
      <c r="A85" s="7"/>
    </row>
    <row r="86" spans="1:1" s="17" customFormat="1" ht="12" x14ac:dyDescent="0.2">
      <c r="A86" s="7" t="s">
        <v>86</v>
      </c>
    </row>
    <row r="87" spans="1:1" s="17" customFormat="1" ht="12" x14ac:dyDescent="0.2">
      <c r="A87" s="43" t="s">
        <v>331</v>
      </c>
    </row>
    <row r="88" spans="1:1" s="17" customFormat="1" ht="6.75" customHeight="1" x14ac:dyDescent="0.2">
      <c r="A88" s="7"/>
    </row>
    <row r="89" spans="1:1" s="17" customFormat="1" ht="12" x14ac:dyDescent="0.2">
      <c r="A89" s="114" t="s">
        <v>96</v>
      </c>
    </row>
    <row r="90" spans="1:1" s="17" customFormat="1" ht="12" x14ac:dyDescent="0.2">
      <c r="A90" s="115" t="s">
        <v>173</v>
      </c>
    </row>
    <row r="91" spans="1:1" s="17" customFormat="1" ht="8.25" customHeight="1" x14ac:dyDescent="0.2">
      <c r="A91" s="7"/>
    </row>
    <row r="92" spans="1:1" s="17" customFormat="1" ht="12" x14ac:dyDescent="0.2">
      <c r="A92" s="7" t="s">
        <v>75</v>
      </c>
    </row>
    <row r="93" spans="1:1" s="17" customFormat="1" ht="12" x14ac:dyDescent="0.2">
      <c r="A93" s="43" t="s">
        <v>174</v>
      </c>
    </row>
    <row r="94" spans="1:1" s="17" customFormat="1" ht="8.25" customHeight="1" x14ac:dyDescent="0.2">
      <c r="A94" s="43"/>
    </row>
    <row r="95" spans="1:1" s="17" customFormat="1" ht="12" x14ac:dyDescent="0.2">
      <c r="A95" s="7" t="s">
        <v>87</v>
      </c>
    </row>
    <row r="96" spans="1:1" s="17" customFormat="1" ht="12" x14ac:dyDescent="0.2">
      <c r="A96" s="43" t="s">
        <v>175</v>
      </c>
    </row>
    <row r="97" spans="1:1" s="17" customFormat="1" ht="8.25" customHeight="1" x14ac:dyDescent="0.2">
      <c r="A97" s="112"/>
    </row>
    <row r="98" spans="1:1" s="17" customFormat="1" ht="12" x14ac:dyDescent="0.2">
      <c r="A98" s="7" t="s">
        <v>67</v>
      </c>
    </row>
    <row r="99" spans="1:1" s="17" customFormat="1" ht="12" x14ac:dyDescent="0.2">
      <c r="A99" s="43" t="s">
        <v>176</v>
      </c>
    </row>
    <row r="100" spans="1:1" s="17" customFormat="1" ht="9" customHeight="1" x14ac:dyDescent="0.2">
      <c r="A100" s="112"/>
    </row>
    <row r="101" spans="1:1" s="17" customFormat="1" ht="12" x14ac:dyDescent="0.2">
      <c r="A101" s="7" t="s">
        <v>88</v>
      </c>
    </row>
    <row r="102" spans="1:1" s="17" customFormat="1" ht="12" x14ac:dyDescent="0.2">
      <c r="A102" s="43" t="s">
        <v>177</v>
      </c>
    </row>
    <row r="103" spans="1:1" s="17" customFormat="1" ht="12" x14ac:dyDescent="0.2">
      <c r="A103" s="43"/>
    </row>
    <row r="104" spans="1:1" s="17" customFormat="1" ht="12" x14ac:dyDescent="0.2">
      <c r="A104" s="7" t="s">
        <v>89</v>
      </c>
    </row>
    <row r="105" spans="1:1" s="17" customFormat="1" ht="12" x14ac:dyDescent="0.2">
      <c r="A105" s="43" t="s">
        <v>178</v>
      </c>
    </row>
    <row r="106" spans="1:1" s="17" customFormat="1" x14ac:dyDescent="0.2">
      <c r="A106" s="112"/>
    </row>
    <row r="107" spans="1:1" s="17" customFormat="1" ht="12" x14ac:dyDescent="0.2">
      <c r="A107" s="7" t="s">
        <v>90</v>
      </c>
    </row>
    <row r="108" spans="1:1" s="17" customFormat="1" ht="12" x14ac:dyDescent="0.2">
      <c r="A108" s="43" t="s">
        <v>179</v>
      </c>
    </row>
    <row r="109" spans="1:1" s="17" customFormat="1" ht="12" x14ac:dyDescent="0.2">
      <c r="A109" s="43"/>
    </row>
    <row r="110" spans="1:1" s="17" customFormat="1" ht="12" x14ac:dyDescent="0.2">
      <c r="A110" s="7" t="s">
        <v>115</v>
      </c>
    </row>
    <row r="111" spans="1:1" s="17" customFormat="1" ht="12" x14ac:dyDescent="0.2">
      <c r="A111" s="43" t="s">
        <v>180</v>
      </c>
    </row>
    <row r="112" spans="1:1" s="17" customFormat="1" ht="12" x14ac:dyDescent="0.2">
      <c r="A112" s="7"/>
    </row>
    <row r="113" spans="1:2" s="17" customFormat="1" ht="12" x14ac:dyDescent="0.2">
      <c r="A113" s="7" t="s">
        <v>145</v>
      </c>
    </row>
    <row r="114" spans="1:2" s="17" customFormat="1" ht="12" x14ac:dyDescent="0.2">
      <c r="A114" s="43" t="s">
        <v>181</v>
      </c>
    </row>
    <row r="115" spans="1:2" s="17" customFormat="1" ht="12" x14ac:dyDescent="0.2">
      <c r="A115" s="43"/>
    </row>
    <row r="116" spans="1:2" s="17" customFormat="1" ht="12" x14ac:dyDescent="0.2">
      <c r="A116" s="7" t="s">
        <v>76</v>
      </c>
    </row>
    <row r="117" spans="1:2" s="17" customFormat="1" ht="12" x14ac:dyDescent="0.2">
      <c r="A117" s="43" t="s">
        <v>182</v>
      </c>
    </row>
    <row r="118" spans="1:2" s="17" customFormat="1" x14ac:dyDescent="0.2">
      <c r="A118" s="112"/>
    </row>
    <row r="119" spans="1:2" s="17" customFormat="1" ht="11.25" customHeight="1" x14ac:dyDescent="0.2">
      <c r="A119" s="7" t="s">
        <v>77</v>
      </c>
    </row>
    <row r="120" spans="1:2" s="17" customFormat="1" ht="12" x14ac:dyDescent="0.2">
      <c r="A120" s="43" t="s">
        <v>183</v>
      </c>
    </row>
    <row r="121" spans="1:2" s="17" customFormat="1" ht="7.5" customHeight="1" x14ac:dyDescent="0.2">
      <c r="A121" s="43"/>
    </row>
    <row r="122" spans="1:2" s="17" customFormat="1" ht="12" x14ac:dyDescent="0.2">
      <c r="A122" s="7" t="s">
        <v>78</v>
      </c>
    </row>
    <row r="123" spans="1:2" s="17" customFormat="1" ht="12" x14ac:dyDescent="0.2">
      <c r="A123" s="43" t="s">
        <v>184</v>
      </c>
    </row>
    <row r="124" spans="1:2" s="17" customFormat="1" ht="8.25" customHeight="1" x14ac:dyDescent="0.2">
      <c r="A124" s="112"/>
    </row>
    <row r="125" spans="1:2" s="17" customFormat="1" ht="12" x14ac:dyDescent="0.2">
      <c r="A125" s="7" t="s">
        <v>146</v>
      </c>
    </row>
    <row r="126" spans="1:2" s="17" customFormat="1" ht="12" x14ac:dyDescent="0.2">
      <c r="A126" s="43" t="s">
        <v>185</v>
      </c>
    </row>
    <row r="127" spans="1:2" s="17" customFormat="1" ht="7.5" customHeight="1" x14ac:dyDescent="0.2">
      <c r="A127" s="101"/>
    </row>
    <row r="128" spans="1:2" s="17" customFormat="1" ht="11.25" x14ac:dyDescent="0.2">
      <c r="A128" s="37" t="s">
        <v>33</v>
      </c>
      <c r="B128" s="101"/>
    </row>
    <row r="129" spans="1:2" s="17" customFormat="1" ht="11.25" x14ac:dyDescent="0.2">
      <c r="A129" s="38" t="s">
        <v>186</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topLeftCell="A12" workbookViewId="0">
      <selection activeCell="B53" sqref="B53:H53"/>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2" t="s">
        <v>216</v>
      </c>
      <c r="C2" s="162"/>
      <c r="D2" s="162"/>
      <c r="E2" s="162"/>
      <c r="F2" s="162"/>
      <c r="G2" s="162"/>
      <c r="H2" s="162"/>
    </row>
    <row r="4" spans="2:8" x14ac:dyDescent="0.2">
      <c r="B4" s="4" t="s">
        <v>6</v>
      </c>
      <c r="C4" s="4" t="s">
        <v>11</v>
      </c>
      <c r="D4" s="4" t="s">
        <v>10</v>
      </c>
      <c r="E4" s="4" t="s">
        <v>12</v>
      </c>
      <c r="F4" s="4"/>
    </row>
    <row r="5" spans="2:8" x14ac:dyDescent="0.2">
      <c r="B5" s="4"/>
      <c r="C5" s="36" t="s">
        <v>198</v>
      </c>
      <c r="D5" s="36" t="s">
        <v>10</v>
      </c>
      <c r="E5" s="36" t="s">
        <v>187</v>
      </c>
      <c r="F5" s="4"/>
    </row>
    <row r="6" spans="2:8" x14ac:dyDescent="0.2">
      <c r="B6" s="4" t="s">
        <v>7</v>
      </c>
      <c r="C6" s="4" t="s">
        <v>13</v>
      </c>
      <c r="D6" s="4" t="s">
        <v>10</v>
      </c>
      <c r="E6" s="4" t="s">
        <v>14</v>
      </c>
      <c r="F6" s="4"/>
    </row>
    <row r="7" spans="2:8" x14ac:dyDescent="0.2">
      <c r="B7" s="4"/>
      <c r="C7" s="36" t="s">
        <v>199</v>
      </c>
      <c r="D7" s="36" t="s">
        <v>10</v>
      </c>
      <c r="E7" s="36" t="s">
        <v>188</v>
      </c>
      <c r="F7" s="4"/>
    </row>
    <row r="8" spans="2:8" x14ac:dyDescent="0.2">
      <c r="B8" s="4" t="s">
        <v>8</v>
      </c>
      <c r="C8" s="4" t="s">
        <v>91</v>
      </c>
      <c r="D8" s="4" t="s">
        <v>10</v>
      </c>
      <c r="E8" s="4" t="s">
        <v>92</v>
      </c>
      <c r="F8" s="4"/>
    </row>
    <row r="9" spans="2:8" x14ac:dyDescent="0.2">
      <c r="B9" s="4"/>
      <c r="C9" s="36" t="s">
        <v>200</v>
      </c>
      <c r="D9" s="36" t="s">
        <v>10</v>
      </c>
      <c r="E9" s="36" t="s">
        <v>189</v>
      </c>
      <c r="F9" s="4"/>
    </row>
    <row r="10" spans="2:8" x14ac:dyDescent="0.2">
      <c r="B10" s="4" t="s">
        <v>15</v>
      </c>
      <c r="C10" s="4" t="s">
        <v>93</v>
      </c>
      <c r="D10" s="4" t="s">
        <v>10</v>
      </c>
      <c r="E10" s="4" t="s">
        <v>94</v>
      </c>
      <c r="F10" s="4"/>
    </row>
    <row r="11" spans="2:8" x14ac:dyDescent="0.2">
      <c r="B11" s="4"/>
      <c r="C11" s="36" t="s">
        <v>201</v>
      </c>
      <c r="D11" s="36" t="s">
        <v>10</v>
      </c>
      <c r="E11" s="36" t="s">
        <v>190</v>
      </c>
      <c r="F11" s="4"/>
    </row>
    <row r="12" spans="2:8" x14ac:dyDescent="0.2">
      <c r="B12" s="4" t="s">
        <v>16</v>
      </c>
      <c r="C12" s="4" t="s">
        <v>2</v>
      </c>
      <c r="D12" s="4" t="s">
        <v>10</v>
      </c>
      <c r="E12" s="4" t="s">
        <v>25</v>
      </c>
      <c r="F12" s="4"/>
    </row>
    <row r="13" spans="2:8" x14ac:dyDescent="0.2">
      <c r="B13" s="4"/>
      <c r="C13" s="36" t="s">
        <v>202</v>
      </c>
      <c r="D13" s="36" t="s">
        <v>10</v>
      </c>
      <c r="E13" s="36" t="s">
        <v>191</v>
      </c>
      <c r="F13" s="4"/>
    </row>
    <row r="14" spans="2:8" x14ac:dyDescent="0.2">
      <c r="B14" s="4" t="s">
        <v>21</v>
      </c>
      <c r="C14" s="4" t="s">
        <v>9</v>
      </c>
      <c r="D14" s="4" t="s">
        <v>10</v>
      </c>
      <c r="E14" s="4" t="s">
        <v>26</v>
      </c>
      <c r="F14" s="4"/>
    </row>
    <row r="15" spans="2:8" x14ac:dyDescent="0.2">
      <c r="B15" s="4"/>
      <c r="C15" s="36" t="s">
        <v>203</v>
      </c>
      <c r="D15" s="36" t="s">
        <v>10</v>
      </c>
      <c r="E15" s="36" t="s">
        <v>192</v>
      </c>
      <c r="F15" s="4"/>
    </row>
    <row r="16" spans="2:8" x14ac:dyDescent="0.2">
      <c r="B16" s="4" t="s">
        <v>22</v>
      </c>
      <c r="C16" s="4" t="s">
        <v>3</v>
      </c>
      <c r="D16" s="4" t="s">
        <v>10</v>
      </c>
      <c r="E16" s="4" t="s">
        <v>31</v>
      </c>
      <c r="F16" s="4"/>
    </row>
    <row r="17" spans="2:8" x14ac:dyDescent="0.2">
      <c r="B17" s="4"/>
      <c r="C17" s="36" t="s">
        <v>204</v>
      </c>
      <c r="D17" s="36" t="s">
        <v>10</v>
      </c>
      <c r="E17" s="36" t="s">
        <v>193</v>
      </c>
      <c r="F17" s="16"/>
    </row>
    <row r="18" spans="2:8" x14ac:dyDescent="0.2">
      <c r="B18" s="4" t="s">
        <v>97</v>
      </c>
      <c r="C18" s="4" t="s">
        <v>17</v>
      </c>
      <c r="D18" s="4" t="s">
        <v>10</v>
      </c>
      <c r="E18" s="4" t="s">
        <v>27</v>
      </c>
      <c r="F18" s="4"/>
    </row>
    <row r="19" spans="2:8" x14ac:dyDescent="0.2">
      <c r="B19" s="4"/>
      <c r="C19" s="36" t="s">
        <v>23</v>
      </c>
      <c r="D19" s="36" t="s">
        <v>10</v>
      </c>
      <c r="E19" s="36" t="s">
        <v>194</v>
      </c>
      <c r="F19" s="16"/>
    </row>
    <row r="20" spans="2:8" x14ac:dyDescent="0.2">
      <c r="B20" s="4" t="s">
        <v>98</v>
      </c>
      <c r="C20" s="4" t="s">
        <v>1</v>
      </c>
      <c r="D20" s="4" t="s">
        <v>10</v>
      </c>
      <c r="E20" s="4" t="s">
        <v>28</v>
      </c>
      <c r="F20" s="4"/>
    </row>
    <row r="21" spans="2:8" x14ac:dyDescent="0.2">
      <c r="B21" s="4"/>
      <c r="C21" s="36" t="s">
        <v>24</v>
      </c>
      <c r="D21" s="36" t="s">
        <v>10</v>
      </c>
      <c r="E21" s="36" t="s">
        <v>195</v>
      </c>
      <c r="F21" s="16"/>
    </row>
    <row r="22" spans="2:8" x14ac:dyDescent="0.2">
      <c r="B22" s="4" t="s">
        <v>111</v>
      </c>
      <c r="C22" s="4" t="s">
        <v>109</v>
      </c>
      <c r="D22" s="4" t="s">
        <v>10</v>
      </c>
      <c r="E22" s="4" t="s">
        <v>119</v>
      </c>
      <c r="F22" s="4"/>
    </row>
    <row r="23" spans="2:8" x14ac:dyDescent="0.2">
      <c r="B23" s="4"/>
      <c r="C23" s="36" t="s">
        <v>110</v>
      </c>
      <c r="D23" s="16" t="s">
        <v>10</v>
      </c>
      <c r="E23" s="36" t="s">
        <v>196</v>
      </c>
      <c r="F23" s="16"/>
      <c r="G23" s="129"/>
      <c r="H23" s="129"/>
    </row>
    <row r="24" spans="2:8" x14ac:dyDescent="0.2">
      <c r="B24" s="148" t="s">
        <v>134</v>
      </c>
      <c r="C24" s="4" t="s">
        <v>131</v>
      </c>
      <c r="D24" s="4" t="s">
        <v>10</v>
      </c>
      <c r="E24" s="4" t="s">
        <v>132</v>
      </c>
      <c r="F24" s="4"/>
    </row>
    <row r="25" spans="2:8" x14ac:dyDescent="0.2">
      <c r="B25" s="4"/>
      <c r="C25" s="36" t="s">
        <v>133</v>
      </c>
      <c r="D25" s="16" t="s">
        <v>10</v>
      </c>
      <c r="E25" s="36" t="s">
        <v>197</v>
      </c>
      <c r="F25" s="16"/>
      <c r="G25" s="129"/>
      <c r="H25" s="129"/>
    </row>
    <row r="26" spans="2:8" x14ac:dyDescent="0.2">
      <c r="C26" s="27"/>
      <c r="D26" s="27"/>
      <c r="E26" s="27"/>
      <c r="F26" s="27"/>
    </row>
    <row r="27" spans="2:8" x14ac:dyDescent="0.2">
      <c r="B27" s="164" t="s">
        <v>391</v>
      </c>
      <c r="C27" s="165"/>
      <c r="D27" s="165"/>
      <c r="E27" s="165"/>
      <c r="F27" s="165"/>
      <c r="G27" s="165"/>
      <c r="H27" s="165"/>
    </row>
    <row r="28" spans="2:8" x14ac:dyDescent="0.2">
      <c r="C28" s="27"/>
      <c r="D28" s="27"/>
      <c r="E28" s="27"/>
      <c r="F28" s="27"/>
    </row>
    <row r="29" spans="2:8" x14ac:dyDescent="0.2">
      <c r="C29" s="4" t="s">
        <v>205</v>
      </c>
      <c r="D29" s="4"/>
      <c r="E29" s="4"/>
      <c r="F29" s="16"/>
      <c r="G29" s="4"/>
      <c r="H29" s="4"/>
    </row>
    <row r="30" spans="2:8" x14ac:dyDescent="0.2">
      <c r="C30" s="4" t="s">
        <v>207</v>
      </c>
      <c r="D30" s="16"/>
      <c r="E30" s="16"/>
      <c r="F30" s="16"/>
      <c r="G30" s="4"/>
      <c r="H30" s="4"/>
    </row>
    <row r="31" spans="2:8" x14ac:dyDescent="0.2">
      <c r="C31" s="4" t="s">
        <v>206</v>
      </c>
      <c r="D31" s="16"/>
      <c r="E31" s="16"/>
      <c r="F31" s="16"/>
      <c r="G31" s="4"/>
      <c r="H31" s="4"/>
    </row>
    <row r="32" spans="2:8" x14ac:dyDescent="0.2">
      <c r="C32" s="4" t="s">
        <v>211</v>
      </c>
      <c r="D32" s="16"/>
      <c r="E32" s="16"/>
      <c r="F32" s="16"/>
      <c r="G32" s="4"/>
      <c r="H32" s="4"/>
    </row>
    <row r="33" spans="2:13" x14ac:dyDescent="0.2">
      <c r="C33" s="4" t="s">
        <v>208</v>
      </c>
      <c r="D33" s="16"/>
      <c r="E33" s="16"/>
      <c r="F33" s="16"/>
      <c r="G33" s="4"/>
      <c r="H33" s="4"/>
    </row>
    <row r="34" spans="2:13" x14ac:dyDescent="0.2">
      <c r="C34" s="4" t="s">
        <v>209</v>
      </c>
      <c r="D34" s="16"/>
      <c r="E34" s="16"/>
      <c r="F34" s="16"/>
      <c r="G34" s="4"/>
      <c r="H34" s="4"/>
    </row>
    <row r="35" spans="2:13" x14ac:dyDescent="0.2">
      <c r="C35" s="4" t="s">
        <v>210</v>
      </c>
      <c r="D35" s="16"/>
      <c r="E35" s="16"/>
      <c r="F35" s="16"/>
      <c r="G35" s="4"/>
      <c r="H35" s="4"/>
    </row>
    <row r="36" spans="2:13" x14ac:dyDescent="0.2">
      <c r="C36" s="33"/>
      <c r="D36" s="33"/>
      <c r="E36" s="33"/>
      <c r="F36" s="33"/>
      <c r="G36" s="33"/>
      <c r="H36" s="33"/>
    </row>
    <row r="37" spans="2:13" x14ac:dyDescent="0.2">
      <c r="B37" s="1"/>
      <c r="C37" s="171" t="s">
        <v>32</v>
      </c>
      <c r="D37" s="171"/>
      <c r="E37" s="171"/>
      <c r="F37" s="171"/>
      <c r="G37" s="171"/>
      <c r="H37" s="171"/>
    </row>
    <row r="38" spans="2:13" x14ac:dyDescent="0.2">
      <c r="C38" s="171"/>
      <c r="D38" s="171"/>
      <c r="E38" s="171"/>
      <c r="F38" s="171"/>
      <c r="G38" s="171"/>
      <c r="H38" s="171"/>
    </row>
    <row r="39" spans="2:13" ht="13.15" customHeight="1" x14ac:dyDescent="0.2">
      <c r="C39" s="163" t="s">
        <v>212</v>
      </c>
      <c r="D39" s="163"/>
      <c r="E39" s="163"/>
      <c r="F39" s="163"/>
      <c r="G39" s="163"/>
      <c r="H39" s="163"/>
    </row>
    <row r="40" spans="2:13" ht="10.9" customHeight="1" x14ac:dyDescent="0.2">
      <c r="C40" s="163"/>
      <c r="D40" s="163"/>
      <c r="E40" s="163"/>
      <c r="F40" s="163"/>
      <c r="G40" s="163"/>
      <c r="H40" s="163"/>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1" t="s">
        <v>213</v>
      </c>
      <c r="C44" s="161"/>
      <c r="D44" s="161"/>
      <c r="E44" s="161"/>
      <c r="F44" s="161"/>
      <c r="G44" s="161"/>
      <c r="H44" s="161"/>
      <c r="I44" s="32"/>
      <c r="J44" s="32"/>
      <c r="K44" s="32"/>
      <c r="L44" s="32"/>
      <c r="M44" s="32"/>
    </row>
    <row r="46" spans="2:13" x14ac:dyDescent="0.2">
      <c r="B46" s="166" t="s">
        <v>29</v>
      </c>
      <c r="C46" s="166"/>
      <c r="D46" s="166"/>
      <c r="E46" s="166"/>
      <c r="F46" s="166"/>
      <c r="G46" s="166"/>
      <c r="H46" s="166"/>
    </row>
    <row r="47" spans="2:13" x14ac:dyDescent="0.2">
      <c r="B47" s="167" t="s">
        <v>399</v>
      </c>
      <c r="C47" s="167"/>
      <c r="D47" s="167"/>
      <c r="E47" s="167"/>
      <c r="F47" s="167"/>
      <c r="G47" s="167"/>
      <c r="H47" s="167"/>
    </row>
    <row r="48" spans="2:13" x14ac:dyDescent="0.2">
      <c r="B48" s="169" t="s">
        <v>122</v>
      </c>
      <c r="C48" s="165"/>
      <c r="D48" s="165"/>
      <c r="E48" s="165"/>
      <c r="F48" s="165"/>
      <c r="G48" s="165"/>
      <c r="H48" s="165"/>
      <c r="J48" s="1"/>
    </row>
    <row r="49" spans="2:10" x14ac:dyDescent="0.2">
      <c r="B49" s="159" t="s">
        <v>123</v>
      </c>
      <c r="C49" s="159"/>
      <c r="D49" s="159"/>
      <c r="E49" s="159"/>
      <c r="F49" s="159"/>
      <c r="G49" s="159"/>
      <c r="H49" s="159"/>
      <c r="J49" s="1"/>
    </row>
    <row r="50" spans="2:10" x14ac:dyDescent="0.2">
      <c r="B50" s="39"/>
      <c r="C50" s="39"/>
      <c r="D50" s="39"/>
      <c r="E50" s="39"/>
      <c r="F50" s="39"/>
      <c r="G50" s="39"/>
      <c r="H50" s="39"/>
      <c r="J50" s="1"/>
    </row>
    <row r="51" spans="2:10" x14ac:dyDescent="0.2">
      <c r="B51" s="170" t="s">
        <v>214</v>
      </c>
      <c r="C51" s="170"/>
      <c r="D51" s="170"/>
      <c r="E51" s="170"/>
      <c r="F51" s="170"/>
      <c r="G51" s="170"/>
      <c r="H51" s="170"/>
    </row>
    <row r="52" spans="2:10" x14ac:dyDescent="0.2">
      <c r="B52" s="168" t="s">
        <v>400</v>
      </c>
      <c r="C52" s="168"/>
      <c r="D52" s="168"/>
      <c r="E52" s="168"/>
      <c r="F52" s="168"/>
      <c r="G52" s="168"/>
      <c r="H52" s="168"/>
    </row>
    <row r="53" spans="2:10" x14ac:dyDescent="0.2">
      <c r="B53" s="160" t="s">
        <v>124</v>
      </c>
      <c r="C53" s="160"/>
      <c r="D53" s="160"/>
      <c r="E53" s="160"/>
      <c r="F53" s="160"/>
      <c r="G53" s="160"/>
      <c r="H53" s="160"/>
    </row>
    <row r="54" spans="2:10" x14ac:dyDescent="0.2">
      <c r="B54" s="159" t="s">
        <v>123</v>
      </c>
      <c r="C54" s="159"/>
      <c r="D54" s="159"/>
      <c r="E54" s="159"/>
      <c r="F54" s="159"/>
      <c r="G54" s="159"/>
      <c r="H54" s="159"/>
    </row>
    <row r="56" spans="2:10" x14ac:dyDescent="0.2">
      <c r="B56" s="6" t="s">
        <v>215</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66" sqref="A66:B66"/>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75" t="s">
        <v>217</v>
      </c>
      <c r="C2" s="162"/>
      <c r="D2" s="162"/>
      <c r="E2" s="162"/>
      <c r="F2" s="162"/>
      <c r="G2" s="162"/>
      <c r="H2" s="162"/>
    </row>
    <row r="3" spans="2:8" ht="6.75" customHeight="1" x14ac:dyDescent="0.2"/>
    <row r="4" spans="2:8" ht="12.75" customHeight="1" x14ac:dyDescent="0.2">
      <c r="B4" s="171" t="s">
        <v>36</v>
      </c>
      <c r="C4" s="171"/>
      <c r="D4" s="171"/>
      <c r="E4" s="171"/>
      <c r="F4" s="171"/>
      <c r="G4" s="171"/>
      <c r="H4" s="171"/>
    </row>
    <row r="5" spans="2:8" ht="0.75" customHeight="1" x14ac:dyDescent="0.2">
      <c r="B5" s="4"/>
      <c r="C5" s="16"/>
      <c r="D5" s="16"/>
      <c r="E5" s="16"/>
    </row>
    <row r="6" spans="2:8" x14ac:dyDescent="0.2">
      <c r="B6" s="179" t="s">
        <v>100</v>
      </c>
      <c r="C6" s="180"/>
      <c r="D6" s="180"/>
      <c r="E6" s="180"/>
      <c r="F6" s="180"/>
      <c r="G6" s="180"/>
      <c r="H6" s="180"/>
    </row>
    <row r="7" spans="2:8" x14ac:dyDescent="0.2">
      <c r="B7" s="180"/>
      <c r="C7" s="180"/>
      <c r="D7" s="180"/>
      <c r="E7" s="180"/>
      <c r="F7" s="180"/>
      <c r="G7" s="180"/>
      <c r="H7" s="180"/>
    </row>
    <row r="8" spans="2:8" x14ac:dyDescent="0.2">
      <c r="B8" s="180"/>
      <c r="C8" s="180"/>
      <c r="D8" s="180"/>
      <c r="E8" s="180"/>
      <c r="F8" s="180"/>
      <c r="G8" s="180"/>
      <c r="H8" s="180"/>
    </row>
    <row r="9" spans="2:8" x14ac:dyDescent="0.2">
      <c r="B9" s="180"/>
      <c r="C9" s="180"/>
      <c r="D9" s="180"/>
      <c r="E9" s="180"/>
      <c r="F9" s="180"/>
      <c r="G9" s="180"/>
      <c r="H9" s="180"/>
    </row>
    <row r="10" spans="2:8" ht="12.75" customHeight="1" x14ac:dyDescent="0.2">
      <c r="B10" s="176" t="s">
        <v>34</v>
      </c>
      <c r="C10" s="176"/>
      <c r="D10" s="176"/>
      <c r="E10" s="176"/>
      <c r="F10" s="176"/>
      <c r="G10" s="176"/>
      <c r="H10" s="176"/>
    </row>
    <row r="11" spans="2:8" x14ac:dyDescent="0.2">
      <c r="B11" s="171"/>
      <c r="C11" s="171"/>
      <c r="D11" s="171"/>
      <c r="E11" s="171"/>
      <c r="F11" s="171"/>
      <c r="G11" s="171"/>
      <c r="H11" s="171"/>
    </row>
    <row r="12" spans="2:8" ht="6" customHeight="1" x14ac:dyDescent="0.2">
      <c r="B12" s="121"/>
      <c r="C12" s="121"/>
      <c r="D12" s="121"/>
      <c r="E12" s="121"/>
      <c r="F12" s="121"/>
      <c r="G12" s="121"/>
      <c r="H12" s="121"/>
    </row>
    <row r="13" spans="2:8" x14ac:dyDescent="0.2">
      <c r="B13" s="179" t="s">
        <v>99</v>
      </c>
      <c r="C13" s="180"/>
      <c r="D13" s="180"/>
      <c r="E13" s="180"/>
      <c r="F13" s="180"/>
      <c r="G13" s="180"/>
      <c r="H13" s="180"/>
    </row>
    <row r="14" spans="2:8" x14ac:dyDescent="0.2">
      <c r="B14" s="180"/>
      <c r="C14" s="180"/>
      <c r="D14" s="180"/>
      <c r="E14" s="180"/>
      <c r="F14" s="180"/>
      <c r="G14" s="180"/>
      <c r="H14" s="180"/>
    </row>
    <row r="15" spans="2:8" x14ac:dyDescent="0.2">
      <c r="B15" s="180"/>
      <c r="C15" s="180"/>
      <c r="D15" s="180"/>
      <c r="E15" s="180"/>
      <c r="F15" s="180"/>
      <c r="G15" s="180"/>
      <c r="H15" s="180"/>
    </row>
    <row r="16" spans="2:8" x14ac:dyDescent="0.2">
      <c r="B16" s="180"/>
      <c r="C16" s="180"/>
      <c r="D16" s="180"/>
      <c r="E16" s="180"/>
      <c r="F16" s="180"/>
      <c r="G16" s="180"/>
      <c r="H16" s="180"/>
    </row>
    <row r="17" spans="2:8" x14ac:dyDescent="0.2">
      <c r="B17" s="176" t="s">
        <v>104</v>
      </c>
      <c r="C17" s="176"/>
      <c r="D17" s="176"/>
      <c r="E17" s="176"/>
      <c r="F17" s="176"/>
      <c r="G17" s="176"/>
      <c r="H17" s="176"/>
    </row>
    <row r="18" spans="2:8" x14ac:dyDescent="0.2">
      <c r="B18" s="171"/>
      <c r="C18" s="171"/>
      <c r="D18" s="171"/>
      <c r="E18" s="171"/>
      <c r="F18" s="171"/>
      <c r="G18" s="171"/>
      <c r="H18" s="171"/>
    </row>
    <row r="19" spans="2:8" x14ac:dyDescent="0.2">
      <c r="B19" s="171"/>
      <c r="C19" s="171"/>
      <c r="D19" s="171"/>
      <c r="E19" s="171"/>
      <c r="F19" s="171"/>
      <c r="G19" s="171"/>
      <c r="H19" s="171"/>
    </row>
    <row r="20" spans="2:8" ht="8.25" customHeight="1" x14ac:dyDescent="0.2">
      <c r="B20" s="4"/>
      <c r="C20" s="16"/>
      <c r="D20" s="16"/>
      <c r="E20" s="16"/>
      <c r="F20" s="16"/>
    </row>
    <row r="21" spans="2:8" x14ac:dyDescent="0.2">
      <c r="B21" s="179" t="s">
        <v>101</v>
      </c>
      <c r="C21" s="180"/>
      <c r="D21" s="180"/>
      <c r="E21" s="180"/>
      <c r="F21" s="180"/>
      <c r="G21" s="180"/>
      <c r="H21" s="180"/>
    </row>
    <row r="22" spans="2:8" x14ac:dyDescent="0.2">
      <c r="B22" s="180"/>
      <c r="C22" s="180"/>
      <c r="D22" s="180"/>
      <c r="E22" s="180"/>
      <c r="F22" s="180"/>
      <c r="G22" s="180"/>
      <c r="H22" s="180"/>
    </row>
    <row r="23" spans="2:8" x14ac:dyDescent="0.2">
      <c r="B23" s="180"/>
      <c r="C23" s="180"/>
      <c r="D23" s="180"/>
      <c r="E23" s="180"/>
      <c r="F23" s="180"/>
      <c r="G23" s="180"/>
      <c r="H23" s="180"/>
    </row>
    <row r="24" spans="2:8" x14ac:dyDescent="0.2">
      <c r="B24" s="180"/>
      <c r="C24" s="180"/>
      <c r="D24" s="180"/>
      <c r="E24" s="180"/>
      <c r="F24" s="180"/>
      <c r="G24" s="180"/>
      <c r="H24" s="180"/>
    </row>
    <row r="25" spans="2:8" x14ac:dyDescent="0.2">
      <c r="B25" s="176" t="s">
        <v>35</v>
      </c>
      <c r="C25" s="176"/>
      <c r="D25" s="176"/>
      <c r="E25" s="176"/>
      <c r="F25" s="176"/>
      <c r="G25" s="176"/>
      <c r="H25" s="176"/>
    </row>
    <row r="26" spans="2:8" x14ac:dyDescent="0.2">
      <c r="B26" s="171"/>
      <c r="C26" s="171"/>
      <c r="D26" s="171"/>
      <c r="E26" s="171"/>
      <c r="F26" s="171"/>
      <c r="G26" s="171"/>
      <c r="H26" s="171"/>
    </row>
    <row r="27" spans="2:8" ht="10.5" customHeight="1" x14ac:dyDescent="0.2">
      <c r="B27" s="179" t="s">
        <v>136</v>
      </c>
      <c r="C27" s="180"/>
      <c r="D27" s="180"/>
      <c r="E27" s="180"/>
      <c r="F27" s="180"/>
      <c r="G27" s="180"/>
      <c r="H27" s="180"/>
    </row>
    <row r="28" spans="2:8" x14ac:dyDescent="0.2">
      <c r="B28" s="180"/>
      <c r="C28" s="180"/>
      <c r="D28" s="180"/>
      <c r="E28" s="180"/>
      <c r="F28" s="180"/>
      <c r="G28" s="180"/>
      <c r="H28" s="180"/>
    </row>
    <row r="29" spans="2:8" x14ac:dyDescent="0.2">
      <c r="B29" s="180"/>
      <c r="C29" s="180"/>
      <c r="D29" s="180"/>
      <c r="E29" s="180"/>
      <c r="F29" s="180"/>
      <c r="G29" s="180"/>
      <c r="H29" s="180"/>
    </row>
    <row r="30" spans="2:8" ht="9" customHeight="1" x14ac:dyDescent="0.2">
      <c r="B30" s="180"/>
      <c r="C30" s="180"/>
      <c r="D30" s="180"/>
      <c r="E30" s="180"/>
      <c r="F30" s="180"/>
      <c r="G30" s="180"/>
      <c r="H30" s="180"/>
    </row>
    <row r="31" spans="2:8" x14ac:dyDescent="0.2">
      <c r="B31" s="176" t="s">
        <v>135</v>
      </c>
      <c r="C31" s="176"/>
      <c r="D31" s="176"/>
      <c r="E31" s="176"/>
      <c r="F31" s="176"/>
      <c r="G31" s="176"/>
      <c r="H31" s="176"/>
    </row>
    <row r="32" spans="2:8" x14ac:dyDescent="0.2">
      <c r="B32" s="171"/>
      <c r="C32" s="171"/>
      <c r="D32" s="171"/>
      <c r="E32" s="171"/>
      <c r="F32" s="171"/>
      <c r="G32" s="171"/>
      <c r="H32" s="171"/>
    </row>
    <row r="33" spans="2:13" ht="6.75" customHeight="1" x14ac:dyDescent="0.2">
      <c r="D33" s="16"/>
      <c r="E33" s="16"/>
      <c r="F33" s="16"/>
      <c r="G33" s="4"/>
      <c r="H33" s="4"/>
    </row>
    <row r="34" spans="2:13" x14ac:dyDescent="0.2">
      <c r="B34" s="163" t="s">
        <v>218</v>
      </c>
      <c r="C34" s="163"/>
      <c r="D34" s="163"/>
      <c r="E34" s="163"/>
      <c r="F34" s="163"/>
      <c r="G34" s="163"/>
      <c r="H34" s="163"/>
    </row>
    <row r="35" spans="2:13" ht="6" customHeight="1" x14ac:dyDescent="0.2">
      <c r="B35" s="36"/>
      <c r="C35" s="36"/>
      <c r="D35" s="36"/>
      <c r="E35" s="36"/>
      <c r="F35" s="55"/>
      <c r="G35" s="55"/>
      <c r="H35" s="55"/>
      <c r="M35" s="36"/>
    </row>
    <row r="36" spans="2:13" x14ac:dyDescent="0.2">
      <c r="B36" s="172" t="s">
        <v>222</v>
      </c>
      <c r="C36" s="173"/>
      <c r="D36" s="173"/>
      <c r="E36" s="173"/>
      <c r="F36" s="173"/>
      <c r="G36" s="173"/>
      <c r="H36" s="173"/>
      <c r="M36" s="36"/>
    </row>
    <row r="37" spans="2:13" x14ac:dyDescent="0.2">
      <c r="B37" s="173"/>
      <c r="C37" s="173"/>
      <c r="D37" s="173"/>
      <c r="E37" s="173"/>
      <c r="F37" s="173"/>
      <c r="G37" s="173"/>
      <c r="H37" s="173"/>
      <c r="M37" s="36"/>
    </row>
    <row r="38" spans="2:13" ht="21" customHeight="1" x14ac:dyDescent="0.2">
      <c r="B38" s="173"/>
      <c r="C38" s="173"/>
      <c r="D38" s="173"/>
      <c r="E38" s="173"/>
      <c r="F38" s="173"/>
      <c r="G38" s="173"/>
      <c r="H38" s="173"/>
      <c r="M38" s="36"/>
    </row>
    <row r="39" spans="2:13" ht="5.45" customHeight="1" x14ac:dyDescent="0.2">
      <c r="B39" s="177"/>
      <c r="C39" s="177"/>
      <c r="D39" s="177"/>
      <c r="E39" s="177"/>
      <c r="F39" s="177"/>
      <c r="G39" s="177"/>
      <c r="H39" s="177"/>
      <c r="M39" s="36"/>
    </row>
    <row r="40" spans="2:13" ht="12.75" customHeight="1" x14ac:dyDescent="0.2">
      <c r="B40" s="163" t="s">
        <v>219</v>
      </c>
      <c r="C40" s="163"/>
      <c r="D40" s="163"/>
      <c r="E40" s="163"/>
      <c r="F40" s="163"/>
      <c r="G40" s="163"/>
      <c r="H40" s="163"/>
    </row>
    <row r="41" spans="2:13" x14ac:dyDescent="0.2">
      <c r="B41" s="163"/>
      <c r="C41" s="163"/>
      <c r="D41" s="163"/>
      <c r="E41" s="163"/>
      <c r="F41" s="163"/>
      <c r="G41" s="163"/>
      <c r="H41" s="163"/>
    </row>
    <row r="42" spans="2:13" ht="10.5" customHeight="1" x14ac:dyDescent="0.2">
      <c r="B42" s="56"/>
      <c r="C42" s="56"/>
      <c r="D42" s="56"/>
      <c r="E42" s="56"/>
      <c r="F42" s="56"/>
      <c r="G42" s="56"/>
      <c r="H42" s="56"/>
    </row>
    <row r="43" spans="2:13" x14ac:dyDescent="0.2">
      <c r="B43" s="178" t="s">
        <v>220</v>
      </c>
      <c r="C43" s="173"/>
      <c r="D43" s="173"/>
      <c r="E43" s="173"/>
      <c r="F43" s="173"/>
      <c r="G43" s="173"/>
      <c r="H43" s="173"/>
    </row>
    <row r="44" spans="2:13" x14ac:dyDescent="0.2">
      <c r="B44" s="173"/>
      <c r="C44" s="173"/>
      <c r="D44" s="173"/>
      <c r="E44" s="173"/>
      <c r="F44" s="173"/>
      <c r="G44" s="173"/>
      <c r="H44" s="173"/>
    </row>
    <row r="45" spans="2:13" x14ac:dyDescent="0.2">
      <c r="B45" s="173"/>
      <c r="C45" s="173"/>
      <c r="D45" s="173"/>
      <c r="E45" s="173"/>
      <c r="F45" s="173"/>
      <c r="G45" s="173"/>
      <c r="H45" s="173"/>
    </row>
    <row r="46" spans="2:13" ht="2.25" customHeight="1" x14ac:dyDescent="0.2">
      <c r="B46" s="177"/>
      <c r="C46" s="177"/>
      <c r="D46" s="177"/>
      <c r="E46" s="177"/>
      <c r="F46" s="177"/>
      <c r="G46" s="177"/>
      <c r="H46" s="177"/>
    </row>
    <row r="47" spans="2:13" ht="10.9" customHeight="1" x14ac:dyDescent="0.2">
      <c r="B47" s="163" t="s">
        <v>221</v>
      </c>
      <c r="C47" s="163"/>
      <c r="D47" s="163"/>
      <c r="E47" s="163"/>
      <c r="F47" s="163"/>
      <c r="G47" s="163"/>
      <c r="H47" s="163"/>
    </row>
    <row r="48" spans="2:13" x14ac:dyDescent="0.2">
      <c r="B48" s="163"/>
      <c r="C48" s="163"/>
      <c r="D48" s="163"/>
      <c r="E48" s="163"/>
      <c r="F48" s="163"/>
      <c r="G48" s="163"/>
      <c r="H48" s="163"/>
    </row>
    <row r="49" spans="2:13" ht="11.45" customHeight="1" x14ac:dyDescent="0.2">
      <c r="B49" s="163"/>
      <c r="C49" s="163"/>
      <c r="D49" s="163"/>
      <c r="E49" s="163"/>
      <c r="F49" s="163"/>
      <c r="G49" s="163"/>
      <c r="H49" s="163"/>
    </row>
    <row r="50" spans="2:13" ht="11.25" customHeight="1" x14ac:dyDescent="0.2">
      <c r="B50" s="36"/>
      <c r="C50" s="36"/>
      <c r="D50" s="36"/>
      <c r="E50" s="36"/>
      <c r="F50" s="36"/>
      <c r="G50" s="55"/>
      <c r="H50" s="55"/>
    </row>
    <row r="51" spans="2:13" ht="11.45" customHeight="1" x14ac:dyDescent="0.2">
      <c r="B51" s="172" t="s">
        <v>223</v>
      </c>
      <c r="C51" s="173"/>
      <c r="D51" s="173"/>
      <c r="E51" s="173"/>
      <c r="F51" s="173"/>
      <c r="G51" s="173"/>
      <c r="H51" s="173"/>
    </row>
    <row r="52" spans="2:13" ht="4.1500000000000004" hidden="1" customHeight="1" x14ac:dyDescent="0.2">
      <c r="B52" s="173"/>
      <c r="C52" s="173"/>
      <c r="D52" s="173"/>
      <c r="E52" s="173"/>
      <c r="F52" s="173"/>
      <c r="G52" s="173"/>
      <c r="H52" s="173"/>
    </row>
    <row r="53" spans="2:13" ht="10.15" customHeight="1" x14ac:dyDescent="0.2">
      <c r="B53" s="173"/>
      <c r="C53" s="173"/>
      <c r="D53" s="173"/>
      <c r="E53" s="173"/>
      <c r="F53" s="173"/>
      <c r="G53" s="173"/>
      <c r="H53" s="173"/>
      <c r="I53" s="31"/>
      <c r="J53" s="31"/>
      <c r="K53" s="31"/>
      <c r="L53" s="31"/>
      <c r="M53" s="31"/>
    </row>
    <row r="54" spans="2:13" x14ac:dyDescent="0.2">
      <c r="B54" s="173"/>
      <c r="C54" s="173"/>
      <c r="D54" s="173"/>
      <c r="E54" s="173"/>
      <c r="F54" s="173"/>
      <c r="G54" s="173"/>
      <c r="H54" s="173"/>
      <c r="I54" s="31"/>
      <c r="J54" s="31"/>
      <c r="K54" s="31"/>
      <c r="L54" s="31"/>
      <c r="M54" s="31"/>
    </row>
    <row r="55" spans="2:13" x14ac:dyDescent="0.2">
      <c r="B55" s="174" t="s">
        <v>224</v>
      </c>
      <c r="C55" s="174"/>
      <c r="D55" s="174"/>
      <c r="E55" s="174"/>
      <c r="F55" s="174"/>
      <c r="G55" s="174"/>
      <c r="H55" s="174"/>
      <c r="J55" s="31"/>
      <c r="K55" s="31"/>
      <c r="L55" s="31"/>
      <c r="M55" s="31"/>
    </row>
    <row r="56" spans="2:13" ht="12.75" customHeight="1" x14ac:dyDescent="0.2">
      <c r="B56" s="163"/>
      <c r="C56" s="163"/>
      <c r="D56" s="163"/>
      <c r="E56" s="163"/>
      <c r="F56" s="163"/>
      <c r="G56" s="163"/>
      <c r="H56" s="163"/>
      <c r="I56" s="32"/>
      <c r="J56" s="32"/>
      <c r="K56" s="32"/>
      <c r="L56" s="32"/>
      <c r="M56" s="32"/>
    </row>
    <row r="58" spans="2:13" ht="11.45" customHeight="1" x14ac:dyDescent="0.2">
      <c r="B58" s="172" t="s">
        <v>225</v>
      </c>
      <c r="C58" s="173"/>
      <c r="D58" s="173"/>
      <c r="E58" s="173"/>
      <c r="F58" s="173"/>
      <c r="G58" s="173"/>
      <c r="H58" s="173"/>
    </row>
    <row r="59" spans="2:13" ht="12.75" hidden="1" customHeight="1" x14ac:dyDescent="0.2">
      <c r="B59" s="173"/>
      <c r="C59" s="173"/>
      <c r="D59" s="173"/>
      <c r="E59" s="173"/>
      <c r="F59" s="173"/>
      <c r="G59" s="173"/>
      <c r="H59" s="173"/>
    </row>
    <row r="60" spans="2:13" ht="10.15" customHeight="1" x14ac:dyDescent="0.2">
      <c r="B60" s="173"/>
      <c r="C60" s="173"/>
      <c r="D60" s="173"/>
      <c r="E60" s="173"/>
      <c r="F60" s="173"/>
      <c r="G60" s="173"/>
      <c r="H60" s="173"/>
      <c r="I60" s="31"/>
      <c r="J60" s="31"/>
      <c r="K60" s="31"/>
      <c r="L60" s="31"/>
      <c r="M60" s="31"/>
    </row>
    <row r="61" spans="2:13" ht="8.25" customHeight="1" x14ac:dyDescent="0.2">
      <c r="B61" s="173"/>
      <c r="C61" s="173"/>
      <c r="D61" s="173"/>
      <c r="E61" s="173"/>
      <c r="F61" s="173"/>
      <c r="G61" s="173"/>
      <c r="H61" s="173"/>
      <c r="I61" s="31"/>
      <c r="J61" s="31"/>
      <c r="K61" s="31"/>
      <c r="L61" s="31"/>
      <c r="M61" s="31"/>
    </row>
    <row r="62" spans="2:13" x14ac:dyDescent="0.2">
      <c r="B62" s="174" t="s">
        <v>226</v>
      </c>
      <c r="C62" s="174"/>
      <c r="D62" s="174"/>
      <c r="E62" s="174"/>
      <c r="F62" s="174"/>
      <c r="G62" s="174"/>
      <c r="H62" s="174"/>
      <c r="J62" s="31"/>
      <c r="K62" s="31"/>
      <c r="L62" s="31"/>
      <c r="M62" s="31"/>
    </row>
    <row r="63" spans="2:13" ht="12.75" customHeight="1" x14ac:dyDescent="0.2">
      <c r="B63" s="163"/>
      <c r="C63" s="163"/>
      <c r="D63" s="163"/>
      <c r="E63" s="163"/>
      <c r="F63" s="163"/>
      <c r="G63" s="163"/>
      <c r="H63" s="163"/>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227</v>
      </c>
      <c r="D66" s="41"/>
      <c r="E66" s="41"/>
      <c r="F66" s="41"/>
      <c r="G66" s="41"/>
      <c r="H66" s="41"/>
    </row>
    <row r="67" spans="2:8" x14ac:dyDescent="0.2">
      <c r="B67" s="42"/>
      <c r="C67" s="42"/>
      <c r="D67" s="42"/>
      <c r="E67" s="42"/>
      <c r="F67" s="42"/>
      <c r="G67" s="42"/>
      <c r="H67" s="42"/>
    </row>
    <row r="89" spans="6:6" x14ac:dyDescent="0.2">
      <c r="F89" s="6"/>
    </row>
  </sheetData>
  <mergeCells count="19">
    <mergeCell ref="B17:H19"/>
    <mergeCell ref="B27:H30"/>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C13" sqref="C1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6" t="s">
        <v>228</v>
      </c>
      <c r="C2" s="166"/>
      <c r="D2" s="166"/>
      <c r="E2" s="166"/>
      <c r="F2" s="166"/>
      <c r="G2" s="166"/>
      <c r="H2" s="166"/>
    </row>
    <row r="4" spans="2:8" ht="12.75" x14ac:dyDescent="0.2">
      <c r="B4" s="166" t="s">
        <v>229</v>
      </c>
      <c r="C4" s="166"/>
      <c r="D4" s="166"/>
      <c r="E4" s="166"/>
      <c r="F4" s="166"/>
      <c r="G4" s="166"/>
      <c r="H4" s="166"/>
    </row>
    <row r="6" spans="2:8" x14ac:dyDescent="0.2">
      <c r="B6" s="7" t="s">
        <v>18</v>
      </c>
    </row>
    <row r="7" spans="2:8" x14ac:dyDescent="0.2">
      <c r="B7" s="43" t="s">
        <v>230</v>
      </c>
    </row>
    <row r="8" spans="2:8" x14ac:dyDescent="0.2">
      <c r="B8" s="8"/>
    </row>
    <row r="9" spans="2:8" ht="12.75" thickBot="1" x14ac:dyDescent="0.25">
      <c r="B9" s="181" t="s">
        <v>231</v>
      </c>
      <c r="C9" s="181" t="s">
        <v>232</v>
      </c>
      <c r="D9" s="182" t="s">
        <v>235</v>
      </c>
      <c r="E9" s="182"/>
      <c r="F9" s="182"/>
      <c r="G9" s="182"/>
      <c r="H9" s="181" t="s">
        <v>237</v>
      </c>
    </row>
    <row r="10" spans="2:8" ht="37.5" customHeight="1" thickTop="1" thickBot="1" x14ac:dyDescent="0.25">
      <c r="B10" s="182"/>
      <c r="C10" s="182"/>
      <c r="D10" s="44" t="s">
        <v>233</v>
      </c>
      <c r="E10" s="44" t="s">
        <v>234</v>
      </c>
      <c r="F10" s="44" t="s">
        <v>238</v>
      </c>
      <c r="G10" s="44" t="s">
        <v>236</v>
      </c>
      <c r="H10" s="182"/>
    </row>
    <row r="11" spans="2:8" ht="12.75" thickTop="1" x14ac:dyDescent="0.2">
      <c r="B11" s="45">
        <f>'[1]1 zpf_clenovi'!$B$5</f>
        <v>44926</v>
      </c>
      <c r="C11" s="46"/>
      <c r="D11" s="46"/>
      <c r="E11" s="46"/>
      <c r="F11" s="46"/>
      <c r="G11" s="46"/>
      <c r="H11" s="46"/>
    </row>
    <row r="12" spans="2:8" x14ac:dyDescent="0.2">
      <c r="B12" s="47" t="s">
        <v>239</v>
      </c>
      <c r="C12" s="48">
        <f>'[1]1 zpf_clenovi'!C6</f>
        <v>27938</v>
      </c>
      <c r="D12" s="48">
        <f>'[1]1 zpf_clenovi'!D6</f>
        <v>80335</v>
      </c>
      <c r="E12" s="48">
        <f>'[1]1 zpf_clenovi'!E6</f>
        <v>134351</v>
      </c>
      <c r="F12" s="48">
        <f>'[1]1 zpf_clenovi'!F6</f>
        <v>12630</v>
      </c>
      <c r="G12" s="48">
        <f>'[1]1 zpf_clenovi'!G6</f>
        <v>227316</v>
      </c>
      <c r="H12" s="48">
        <f>'[1]1 zpf_clenovi'!H6</f>
        <v>255254</v>
      </c>
    </row>
    <row r="13" spans="2:8" x14ac:dyDescent="0.2">
      <c r="B13" s="47" t="s">
        <v>240</v>
      </c>
      <c r="C13" s="48">
        <f>'[1]1 zpf_clenovi'!C7</f>
        <v>32444</v>
      </c>
      <c r="D13" s="48">
        <f>'[1]1 zpf_clenovi'!D7</f>
        <v>87794</v>
      </c>
      <c r="E13" s="48">
        <f>'[1]1 zpf_clenovi'!E7</f>
        <v>139567</v>
      </c>
      <c r="F13" s="48">
        <f>'[1]1 zpf_clenovi'!F7</f>
        <v>13359</v>
      </c>
      <c r="G13" s="48">
        <f>'[1]1 zpf_clenovi'!G7</f>
        <v>240720</v>
      </c>
      <c r="H13" s="48">
        <f>'[1]1 zpf_clenovi'!H7</f>
        <v>273164</v>
      </c>
    </row>
    <row r="14" spans="2:8" x14ac:dyDescent="0.2">
      <c r="B14" s="47" t="s">
        <v>241</v>
      </c>
      <c r="C14" s="48">
        <f>'[1]1 zpf_clenovi'!C8</f>
        <v>1807</v>
      </c>
      <c r="D14" s="48">
        <f>'[1]1 zpf_clenovi'!D8</f>
        <v>15993</v>
      </c>
      <c r="E14" s="48">
        <f>'[1]1 zpf_clenovi'!E8</f>
        <v>21492</v>
      </c>
      <c r="F14" s="48">
        <f>'[1]1 zpf_clenovi'!F8</f>
        <v>4384</v>
      </c>
      <c r="G14" s="48">
        <f>'[1]1 zpf_clenovi'!G8</f>
        <v>41869</v>
      </c>
      <c r="H14" s="48">
        <f>'[1]1 zpf_clenovi'!H8</f>
        <v>43676</v>
      </c>
    </row>
    <row r="15" spans="2:8" x14ac:dyDescent="0.2">
      <c r="B15" s="49" t="s">
        <v>242</v>
      </c>
      <c r="C15" s="50">
        <f>'[1]1 zpf_clenovi'!C9</f>
        <v>62189</v>
      </c>
      <c r="D15" s="50">
        <f>'[1]1 zpf_clenovi'!D9</f>
        <v>184122</v>
      </c>
      <c r="E15" s="50">
        <f>'[1]1 zpf_clenovi'!E9</f>
        <v>295410</v>
      </c>
      <c r="F15" s="50">
        <f>'[1]1 zpf_clenovi'!F9</f>
        <v>30373</v>
      </c>
      <c r="G15" s="50">
        <f>'[1]1 zpf_clenovi'!G9</f>
        <v>509905</v>
      </c>
      <c r="H15" s="50">
        <f>'[1]1 zpf_clenovi'!H9</f>
        <v>572094</v>
      </c>
    </row>
    <row r="16" spans="2:8" x14ac:dyDescent="0.2">
      <c r="B16" s="51">
        <f>'[1]1 zpf_clenovi'!$B$10</f>
        <v>45016</v>
      </c>
      <c r="C16" s="52"/>
      <c r="D16" s="52"/>
      <c r="E16" s="52"/>
      <c r="F16" s="52"/>
      <c r="G16" s="52"/>
      <c r="H16" s="52"/>
    </row>
    <row r="17" spans="2:9" x14ac:dyDescent="0.2">
      <c r="B17" s="53" t="s">
        <v>243</v>
      </c>
      <c r="C17" s="54">
        <f>'[1]1 zpf_clenovi'!C11</f>
        <v>27782</v>
      </c>
      <c r="D17" s="54">
        <f>'[1]1 zpf_clenovi'!D11</f>
        <v>80489</v>
      </c>
      <c r="E17" s="54">
        <f>'[1]1 zpf_clenovi'!E11</f>
        <v>135520</v>
      </c>
      <c r="F17" s="54">
        <f>'[1]1 zpf_clenovi'!F11</f>
        <v>12082</v>
      </c>
      <c r="G17" s="54">
        <f>'[1]1 zpf_clenovi'!G11</f>
        <v>228091</v>
      </c>
      <c r="H17" s="54">
        <f>'[1]1 zpf_clenovi'!H11</f>
        <v>255873</v>
      </c>
    </row>
    <row r="18" spans="2:9" x14ac:dyDescent="0.2">
      <c r="B18" s="53" t="s">
        <v>244</v>
      </c>
      <c r="C18" s="54">
        <f>'[1]1 zpf_clenovi'!C12</f>
        <v>32301</v>
      </c>
      <c r="D18" s="54">
        <f>'[1]1 zpf_clenovi'!D12</f>
        <v>87764</v>
      </c>
      <c r="E18" s="54">
        <f>'[1]1 zpf_clenovi'!E12</f>
        <v>140976</v>
      </c>
      <c r="F18" s="54">
        <f>'[1]1 zpf_clenovi'!F12</f>
        <v>12787</v>
      </c>
      <c r="G18" s="54">
        <f>'[1]1 zpf_clenovi'!G12</f>
        <v>241527</v>
      </c>
      <c r="H18" s="54">
        <f>'[1]1 zpf_clenovi'!H12</f>
        <v>273828</v>
      </c>
    </row>
    <row r="19" spans="2:9" x14ac:dyDescent="0.2">
      <c r="B19" s="53" t="s">
        <v>245</v>
      </c>
      <c r="C19" s="54">
        <f>'[1]1 zpf_clenovi'!C13</f>
        <v>2075</v>
      </c>
      <c r="D19" s="54">
        <f>'[1]1 zpf_clenovi'!D13</f>
        <v>18361</v>
      </c>
      <c r="E19" s="54">
        <f>'[1]1 zpf_clenovi'!E13</f>
        <v>22965</v>
      </c>
      <c r="F19" s="54">
        <f>'[1]1 zpf_clenovi'!F13</f>
        <v>4057</v>
      </c>
      <c r="G19" s="54">
        <f>'[1]1 zpf_clenovi'!G13</f>
        <v>45383</v>
      </c>
      <c r="H19" s="54">
        <f>'[1]1 zpf_clenovi'!H13</f>
        <v>47458</v>
      </c>
      <c r="I19" s="9"/>
    </row>
    <row r="20" spans="2:9" x14ac:dyDescent="0.2">
      <c r="B20" s="49" t="s">
        <v>242</v>
      </c>
      <c r="C20" s="50">
        <f>'[1]1 zpf_clenovi'!C14</f>
        <v>62158</v>
      </c>
      <c r="D20" s="50">
        <f>'[1]1 zpf_clenovi'!D14</f>
        <v>186614</v>
      </c>
      <c r="E20" s="50">
        <f>'[1]1 zpf_clenovi'!E14</f>
        <v>299461</v>
      </c>
      <c r="F20" s="50">
        <f>'[1]1 zpf_clenovi'!F14</f>
        <v>28926</v>
      </c>
      <c r="G20" s="50">
        <f>'[1]1 zpf_clenovi'!G14</f>
        <v>515001</v>
      </c>
      <c r="H20" s="50">
        <f>'[1]1 zpf_clenovi'!H14</f>
        <v>577159</v>
      </c>
    </row>
    <row r="21" spans="2:9" x14ac:dyDescent="0.2">
      <c r="B21" s="10"/>
      <c r="C21" s="11"/>
      <c r="D21" s="11"/>
      <c r="E21" s="11"/>
      <c r="F21" s="11"/>
      <c r="G21" s="11"/>
      <c r="H21" s="11"/>
    </row>
    <row r="22" spans="2:9" ht="13.5" customHeight="1" x14ac:dyDescent="0.2">
      <c r="B22" s="183" t="s">
        <v>4</v>
      </c>
      <c r="C22" s="183"/>
      <c r="D22" s="183"/>
      <c r="E22" s="183"/>
      <c r="F22" s="183"/>
      <c r="G22" s="183"/>
      <c r="H22" s="183"/>
    </row>
    <row r="23" spans="2:9" ht="16.5" customHeight="1" x14ac:dyDescent="0.2">
      <c r="B23" s="183"/>
      <c r="C23" s="183"/>
      <c r="D23" s="183"/>
      <c r="E23" s="183"/>
      <c r="F23" s="183"/>
      <c r="G23" s="183"/>
      <c r="H23" s="183"/>
    </row>
    <row r="24" spans="2:9" ht="21.75" customHeight="1" x14ac:dyDescent="0.2">
      <c r="B24" s="183"/>
      <c r="C24" s="183"/>
      <c r="D24" s="183"/>
      <c r="E24" s="183"/>
      <c r="F24" s="183"/>
      <c r="G24" s="183"/>
      <c r="H24" s="183"/>
    </row>
    <row r="25" spans="2:9" x14ac:dyDescent="0.2">
      <c r="B25" s="14"/>
      <c r="C25" s="15"/>
      <c r="D25" s="15"/>
      <c r="E25" s="15"/>
      <c r="F25" s="15"/>
      <c r="G25" s="15"/>
      <c r="H25" s="15"/>
    </row>
    <row r="26" spans="2:9" x14ac:dyDescent="0.2">
      <c r="B26" s="184" t="s">
        <v>246</v>
      </c>
      <c r="C26" s="184"/>
      <c r="D26" s="184"/>
      <c r="E26" s="184"/>
      <c r="F26" s="184"/>
      <c r="G26" s="184"/>
      <c r="H26" s="184"/>
    </row>
    <row r="27" spans="2:9" x14ac:dyDescent="0.2">
      <c r="B27" s="184"/>
      <c r="C27" s="184"/>
      <c r="D27" s="184"/>
      <c r="E27" s="184"/>
      <c r="F27" s="184"/>
      <c r="G27" s="184"/>
      <c r="H27" s="184"/>
    </row>
    <row r="28" spans="2:9" ht="25.5" customHeight="1" x14ac:dyDescent="0.2">
      <c r="B28" s="184"/>
      <c r="C28" s="184"/>
      <c r="D28" s="184"/>
      <c r="E28" s="184"/>
      <c r="F28" s="184"/>
      <c r="G28" s="184"/>
      <c r="H28" s="184"/>
    </row>
    <row r="29" spans="2:9" x14ac:dyDescent="0.2">
      <c r="B29" s="14"/>
      <c r="C29" s="15"/>
      <c r="D29" s="15"/>
      <c r="E29" s="15"/>
      <c r="F29" s="15"/>
      <c r="G29" s="15"/>
      <c r="H29" s="15"/>
    </row>
    <row r="30" spans="2:9" x14ac:dyDescent="0.2">
      <c r="B30" s="7" t="s">
        <v>30</v>
      </c>
    </row>
    <row r="31" spans="2:9" x14ac:dyDescent="0.2">
      <c r="B31" s="43" t="s">
        <v>247</v>
      </c>
    </row>
    <row r="56" spans="2:2" x14ac:dyDescent="0.2">
      <c r="B56" s="12" t="s">
        <v>248</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28" workbookViewId="0">
      <selection activeCell="I5" sqref="I5:K5"/>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59</v>
      </c>
    </row>
    <row r="3" spans="2:13" x14ac:dyDescent="0.2">
      <c r="B3" s="43" t="s">
        <v>327</v>
      </c>
    </row>
    <row r="4" spans="2:13" x14ac:dyDescent="0.2">
      <c r="B4" s="8"/>
    </row>
    <row r="5" spans="2:13" ht="12.75" customHeight="1" thickBot="1" x14ac:dyDescent="0.25">
      <c r="B5" s="181" t="s">
        <v>249</v>
      </c>
      <c r="C5" s="185" t="s">
        <v>243</v>
      </c>
      <c r="D5" s="185"/>
      <c r="E5" s="185"/>
      <c r="F5" s="182" t="s">
        <v>272</v>
      </c>
      <c r="G5" s="182"/>
      <c r="H5" s="182"/>
      <c r="I5" s="185" t="s">
        <v>241</v>
      </c>
      <c r="J5" s="185"/>
      <c r="K5" s="185"/>
      <c r="L5" s="181" t="s">
        <v>237</v>
      </c>
    </row>
    <row r="6" spans="2:13" ht="37.5" customHeight="1" thickTop="1" thickBot="1" x14ac:dyDescent="0.25">
      <c r="B6" s="182"/>
      <c r="C6" s="58" t="s">
        <v>252</v>
      </c>
      <c r="D6" s="59" t="s">
        <v>250</v>
      </c>
      <c r="E6" s="59" t="s">
        <v>251</v>
      </c>
      <c r="F6" s="57" t="s">
        <v>252</v>
      </c>
      <c r="G6" s="44" t="s">
        <v>250</v>
      </c>
      <c r="H6" s="44" t="s">
        <v>253</v>
      </c>
      <c r="I6" s="58" t="s">
        <v>252</v>
      </c>
      <c r="J6" s="59" t="s">
        <v>254</v>
      </c>
      <c r="K6" s="59" t="s">
        <v>253</v>
      </c>
      <c r="L6" s="182"/>
    </row>
    <row r="7" spans="2:13" ht="12.75" thickTop="1" x14ac:dyDescent="0.2">
      <c r="B7" s="60" t="s">
        <v>47</v>
      </c>
      <c r="C7" s="104">
        <f>'[1]2 zpf_clenovi'!C6</f>
        <v>2116</v>
      </c>
      <c r="D7" s="104">
        <f>'[1]2 zpf_clenovi'!D6</f>
        <v>1437</v>
      </c>
      <c r="E7" s="104">
        <f>'[1]2 zpf_clenovi'!E6</f>
        <v>3553</v>
      </c>
      <c r="F7" s="105">
        <f>'[1]2 zpf_clenovi'!F6</f>
        <v>2214</v>
      </c>
      <c r="G7" s="105">
        <f>'[1]2 zpf_clenovi'!G6</f>
        <v>1452</v>
      </c>
      <c r="H7" s="105">
        <f>'[1]2 zpf_clenovi'!H6</f>
        <v>3666</v>
      </c>
      <c r="I7" s="106">
        <f>'[1]2 zpf_clenovi'!I6</f>
        <v>1520</v>
      </c>
      <c r="J7" s="106">
        <f>'[1]2 zpf_clenovi'!J6</f>
        <v>1056</v>
      </c>
      <c r="K7" s="106">
        <f>'[1]2 zpf_clenovi'!K6</f>
        <v>2576</v>
      </c>
      <c r="L7" s="105">
        <f>'[1]2 zpf_clenovi'!L6</f>
        <v>9795</v>
      </c>
    </row>
    <row r="8" spans="2:13" x14ac:dyDescent="0.2">
      <c r="B8" s="60" t="s">
        <v>38</v>
      </c>
      <c r="C8" s="104">
        <f>'[1]2 zpf_clenovi'!C7</f>
        <v>12150</v>
      </c>
      <c r="D8" s="104">
        <f>'[1]2 zpf_clenovi'!D7</f>
        <v>9330</v>
      </c>
      <c r="E8" s="104">
        <f>'[1]2 zpf_clenovi'!E7</f>
        <v>21480</v>
      </c>
      <c r="F8" s="105">
        <f>'[1]2 zpf_clenovi'!F7</f>
        <v>12887</v>
      </c>
      <c r="G8" s="105">
        <f>'[1]2 zpf_clenovi'!G7</f>
        <v>9443</v>
      </c>
      <c r="H8" s="105">
        <f>'[1]2 zpf_clenovi'!H7</f>
        <v>22330</v>
      </c>
      <c r="I8" s="106">
        <f>'[1]2 zpf_clenovi'!I7</f>
        <v>6819</v>
      </c>
      <c r="J8" s="106">
        <f>'[1]2 zpf_clenovi'!J7</f>
        <v>5200</v>
      </c>
      <c r="K8" s="106">
        <f>'[1]2 zpf_clenovi'!K7</f>
        <v>12019</v>
      </c>
      <c r="L8" s="105">
        <f>'[1]2 zpf_clenovi'!L7</f>
        <v>55829</v>
      </c>
    </row>
    <row r="9" spans="2:13" x14ac:dyDescent="0.2">
      <c r="B9" s="60" t="s">
        <v>39</v>
      </c>
      <c r="C9" s="104">
        <f>'[1]2 zpf_clenovi'!C8</f>
        <v>21315</v>
      </c>
      <c r="D9" s="104">
        <f>'[1]2 zpf_clenovi'!D8</f>
        <v>17489</v>
      </c>
      <c r="E9" s="104">
        <f>'[1]2 zpf_clenovi'!E8</f>
        <v>38804</v>
      </c>
      <c r="F9" s="105">
        <f>'[1]2 zpf_clenovi'!F8</f>
        <v>22312</v>
      </c>
      <c r="G9" s="105">
        <f>'[1]2 zpf_clenovi'!G8</f>
        <v>18353</v>
      </c>
      <c r="H9" s="105">
        <f>'[1]2 zpf_clenovi'!H8</f>
        <v>40665</v>
      </c>
      <c r="I9" s="106">
        <f>'[1]2 zpf_clenovi'!I8</f>
        <v>5033</v>
      </c>
      <c r="J9" s="106">
        <f>'[1]2 zpf_clenovi'!J8</f>
        <v>5104</v>
      </c>
      <c r="K9" s="106">
        <f>'[1]2 zpf_clenovi'!K8</f>
        <v>10137</v>
      </c>
      <c r="L9" s="105">
        <f>'[1]2 zpf_clenovi'!L8</f>
        <v>89606</v>
      </c>
    </row>
    <row r="10" spans="2:13" x14ac:dyDescent="0.2">
      <c r="B10" s="60" t="s">
        <v>40</v>
      </c>
      <c r="C10" s="104">
        <f>'[1]2 zpf_clenovi'!C9</f>
        <v>26478</v>
      </c>
      <c r="D10" s="104">
        <f>'[1]2 zpf_clenovi'!D9</f>
        <v>22602</v>
      </c>
      <c r="E10" s="104">
        <f>'[1]2 zpf_clenovi'!E9</f>
        <v>49080</v>
      </c>
      <c r="F10" s="105">
        <f>'[1]2 zpf_clenovi'!F9</f>
        <v>28185</v>
      </c>
      <c r="G10" s="105">
        <f>'[1]2 zpf_clenovi'!G9</f>
        <v>23508</v>
      </c>
      <c r="H10" s="105">
        <f>'[1]2 zpf_clenovi'!H9</f>
        <v>51693</v>
      </c>
      <c r="I10" s="106">
        <f>'[1]2 zpf_clenovi'!I9</f>
        <v>3933</v>
      </c>
      <c r="J10" s="106">
        <f>'[1]2 zpf_clenovi'!J9</f>
        <v>3557</v>
      </c>
      <c r="K10" s="106">
        <f>'[1]2 zpf_clenovi'!K9</f>
        <v>7490</v>
      </c>
      <c r="L10" s="105">
        <f>'[1]2 zpf_clenovi'!L9</f>
        <v>108263</v>
      </c>
    </row>
    <row r="11" spans="2:13" x14ac:dyDescent="0.2">
      <c r="B11" s="60" t="s">
        <v>41</v>
      </c>
      <c r="C11" s="104">
        <f>'[1]2 zpf_clenovi'!C10</f>
        <v>27629</v>
      </c>
      <c r="D11" s="104">
        <f>'[1]2 zpf_clenovi'!D10</f>
        <v>24345</v>
      </c>
      <c r="E11" s="104">
        <f>'[1]2 zpf_clenovi'!E10</f>
        <v>51974</v>
      </c>
      <c r="F11" s="105">
        <f>'[1]2 zpf_clenovi'!F10</f>
        <v>29569</v>
      </c>
      <c r="G11" s="105">
        <f>'[1]2 zpf_clenovi'!G10</f>
        <v>25712</v>
      </c>
      <c r="H11" s="105">
        <f>'[1]2 zpf_clenovi'!H10</f>
        <v>55281</v>
      </c>
      <c r="I11" s="106">
        <f>'[1]2 zpf_clenovi'!I10</f>
        <v>3646</v>
      </c>
      <c r="J11" s="106">
        <f>'[1]2 zpf_clenovi'!J10</f>
        <v>3773</v>
      </c>
      <c r="K11" s="106">
        <f>'[1]2 zpf_clenovi'!K10</f>
        <v>7419</v>
      </c>
      <c r="L11" s="105">
        <f>'[1]2 zpf_clenovi'!L10</f>
        <v>114674</v>
      </c>
    </row>
    <row r="12" spans="2:13" x14ac:dyDescent="0.2">
      <c r="B12" s="60" t="s">
        <v>42</v>
      </c>
      <c r="C12" s="104">
        <f>'[1]2 zpf_clenovi'!C11</f>
        <v>22711</v>
      </c>
      <c r="D12" s="104">
        <f>'[1]2 zpf_clenovi'!D11</f>
        <v>20061</v>
      </c>
      <c r="E12" s="104">
        <f>'[1]2 zpf_clenovi'!E11</f>
        <v>42772</v>
      </c>
      <c r="F12" s="105">
        <f>'[1]2 zpf_clenovi'!F11</f>
        <v>23405</v>
      </c>
      <c r="G12" s="105">
        <f>'[1]2 zpf_clenovi'!G11</f>
        <v>21705</v>
      </c>
      <c r="H12" s="105">
        <f>'[1]2 zpf_clenovi'!H11</f>
        <v>45110</v>
      </c>
      <c r="I12" s="106">
        <f>'[1]2 zpf_clenovi'!I11</f>
        <v>2274</v>
      </c>
      <c r="J12" s="106">
        <f>'[1]2 zpf_clenovi'!J11</f>
        <v>2297</v>
      </c>
      <c r="K12" s="106">
        <f>'[1]2 zpf_clenovi'!K11</f>
        <v>4571</v>
      </c>
      <c r="L12" s="105">
        <f>'[1]2 zpf_clenovi'!L11</f>
        <v>92453</v>
      </c>
    </row>
    <row r="13" spans="2:13" x14ac:dyDescent="0.2">
      <c r="B13" s="60" t="s">
        <v>43</v>
      </c>
      <c r="C13" s="104">
        <f>'[1]2 zpf_clenovi'!C12</f>
        <v>15455</v>
      </c>
      <c r="D13" s="104">
        <f>'[1]2 zpf_clenovi'!D12</f>
        <v>13866</v>
      </c>
      <c r="E13" s="104">
        <f>'[1]2 zpf_clenovi'!E12</f>
        <v>29321</v>
      </c>
      <c r="F13" s="105">
        <f>'[1]2 zpf_clenovi'!F12</f>
        <v>16842</v>
      </c>
      <c r="G13" s="105">
        <f>'[1]2 zpf_clenovi'!G12</f>
        <v>16135</v>
      </c>
      <c r="H13" s="105">
        <f>'[1]2 zpf_clenovi'!H12</f>
        <v>32977</v>
      </c>
      <c r="I13" s="106">
        <f>'[1]2 zpf_clenovi'!I12</f>
        <v>1125</v>
      </c>
      <c r="J13" s="106">
        <f>'[1]2 zpf_clenovi'!J12</f>
        <v>1105</v>
      </c>
      <c r="K13" s="106">
        <f>'[1]2 zpf_clenovi'!K12</f>
        <v>2230</v>
      </c>
      <c r="L13" s="105">
        <f>'[1]2 zpf_clenovi'!L12</f>
        <v>64528</v>
      </c>
    </row>
    <row r="14" spans="2:13" x14ac:dyDescent="0.2">
      <c r="B14" s="60" t="s">
        <v>44</v>
      </c>
      <c r="C14" s="104">
        <f>'[1]2 zpf_clenovi'!C13</f>
        <v>8726</v>
      </c>
      <c r="D14" s="104">
        <f>'[1]2 zpf_clenovi'!D13</f>
        <v>8166</v>
      </c>
      <c r="E14" s="104">
        <f>'[1]2 zpf_clenovi'!E13</f>
        <v>16892</v>
      </c>
      <c r="F14" s="105">
        <f>'[1]2 zpf_clenovi'!F13</f>
        <v>9643</v>
      </c>
      <c r="G14" s="105">
        <f>'[1]2 zpf_clenovi'!G13</f>
        <v>9890</v>
      </c>
      <c r="H14" s="105">
        <f>'[1]2 zpf_clenovi'!H13</f>
        <v>19533</v>
      </c>
      <c r="I14" s="106">
        <f>'[1]2 zpf_clenovi'!I13</f>
        <v>442</v>
      </c>
      <c r="J14" s="106">
        <f>'[1]2 zpf_clenovi'!J13</f>
        <v>493</v>
      </c>
      <c r="K14" s="106">
        <f>'[1]2 zpf_clenovi'!K13</f>
        <v>935</v>
      </c>
      <c r="L14" s="105">
        <f>'[1]2 zpf_clenovi'!L13</f>
        <v>37360</v>
      </c>
    </row>
    <row r="15" spans="2:13" x14ac:dyDescent="0.2">
      <c r="B15" s="60" t="s">
        <v>45</v>
      </c>
      <c r="C15" s="104">
        <f>'[1]2 zpf_clenovi'!C14</f>
        <v>955</v>
      </c>
      <c r="D15" s="104">
        <f>'[1]2 zpf_clenovi'!D14</f>
        <v>979</v>
      </c>
      <c r="E15" s="104">
        <f>'[1]2 zpf_clenovi'!E14</f>
        <v>1934</v>
      </c>
      <c r="F15" s="105">
        <f>'[1]2 zpf_clenovi'!F14</f>
        <v>1145</v>
      </c>
      <c r="G15" s="105">
        <f>'[1]2 zpf_clenovi'!G14</f>
        <v>1318</v>
      </c>
      <c r="H15" s="105">
        <f>'[1]2 zpf_clenovi'!H14</f>
        <v>2463</v>
      </c>
      <c r="I15" s="106">
        <f>'[1]2 zpf_clenovi'!I14</f>
        <v>35</v>
      </c>
      <c r="J15" s="106">
        <f>'[1]2 zpf_clenovi'!J14</f>
        <v>45</v>
      </c>
      <c r="K15" s="106">
        <f>'[1]2 zpf_clenovi'!K14</f>
        <v>80</v>
      </c>
      <c r="L15" s="105">
        <f>'[1]2 zpf_clenovi'!L14</f>
        <v>4477</v>
      </c>
    </row>
    <row r="16" spans="2:13" x14ac:dyDescent="0.2">
      <c r="B16" s="60" t="s">
        <v>46</v>
      </c>
      <c r="C16" s="104">
        <f>'[1]2 zpf_clenovi'!C15</f>
        <v>28</v>
      </c>
      <c r="D16" s="104">
        <f>'[1]2 zpf_clenovi'!D15</f>
        <v>32</v>
      </c>
      <c r="E16" s="104">
        <f>'[1]2 zpf_clenovi'!E15</f>
        <v>60</v>
      </c>
      <c r="F16" s="105">
        <f>'[1]2 zpf_clenovi'!F15</f>
        <v>53</v>
      </c>
      <c r="G16" s="105">
        <f>'[1]2 zpf_clenovi'!G15</f>
        <v>52</v>
      </c>
      <c r="H16" s="105">
        <f>'[1]2 zpf_clenovi'!H15</f>
        <v>105</v>
      </c>
      <c r="I16" s="106">
        <f>'[1]2 zpf_clenovi'!I15</f>
        <v>0</v>
      </c>
      <c r="J16" s="106">
        <f>'[1]2 zpf_clenovi'!J15</f>
        <v>1</v>
      </c>
      <c r="K16" s="106">
        <f>'[1]2 zpf_clenovi'!K15</f>
        <v>1</v>
      </c>
      <c r="L16" s="105">
        <f>'[1]2 zpf_clenovi'!L15</f>
        <v>166</v>
      </c>
      <c r="M16" s="9"/>
    </row>
    <row r="17" spans="2:13" x14ac:dyDescent="0.2">
      <c r="B17" s="60" t="s">
        <v>37</v>
      </c>
      <c r="C17" s="104">
        <f>'[1]2 zpf_clenovi'!C16</f>
        <v>1</v>
      </c>
      <c r="D17" s="104">
        <f>'[1]2 zpf_clenovi'!D16</f>
        <v>2</v>
      </c>
      <c r="E17" s="104">
        <f>'[1]2 zpf_clenovi'!E16</f>
        <v>3</v>
      </c>
      <c r="F17" s="105">
        <f>'[1]2 zpf_clenovi'!F16</f>
        <v>2</v>
      </c>
      <c r="G17" s="105">
        <f>'[1]2 zpf_clenovi'!G16</f>
        <v>3</v>
      </c>
      <c r="H17" s="105">
        <f>'[1]2 zpf_clenovi'!H16</f>
        <v>5</v>
      </c>
      <c r="I17" s="106">
        <f>'[1]2 zpf_clenovi'!I16</f>
        <v>0</v>
      </c>
      <c r="J17" s="106">
        <f>'[1]2 zpf_clenovi'!J16</f>
        <v>0</v>
      </c>
      <c r="K17" s="106">
        <f>'[1]2 zpf_clenovi'!K16</f>
        <v>0</v>
      </c>
      <c r="L17" s="105">
        <f>'[1]2 zpf_clenovi'!L16</f>
        <v>8</v>
      </c>
      <c r="M17" s="9"/>
    </row>
    <row r="18" spans="2:13" x14ac:dyDescent="0.2">
      <c r="B18" s="49" t="s">
        <v>325</v>
      </c>
      <c r="C18" s="50">
        <f>'[1]2 zpf_clenovi'!C17</f>
        <v>137564</v>
      </c>
      <c r="D18" s="50">
        <f>'[1]2 zpf_clenovi'!D17</f>
        <v>118309</v>
      </c>
      <c r="E18" s="50">
        <f>'[1]2 zpf_clenovi'!E17</f>
        <v>255873</v>
      </c>
      <c r="F18" s="50">
        <f>'[1]2 zpf_clenovi'!F17</f>
        <v>146257</v>
      </c>
      <c r="G18" s="50">
        <f>'[1]2 zpf_clenovi'!G17</f>
        <v>127571</v>
      </c>
      <c r="H18" s="50">
        <f>'[1]2 zpf_clenovi'!H17</f>
        <v>273828</v>
      </c>
      <c r="I18" s="50">
        <f>'[1]2 zpf_clenovi'!I17</f>
        <v>24827</v>
      </c>
      <c r="J18" s="50">
        <f>'[1]2 zpf_clenovi'!J17</f>
        <v>22631</v>
      </c>
      <c r="K18" s="50">
        <f>'[1]2 zpf_clenovi'!K17</f>
        <v>47458</v>
      </c>
      <c r="L18" s="50">
        <f>'[1]2 zpf_clenovi'!L17</f>
        <v>577159</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64</v>
      </c>
    </row>
    <row r="22" spans="2:13" x14ac:dyDescent="0.2">
      <c r="B22" s="43" t="s">
        <v>328</v>
      </c>
    </row>
    <row r="57" spans="2:2" x14ac:dyDescent="0.2">
      <c r="B57" s="12" t="s">
        <v>267</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topLeftCell="A47" workbookViewId="0">
      <selection activeCell="B15" sqref="B15:B17"/>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95</v>
      </c>
      <c r="C2" s="190"/>
      <c r="D2" s="190"/>
      <c r="E2" s="190"/>
      <c r="F2" s="190"/>
      <c r="G2" s="190"/>
      <c r="H2" s="190"/>
    </row>
    <row r="3" spans="2:11" ht="12.75" x14ac:dyDescent="0.2">
      <c r="B3" s="191" t="s">
        <v>154</v>
      </c>
      <c r="C3" s="192"/>
      <c r="D3" s="192"/>
      <c r="E3" s="192"/>
      <c r="F3" s="192"/>
      <c r="G3" s="192"/>
      <c r="H3" s="192"/>
    </row>
    <row r="4" spans="2:11" ht="10.5" customHeight="1" x14ac:dyDescent="0.2">
      <c r="B4" s="4"/>
    </row>
    <row r="5" spans="2:11" x14ac:dyDescent="0.2">
      <c r="B5" s="4" t="s">
        <v>48</v>
      </c>
    </row>
    <row r="6" spans="2:11" x14ac:dyDescent="0.2">
      <c r="B6" s="36" t="s">
        <v>255</v>
      </c>
    </row>
    <row r="7" spans="2:11" x14ac:dyDescent="0.2">
      <c r="B7" s="36"/>
      <c r="F7" s="17" t="s">
        <v>108</v>
      </c>
    </row>
    <row r="8" spans="2:11" x14ac:dyDescent="0.2">
      <c r="B8" s="61"/>
      <c r="C8" s="61" t="s">
        <v>392</v>
      </c>
      <c r="D8" s="128">
        <f>'[1]4 zpf_sredstva'!D10</f>
        <v>44926</v>
      </c>
      <c r="E8" s="128">
        <f>'[1]4 zpf_sredstva'!E10</f>
        <v>44957</v>
      </c>
      <c r="F8" s="128">
        <f>'[1]4 zpf_sredstva'!F10</f>
        <v>44985</v>
      </c>
      <c r="G8" s="128">
        <f>'[1]4 zpf_sredstva'!G10</f>
        <v>45016</v>
      </c>
      <c r="H8" s="64"/>
    </row>
    <row r="9" spans="2:11" ht="14.25" customHeight="1" x14ac:dyDescent="0.2">
      <c r="B9" s="187" t="s">
        <v>277</v>
      </c>
      <c r="C9" s="63" t="s">
        <v>256</v>
      </c>
      <c r="D9" s="107">
        <f>'[1]4 zpf_sredstva'!D11</f>
        <v>539.46537899999998</v>
      </c>
      <c r="E9" s="107">
        <f>'[1]4 zpf_sredstva'!E11</f>
        <v>392.25267600000001</v>
      </c>
      <c r="F9" s="107">
        <f>'[1]4 zpf_sredstva'!F11</f>
        <v>513.70292300000006</v>
      </c>
      <c r="G9" s="107">
        <f>'[1]4 zpf_sredstva'!G11</f>
        <v>470.93876399999999</v>
      </c>
      <c r="H9" s="65"/>
      <c r="K9" s="4"/>
    </row>
    <row r="10" spans="2:11" ht="14.25" customHeight="1" x14ac:dyDescent="0.2">
      <c r="B10" s="187"/>
      <c r="C10" s="63" t="s">
        <v>269</v>
      </c>
      <c r="D10" s="107">
        <f>'[1]4 zpf_sredstva'!D12</f>
        <v>26.07444259</v>
      </c>
      <c r="E10" s="107">
        <f>'[1]4 zpf_sredstva'!E12</f>
        <v>22.949654300000002</v>
      </c>
      <c r="F10" s="107">
        <f>'[1]4 zpf_sredstva'!F12</f>
        <v>25.587000689999996</v>
      </c>
      <c r="G10" s="107">
        <f>'[1]4 zpf_sredstva'!G12</f>
        <v>24.81690407</v>
      </c>
      <c r="H10" s="65"/>
      <c r="K10" s="36"/>
    </row>
    <row r="11" spans="2:11" ht="14.25" customHeight="1" x14ac:dyDescent="0.2">
      <c r="B11" s="187"/>
      <c r="C11" s="63" t="s">
        <v>257</v>
      </c>
      <c r="D11" s="107">
        <f>'[1]4 zpf_sredstva'!D13</f>
        <v>50715.461456993798</v>
      </c>
      <c r="E11" s="107">
        <f>'[1]4 zpf_sredstva'!E13</f>
        <v>52156.215623895107</v>
      </c>
      <c r="F11" s="107">
        <f>'[1]4 zpf_sredstva'!F13</f>
        <v>52669.907750613194</v>
      </c>
      <c r="G11" s="107">
        <f>'[1]4 zpf_sredstva'!G13</f>
        <v>53360.984504973501</v>
      </c>
      <c r="H11" s="65"/>
    </row>
    <row r="12" spans="2:11" ht="14.25" customHeight="1" x14ac:dyDescent="0.2">
      <c r="B12" s="188" t="s">
        <v>397</v>
      </c>
      <c r="C12" s="62" t="s">
        <v>256</v>
      </c>
      <c r="D12" s="108">
        <f>'[1]4 zpf_sredstva'!D14</f>
        <v>583.61154099999999</v>
      </c>
      <c r="E12" s="108">
        <f>'[1]4 zpf_sredstva'!E14</f>
        <v>427.47905500000002</v>
      </c>
      <c r="F12" s="108">
        <f>'[1]4 zpf_sredstva'!F14</f>
        <v>553.94337199999995</v>
      </c>
      <c r="G12" s="108">
        <f>'[1]4 zpf_sredstva'!G14</f>
        <v>508.43210099999999</v>
      </c>
      <c r="H12" s="65"/>
      <c r="K12" s="4"/>
    </row>
    <row r="13" spans="2:11" ht="14.25" customHeight="1" x14ac:dyDescent="0.2">
      <c r="B13" s="188"/>
      <c r="C13" s="155" t="s">
        <v>268</v>
      </c>
      <c r="D13" s="108">
        <f>'[1]4 zpf_sredstva'!D15</f>
        <v>28.977825620000001</v>
      </c>
      <c r="E13" s="108">
        <f>'[1]4 zpf_sredstva'!E15</f>
        <v>25.61926274</v>
      </c>
      <c r="F13" s="108">
        <f>'[1]4 zpf_sredstva'!F15</f>
        <v>28.353295360000001</v>
      </c>
      <c r="G13" s="108">
        <f>'[1]4 zpf_sredstva'!G15</f>
        <v>27.494645210000002</v>
      </c>
      <c r="H13" s="65"/>
      <c r="K13" s="36"/>
    </row>
    <row r="14" spans="2:11" ht="14.25" customHeight="1" x14ac:dyDescent="0.2">
      <c r="B14" s="188"/>
      <c r="C14" s="62" t="s">
        <v>257</v>
      </c>
      <c r="D14" s="108">
        <f>'[1]4 zpf_sredstva'!D16</f>
        <v>57418.835675447604</v>
      </c>
      <c r="E14" s="108">
        <f>'[1]4 zpf_sredstva'!E16</f>
        <v>58793.200157154999</v>
      </c>
      <c r="F14" s="108">
        <f>'[1]4 zpf_sredstva'!F16</f>
        <v>59382.380958644302</v>
      </c>
      <c r="G14" s="108">
        <f>'[1]4 zpf_sredstva'!G16</f>
        <v>59885.007172266196</v>
      </c>
      <c r="H14" s="65"/>
    </row>
    <row r="15" spans="2:11" ht="14.25" customHeight="1" x14ac:dyDescent="0.2">
      <c r="B15" s="187" t="s">
        <v>398</v>
      </c>
      <c r="C15" s="63" t="s">
        <v>256</v>
      </c>
      <c r="D15" s="107">
        <f>'[1]4 zpf_sredstva'!D17</f>
        <v>94.539040999999997</v>
      </c>
      <c r="E15" s="107">
        <f>'[1]4 zpf_sredstva'!E17</f>
        <v>72.277717999999993</v>
      </c>
      <c r="F15" s="107">
        <f>'[1]4 zpf_sredstva'!F17</f>
        <v>94.464389999999995</v>
      </c>
      <c r="G15" s="107">
        <f>'[1]4 zpf_sredstva'!G17</f>
        <v>91.316896999999997</v>
      </c>
      <c r="H15" s="65"/>
      <c r="K15" s="4"/>
    </row>
    <row r="16" spans="2:11" ht="14.25" customHeight="1" x14ac:dyDescent="0.2">
      <c r="B16" s="187"/>
      <c r="C16" s="156" t="s">
        <v>268</v>
      </c>
      <c r="D16" s="107">
        <f>'[1]4 zpf_sredstva'!D18</f>
        <v>3.4749067999999999</v>
      </c>
      <c r="E16" s="107">
        <f>'[1]4 zpf_sredstva'!E18</f>
        <v>3.0524148700000002</v>
      </c>
      <c r="F16" s="107">
        <f>'[1]4 zpf_sredstva'!F18</f>
        <v>3.5773665499999998</v>
      </c>
      <c r="G16" s="107">
        <f>'[1]4 zpf_sredstva'!G18</f>
        <v>3.5919028600000003</v>
      </c>
      <c r="H16" s="65"/>
      <c r="K16" s="36"/>
    </row>
    <row r="17" spans="2:11" ht="14.25" customHeight="1" x14ac:dyDescent="0.2">
      <c r="B17" s="187"/>
      <c r="C17" s="63" t="s">
        <v>257</v>
      </c>
      <c r="D17" s="107">
        <f>'[1]4 zpf_sredstva'!D19</f>
        <v>5407.7618955509397</v>
      </c>
      <c r="E17" s="107">
        <f>'[1]4 zpf_sredstva'!E19</f>
        <v>5756.63701517551</v>
      </c>
      <c r="F17" s="107">
        <f>'[1]4 zpf_sredstva'!F19</f>
        <v>6046.6901214128002</v>
      </c>
      <c r="G17" s="107">
        <f>'[1]4 zpf_sredstva'!G19</f>
        <v>6391.8851641628398</v>
      </c>
      <c r="H17" s="65"/>
    </row>
    <row r="18" spans="2:11" ht="21.75" customHeight="1" x14ac:dyDescent="0.2">
      <c r="B18" s="183" t="s">
        <v>107</v>
      </c>
      <c r="C18" s="183"/>
      <c r="D18" s="183"/>
      <c r="E18" s="183"/>
      <c r="F18" s="183"/>
      <c r="G18" s="183"/>
      <c r="K18" s="4"/>
    </row>
    <row r="19" spans="2:11" ht="19.5" customHeight="1" x14ac:dyDescent="0.2">
      <c r="B19" s="184" t="s">
        <v>258</v>
      </c>
      <c r="C19" s="184"/>
      <c r="D19" s="184"/>
      <c r="E19" s="184"/>
      <c r="F19" s="184"/>
      <c r="G19" s="184"/>
      <c r="K19" s="36"/>
    </row>
    <row r="20" spans="2:11" ht="6" customHeight="1" x14ac:dyDescent="0.2">
      <c r="B20" s="67"/>
    </row>
    <row r="21" spans="2:11" x14ac:dyDescent="0.2">
      <c r="B21" s="4" t="s">
        <v>49</v>
      </c>
    </row>
    <row r="22" spans="2:11" x14ac:dyDescent="0.2">
      <c r="B22" s="36" t="s">
        <v>259</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50</v>
      </c>
      <c r="C44" s="4"/>
      <c r="D44" s="4"/>
      <c r="E44" s="4"/>
      <c r="F44" s="4"/>
    </row>
    <row r="45" spans="2:8" x14ac:dyDescent="0.2">
      <c r="B45" s="36" t="s">
        <v>157</v>
      </c>
    </row>
    <row r="46" spans="2:8" ht="27" customHeight="1" x14ac:dyDescent="0.2">
      <c r="B46" s="123" t="s">
        <v>260</v>
      </c>
      <c r="C46" s="186" t="s">
        <v>262</v>
      </c>
      <c r="D46" s="186"/>
      <c r="E46" s="186"/>
    </row>
    <row r="47" spans="2:8" ht="24" x14ac:dyDescent="0.2">
      <c r="B47" s="124"/>
      <c r="C47" s="122" t="s">
        <v>261</v>
      </c>
      <c r="D47" s="122" t="s">
        <v>263</v>
      </c>
      <c r="E47" s="122" t="s">
        <v>241</v>
      </c>
    </row>
    <row r="48" spans="2:8" x14ac:dyDescent="0.2">
      <c r="B48" s="127">
        <f>'[1]5 zpf_se'!G3</f>
        <v>44926</v>
      </c>
      <c r="C48" s="69">
        <f>'[1]5 zpf_se'!H3</f>
        <v>235.843874</v>
      </c>
      <c r="D48" s="68">
        <f>'[1]5 zpf_se'!I3</f>
        <v>246.231776</v>
      </c>
      <c r="E48" s="69">
        <f>'[1]5 zpf_se'!J3</f>
        <v>108.89195699999999</v>
      </c>
    </row>
    <row r="49" spans="2:5" x14ac:dyDescent="0.2">
      <c r="B49" s="127">
        <f>'[1]5 zpf_se'!G4</f>
        <v>44941</v>
      </c>
      <c r="C49" s="69">
        <f>'[1]5 zpf_se'!H4</f>
        <v>240.11320700000002</v>
      </c>
      <c r="D49" s="68">
        <f>'[1]5 zpf_se'!I4</f>
        <v>249.98476099999999</v>
      </c>
      <c r="E49" s="69">
        <f>'[1]5 zpf_se'!J4</f>
        <v>110.173895</v>
      </c>
    </row>
    <row r="50" spans="2:5" x14ac:dyDescent="0.2">
      <c r="B50" s="127">
        <f>'[1]5 zpf_se'!G5</f>
        <v>44957</v>
      </c>
      <c r="C50" s="69">
        <f>'[1]5 zpf_se'!H5</f>
        <v>241.16297300000002</v>
      </c>
      <c r="D50" s="68">
        <f>'[1]5 zpf_se'!I5</f>
        <v>250.81161899999998</v>
      </c>
      <c r="E50" s="69">
        <f>'[1]5 zpf_se'!J5</f>
        <v>110.511944</v>
      </c>
    </row>
    <row r="51" spans="2:5" x14ac:dyDescent="0.2">
      <c r="B51" s="127">
        <f>'[1]5 zpf_se'!G6</f>
        <v>44972</v>
      </c>
      <c r="C51" s="69">
        <f>'[1]5 zpf_se'!H6</f>
        <v>242.94208999999998</v>
      </c>
      <c r="D51" s="68">
        <f>'[1]5 zpf_se'!I6</f>
        <v>252.496554</v>
      </c>
      <c r="E51" s="69">
        <f>'[1]5 zpf_se'!J6</f>
        <v>111.33784199999999</v>
      </c>
    </row>
    <row r="52" spans="2:5" x14ac:dyDescent="0.2">
      <c r="B52" s="127">
        <f>'[1]5 zpf_se'!G7</f>
        <v>44985</v>
      </c>
      <c r="C52" s="69">
        <f>'[1]5 zpf_se'!H7</f>
        <v>241.69382200000001</v>
      </c>
      <c r="D52" s="68">
        <f>'[1]5 zpf_se'!I7</f>
        <v>251.37817999999999</v>
      </c>
      <c r="E52" s="69">
        <f>'[1]5 zpf_se'!J7</f>
        <v>110.81156</v>
      </c>
    </row>
    <row r="53" spans="2:5" x14ac:dyDescent="0.2">
      <c r="B53" s="127">
        <f>'[1]5 zpf_se'!G8</f>
        <v>45000</v>
      </c>
      <c r="C53" s="69">
        <f>'[1]5 zpf_se'!H8</f>
        <v>240.184191</v>
      </c>
      <c r="D53" s="68">
        <f>'[1]5 zpf_se'!I8</f>
        <v>248.562895</v>
      </c>
      <c r="E53" s="69">
        <f>'[1]5 zpf_se'!J8</f>
        <v>109.426377</v>
      </c>
    </row>
    <row r="54" spans="2:5" x14ac:dyDescent="0.2">
      <c r="B54" s="127">
        <f>'[1]5 zpf_se'!G9</f>
        <v>45016</v>
      </c>
      <c r="C54" s="69">
        <f>'[1]5 zpf_se'!H9</f>
        <v>243.383374</v>
      </c>
      <c r="D54" s="68">
        <f>'[1]5 zpf_se'!I9</f>
        <v>251.91968600000001</v>
      </c>
      <c r="E54" s="69">
        <f>'[1]5 zpf_se'!J9</f>
        <v>110.789113</v>
      </c>
    </row>
    <row r="63" spans="2:5" x14ac:dyDescent="0.2">
      <c r="B63" s="4" t="s">
        <v>79</v>
      </c>
    </row>
    <row r="64" spans="2:5" x14ac:dyDescent="0.2">
      <c r="B64" s="36" t="s">
        <v>158</v>
      </c>
    </row>
    <row r="87" spans="2:2" x14ac:dyDescent="0.2">
      <c r="B87" s="12"/>
    </row>
    <row r="91" spans="2:2" x14ac:dyDescent="0.2">
      <c r="B91" s="12" t="s">
        <v>248</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J34" sqref="J34"/>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80</v>
      </c>
    </row>
    <row r="3" spans="2:8" x14ac:dyDescent="0.2">
      <c r="B3" s="36" t="s">
        <v>264</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81</v>
      </c>
      <c r="H23" s="4"/>
    </row>
    <row r="24" spans="2:8" ht="11.25" customHeight="1" x14ac:dyDescent="0.2">
      <c r="B24" s="36" t="s">
        <v>265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82</v>
      </c>
    </row>
    <row r="45" spans="2:6" ht="11.25" customHeight="1" x14ac:dyDescent="0.2">
      <c r="B45" s="36" t="s">
        <v>266</v>
      </c>
    </row>
    <row r="65" spans="2:2" x14ac:dyDescent="0.2">
      <c r="B65" s="12" t="s">
        <v>270</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D6" sqref="D6:I12"/>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60</v>
      </c>
      <c r="C2" s="4"/>
    </row>
    <row r="3" spans="2:9" x14ac:dyDescent="0.2">
      <c r="B3" s="36" t="s">
        <v>162</v>
      </c>
      <c r="C3" s="36"/>
    </row>
    <row r="4" spans="2:9" ht="12.75" customHeight="1" x14ac:dyDescent="0.2">
      <c r="B4" s="181" t="s">
        <v>271</v>
      </c>
      <c r="C4" s="181"/>
      <c r="D4" s="193" t="s">
        <v>243</v>
      </c>
      <c r="E4" s="193"/>
      <c r="F4" s="194" t="s">
        <v>272</v>
      </c>
      <c r="G4" s="194"/>
      <c r="H4" s="193" t="s">
        <v>273</v>
      </c>
      <c r="I4" s="193"/>
    </row>
    <row r="5" spans="2:9" ht="24.75" thickBot="1" x14ac:dyDescent="0.25">
      <c r="B5" s="182"/>
      <c r="C5" s="182"/>
      <c r="D5" s="59" t="s">
        <v>353</v>
      </c>
      <c r="E5" s="59" t="s">
        <v>354</v>
      </c>
      <c r="F5" s="44" t="s">
        <v>353</v>
      </c>
      <c r="G5" s="44" t="s">
        <v>355</v>
      </c>
      <c r="H5" s="59" t="s">
        <v>353</v>
      </c>
      <c r="I5" s="59" t="s">
        <v>354</v>
      </c>
    </row>
    <row r="6" spans="2:9" ht="12.75" thickTop="1" x14ac:dyDescent="0.2">
      <c r="B6" s="125">
        <f>'[1]7_zpf_prinos_nadomestoci'!A6</f>
        <v>42004</v>
      </c>
      <c r="C6" s="125">
        <f>'[1]7_zpf_prinos_nadomestoci'!B6</f>
        <v>44561</v>
      </c>
      <c r="D6" s="134">
        <f>'[1]7_zpf_prinos_nadomestoci'!C6</f>
        <v>5.9838846982858129E-2</v>
      </c>
      <c r="E6" s="134">
        <f>'[1]7_zpf_prinos_nadomestoci'!D6</f>
        <v>4.4824091450558434E-2</v>
      </c>
      <c r="F6" s="135">
        <f>'[1]7_zpf_prinos_nadomestoci'!E6</f>
        <v>6.2928057794991776E-2</v>
      </c>
      <c r="G6" s="135">
        <f>'[1]7_zpf_prinos_nadomestoci'!F6</f>
        <v>4.7869537358939063E-2</v>
      </c>
      <c r="H6" s="134" t="str">
        <f>'[1]7_zpf_prinos_nadomestoci'!G6</f>
        <v>-</v>
      </c>
      <c r="I6" s="134" t="str">
        <f>'[1]7_zpf_prinos_nadomestoci'!H6</f>
        <v>-</v>
      </c>
    </row>
    <row r="7" spans="2:9" x14ac:dyDescent="0.2">
      <c r="B7" s="125">
        <f>'[1]7_zpf_prinos_nadomestoci'!A7</f>
        <v>43646</v>
      </c>
      <c r="C7" s="125">
        <f>'[1]7_zpf_prinos_nadomestoci'!B7</f>
        <v>44561</v>
      </c>
      <c r="D7" s="134" t="str">
        <f>'[1]7_zpf_prinos_nadomestoci'!C7</f>
        <v>-</v>
      </c>
      <c r="E7" s="134" t="str">
        <f>'[1]7_zpf_prinos_nadomestoci'!D7</f>
        <v>-</v>
      </c>
      <c r="F7" s="135" t="str">
        <f>'[1]7_zpf_prinos_nadomestoci'!E7</f>
        <v>-</v>
      </c>
      <c r="G7" s="135" t="str">
        <f>'[1]7_zpf_prinos_nadomestoci'!F7</f>
        <v>-</v>
      </c>
      <c r="H7" s="134">
        <f>'[1]7_zpf_prinos_nadomestoci'!G7</f>
        <v>3.8399999999999997E-2</v>
      </c>
      <c r="I7" s="134">
        <f>'[1]7_zpf_prinos_nadomestoci'!H7</f>
        <v>1.01E-2</v>
      </c>
    </row>
    <row r="8" spans="2:9" x14ac:dyDescent="0.2">
      <c r="B8" s="125">
        <f>'[1]7_zpf_prinos_nadomestoci'!A8</f>
        <v>42369</v>
      </c>
      <c r="C8" s="125">
        <f>'[1]7_zpf_prinos_nadomestoci'!B8</f>
        <v>44926</v>
      </c>
      <c r="D8" s="134">
        <f>'[1]7_zpf_prinos_nadomestoci'!C8</f>
        <v>4.7669724891003851E-2</v>
      </c>
      <c r="E8" s="134">
        <f>'[1]7_zpf_prinos_nadomestoci'!D8</f>
        <v>7.3217598433479303E-3</v>
      </c>
      <c r="F8" s="135">
        <f>'[1]7_zpf_prinos_nadomestoci'!E8</f>
        <v>5.0474754071238692E-2</v>
      </c>
      <c r="G8" s="135">
        <f>'[1]7_zpf_prinos_nadomestoci'!F8</f>
        <v>1.0018761449020808E-2</v>
      </c>
      <c r="H8" s="134" t="str">
        <f>'[1]7_zpf_prinos_nadomestoci'!G8</f>
        <v>-</v>
      </c>
      <c r="I8" s="134" t="str">
        <f>'[1]7_zpf_prinos_nadomestoci'!H8</f>
        <v>-</v>
      </c>
    </row>
    <row r="9" spans="2:9" x14ac:dyDescent="0.2">
      <c r="B9" s="125">
        <f>'[1]7_zpf_prinos_nadomestoci'!A9</f>
        <v>43646</v>
      </c>
      <c r="C9" s="125">
        <f>'[1]7_zpf_prinos_nadomestoci'!B9</f>
        <v>44926</v>
      </c>
      <c r="D9" s="134" t="str">
        <f>'[1]7_zpf_prinos_nadomestoci'!C9</f>
        <v>-</v>
      </c>
      <c r="E9" s="134" t="str">
        <f>'[1]7_zpf_prinos_nadomestoci'!D9</f>
        <v>-</v>
      </c>
      <c r="F9" s="135" t="str">
        <f>'[1]7_zpf_prinos_nadomestoci'!E9</f>
        <v>-</v>
      </c>
      <c r="G9" s="135" t="str">
        <f>'[1]7_zpf_prinos_nadomestoci'!F9</f>
        <v>-</v>
      </c>
      <c r="H9" s="134">
        <f>'[1]7_zpf_prinos_nadomestoci'!G9</f>
        <v>2.4031743465420696E-2</v>
      </c>
      <c r="I9" s="134">
        <f>'[1]7_zpf_prinos_nadomestoci'!H9</f>
        <v>-4.4022674010030682E-2</v>
      </c>
    </row>
    <row r="10" spans="2:9" x14ac:dyDescent="0.2">
      <c r="B10" s="125">
        <f>'[1]7_zpf_prinos_nadomestoci'!A10</f>
        <v>42460</v>
      </c>
      <c r="C10" s="125">
        <f>'[1]7_zpf_prinos_nadomestoci'!B10</f>
        <v>45016</v>
      </c>
      <c r="D10" s="134">
        <f>'[1]7_zpf_prinos_nadomestoci'!C10</f>
        <v>5.3232316761055998E-2</v>
      </c>
      <c r="E10" s="134">
        <f>'[1]7_zpf_prinos_nadomestoci'!D10</f>
        <v>1.1430824704279363E-2</v>
      </c>
      <c r="F10" s="135">
        <f>'[1]7_zpf_prinos_nadomestoci'!E10</f>
        <v>5.4842827800333005E-2</v>
      </c>
      <c r="G10" s="135">
        <f>'[1]7_zpf_prinos_nadomestoci'!F10</f>
        <v>1.2977416546106291E-2</v>
      </c>
      <c r="H10" s="134" t="str">
        <f>'[1]7_zpf_prinos_nadomestoci'!G10</f>
        <v>-</v>
      </c>
      <c r="I10" s="134" t="str">
        <f>'[1]7_zpf_prinos_nadomestoci'!H10</f>
        <v>-</v>
      </c>
    </row>
    <row r="11" spans="2:9" ht="12.75" thickBot="1" x14ac:dyDescent="0.25">
      <c r="B11" s="126">
        <f>'[1]7_zpf_prinos_nadomestoci'!A11</f>
        <v>43646</v>
      </c>
      <c r="C11" s="126">
        <f>'[1]7_zpf_prinos_nadomestoci'!B11</f>
        <v>45016</v>
      </c>
      <c r="D11" s="136" t="str">
        <f>'[1]7_zpf_prinos_nadomestoci'!C11</f>
        <v>-</v>
      </c>
      <c r="E11" s="136" t="str">
        <f>'[1]7_zpf_prinos_nadomestoci'!D11</f>
        <v>-</v>
      </c>
      <c r="F11" s="137" t="str">
        <f>'[1]7_zpf_prinos_nadomestoci'!E11</f>
        <v>-</v>
      </c>
      <c r="G11" s="137" t="str">
        <f>'[1]7_zpf_prinos_nadomestoci'!F11</f>
        <v>-</v>
      </c>
      <c r="H11" s="136">
        <f>'[1]7_zpf_prinos_nadomestoci'!G11</f>
        <v>2.7151281358771095E-2</v>
      </c>
      <c r="I11" s="136">
        <f>'[1]7_zpf_prinos_nadomestoci'!H11</f>
        <v>-3.8198943701601373E-2</v>
      </c>
    </row>
    <row r="12" spans="2:9" ht="17.25" customHeight="1" thickTop="1" x14ac:dyDescent="0.2">
      <c r="B12" s="158" t="str">
        <f>'[1]7_zpf_prinos_nadomestoci'!A12</f>
        <v xml:space="preserve">Почеток/Start </v>
      </c>
      <c r="C12" s="125">
        <f>'[1]7_zpf_prinos_nadomestoci'!B12</f>
        <v>45016</v>
      </c>
      <c r="D12" s="134">
        <f>'[1]7_zpf_prinos_nadomestoci'!C12</f>
        <v>5.2900794385036587E-2</v>
      </c>
      <c r="E12" s="134">
        <f>'[1]7_zpf_prinos_nadomestoci'!D12</f>
        <v>2.2366073026818922E-2</v>
      </c>
      <c r="F12" s="135">
        <f>'[1]7_zpf_prinos_nadomestoci'!E12</f>
        <v>5.5006432970840846E-2</v>
      </c>
      <c r="G12" s="135">
        <f>'[1]7_zpf_prinos_nadomestoci'!F12</f>
        <v>2.4410646897085275E-2</v>
      </c>
      <c r="H12" s="134">
        <f>'[1]7_zpf_prinos_nadomestoci'!G12</f>
        <v>2.5945453744570246E-2</v>
      </c>
      <c r="I12" s="134">
        <f>'[1]7_zpf_prinos_nadomestoci'!H12</f>
        <v>-3.577026338233591E-2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ht="12" customHeight="1" x14ac:dyDescent="0.2">
      <c r="B16" s="184" t="s">
        <v>274</v>
      </c>
      <c r="C16" s="184"/>
      <c r="D16" s="184"/>
      <c r="E16" s="184"/>
      <c r="F16" s="184"/>
      <c r="G16" s="184"/>
      <c r="H16" s="184"/>
      <c r="I16" s="184"/>
    </row>
    <row r="17" spans="2:15" x14ac:dyDescent="0.2">
      <c r="B17" s="184"/>
      <c r="C17" s="184"/>
      <c r="D17" s="184"/>
      <c r="E17" s="184"/>
      <c r="F17" s="184"/>
      <c r="G17" s="184"/>
      <c r="H17" s="184"/>
      <c r="I17" s="184"/>
    </row>
    <row r="18" spans="2:15" x14ac:dyDescent="0.2">
      <c r="B18" s="184"/>
      <c r="C18" s="184"/>
      <c r="D18" s="184"/>
      <c r="E18" s="184"/>
      <c r="F18" s="184"/>
      <c r="G18" s="184"/>
      <c r="H18" s="184"/>
      <c r="I18" s="184"/>
    </row>
    <row r="19" spans="2:15" x14ac:dyDescent="0.2">
      <c r="B19" s="75"/>
    </row>
    <row r="20" spans="2:15" ht="12.75" customHeight="1" x14ac:dyDescent="0.2">
      <c r="B20" s="4" t="s">
        <v>70</v>
      </c>
      <c r="C20" s="4"/>
    </row>
    <row r="21" spans="2:15" ht="11.25" customHeight="1" x14ac:dyDescent="0.2">
      <c r="B21" s="36" t="s">
        <v>275</v>
      </c>
      <c r="C21" s="36"/>
    </row>
    <row r="22" spans="2:15" ht="35.25" customHeight="1" thickBot="1" x14ac:dyDescent="0.25">
      <c r="B22" s="57" t="s">
        <v>276</v>
      </c>
      <c r="C22" s="57" t="s">
        <v>277</v>
      </c>
      <c r="D22" s="57" t="s">
        <v>278</v>
      </c>
      <c r="E22" s="57" t="s">
        <v>279</v>
      </c>
      <c r="L22" s="4"/>
    </row>
    <row r="23" spans="2:15" ht="34.5" customHeight="1" thickTop="1" x14ac:dyDescent="0.2">
      <c r="B23" s="83" t="s">
        <v>280</v>
      </c>
      <c r="C23" s="73">
        <f>'[1]7_zpf_prinos_nadomestoci'!B19</f>
        <v>1.9E-2</v>
      </c>
      <c r="D23" s="73">
        <f>'[1]7_zpf_prinos_nadomestoci'!C19</f>
        <v>1.9E-2</v>
      </c>
      <c r="E23" s="73">
        <f>'[1]7_zpf_prinos_nadomestoci'!D19</f>
        <v>1.9E-2</v>
      </c>
      <c r="L23" s="36"/>
    </row>
    <row r="24" spans="2:15" ht="72" x14ac:dyDescent="0.2">
      <c r="B24" s="77" t="s">
        <v>281</v>
      </c>
      <c r="C24" s="100">
        <f>'[1]7_zpf_prinos_nadomestoci'!B20</f>
        <v>2.9999999999999997E-4</v>
      </c>
      <c r="D24" s="100">
        <f>'[1]7_zpf_prinos_nadomestoci'!C20</f>
        <v>2.9999999999999997E-4</v>
      </c>
      <c r="E24" s="100">
        <f>'[1]7_zpf_prinos_nadomestoci'!D20</f>
        <v>2.9999999999999997E-4</v>
      </c>
    </row>
    <row r="25" spans="2:15" ht="36" x14ac:dyDescent="0.2">
      <c r="B25" s="84" t="s">
        <v>381</v>
      </c>
      <c r="C25" s="81"/>
      <c r="D25" s="82"/>
      <c r="E25" s="82"/>
      <c r="L25" s="4"/>
    </row>
    <row r="26" spans="2:15" ht="24" x14ac:dyDescent="0.2">
      <c r="B26" s="83" t="s">
        <v>382</v>
      </c>
      <c r="C26" s="73"/>
      <c r="D26" s="76"/>
      <c r="E26" s="76"/>
      <c r="L26" s="36"/>
    </row>
    <row r="27" spans="2:15" ht="22.5" x14ac:dyDescent="0.2">
      <c r="B27" s="78" t="s">
        <v>282</v>
      </c>
      <c r="C27" s="80" t="s">
        <v>284</v>
      </c>
      <c r="D27" s="80" t="s">
        <v>284</v>
      </c>
      <c r="E27" s="80" t="s">
        <v>284</v>
      </c>
    </row>
    <row r="28" spans="2:15" ht="22.5" x14ac:dyDescent="0.2">
      <c r="B28" s="85" t="s">
        <v>283</v>
      </c>
      <c r="C28" s="79" t="s">
        <v>285</v>
      </c>
      <c r="D28" s="79" t="s">
        <v>285</v>
      </c>
      <c r="E28" s="79" t="s">
        <v>285</v>
      </c>
    </row>
    <row r="29" spans="2:15" ht="6" customHeight="1" x14ac:dyDescent="0.2">
      <c r="D29" s="1"/>
      <c r="E29" s="4"/>
    </row>
    <row r="30" spans="2:15" x14ac:dyDescent="0.2">
      <c r="B30" s="86" t="s">
        <v>401</v>
      </c>
      <c r="D30" s="87" t="s">
        <v>402</v>
      </c>
      <c r="E30" s="47"/>
      <c r="F30" s="87"/>
      <c r="M30" s="4"/>
      <c r="O30" s="4"/>
    </row>
    <row r="31" spans="2:15" x14ac:dyDescent="0.2">
      <c r="B31" s="86" t="s">
        <v>57</v>
      </c>
      <c r="D31" s="87" t="s">
        <v>286</v>
      </c>
      <c r="E31" s="47"/>
      <c r="F31" s="87"/>
      <c r="L31" s="36"/>
      <c r="N31" s="88"/>
    </row>
    <row r="32" spans="2:15" x14ac:dyDescent="0.2">
      <c r="B32" s="86"/>
      <c r="D32" s="88"/>
      <c r="L32" s="36"/>
      <c r="N32" s="88"/>
    </row>
    <row r="33" spans="2:14" ht="15" customHeight="1" x14ac:dyDescent="0.2">
      <c r="B33" s="183" t="s">
        <v>103</v>
      </c>
      <c r="C33" s="183"/>
      <c r="D33" s="183"/>
      <c r="E33" s="183"/>
      <c r="K33" s="86"/>
      <c r="N33" s="88"/>
    </row>
    <row r="34" spans="2:14" x14ac:dyDescent="0.2">
      <c r="B34" s="183"/>
      <c r="C34" s="183"/>
      <c r="D34" s="183"/>
      <c r="E34" s="183"/>
      <c r="L34" s="4"/>
      <c r="N34" s="88"/>
    </row>
    <row r="35" spans="2:14" ht="26.25" customHeight="1" x14ac:dyDescent="0.2">
      <c r="B35" s="183"/>
      <c r="C35" s="183"/>
      <c r="D35" s="183"/>
      <c r="E35" s="183"/>
      <c r="K35" s="86"/>
      <c r="L35" s="36"/>
    </row>
    <row r="36" spans="2:14" x14ac:dyDescent="0.2">
      <c r="B36" s="29"/>
      <c r="C36" s="29"/>
      <c r="D36" s="29"/>
      <c r="E36" s="29"/>
      <c r="K36" s="86"/>
      <c r="N36" s="88"/>
    </row>
    <row r="37" spans="2:14" x14ac:dyDescent="0.2">
      <c r="B37" s="184" t="s">
        <v>287</v>
      </c>
      <c r="C37" s="184"/>
      <c r="D37" s="184"/>
      <c r="E37" s="184"/>
    </row>
    <row r="38" spans="2:14" x14ac:dyDescent="0.2">
      <c r="B38" s="184"/>
      <c r="C38" s="184"/>
      <c r="D38" s="184"/>
      <c r="E38" s="184"/>
    </row>
    <row r="39" spans="2:14" ht="21.75" customHeight="1" x14ac:dyDescent="0.2">
      <c r="B39" s="184"/>
      <c r="C39" s="184"/>
      <c r="D39" s="184"/>
      <c r="E39" s="184"/>
    </row>
    <row r="40" spans="2:14" ht="9.75" customHeight="1" x14ac:dyDescent="0.2"/>
    <row r="46" spans="2:14" x14ac:dyDescent="0.2">
      <c r="B46" s="12" t="s">
        <v>270</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2023-04-27T12:33:00Z</cp:lastPrinted>
  <dcterms:created xsi:type="dcterms:W3CDTF">2006-04-20T10:37:43Z</dcterms:created>
  <dcterms:modified xsi:type="dcterms:W3CDTF">2023-04-27T13:32:00Z</dcterms:modified>
</cp:coreProperties>
</file>