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62023\"/>
    </mc:Choice>
  </mc:AlternateContent>
  <xr:revisionPtr revIDLastSave="0" documentId="13_ncr:1_{EAD653D9-FEE8-43D8-AC18-6F3E23B1272D}"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5" l="1"/>
  <c r="J25" i="30"/>
  <c r="I25" i="30"/>
  <c r="H25" i="30"/>
  <c r="G25" i="30"/>
  <c r="E25" i="30"/>
  <c r="C25" i="30"/>
  <c r="J24" i="30"/>
  <c r="I24" i="30"/>
  <c r="H24" i="30"/>
  <c r="G24" i="30"/>
  <c r="E24" i="30"/>
  <c r="C24" i="30"/>
  <c r="J23" i="30"/>
  <c r="I23" i="30"/>
  <c r="H23" i="30"/>
  <c r="G23" i="30"/>
  <c r="J22" i="30"/>
  <c r="I22" i="30"/>
  <c r="H22" i="30"/>
  <c r="G22" i="30"/>
  <c r="E22" i="30"/>
  <c r="C22" i="30"/>
  <c r="J21" i="30"/>
  <c r="I21" i="30"/>
  <c r="H21" i="30"/>
  <c r="G21" i="30"/>
  <c r="E21" i="30"/>
  <c r="C21" i="30"/>
  <c r="J20" i="30"/>
  <c r="I20" i="30"/>
  <c r="H20" i="30"/>
  <c r="G20" i="30"/>
  <c r="E20" i="30"/>
  <c r="C20" i="30"/>
  <c r="J19" i="30"/>
  <c r="I19" i="30"/>
  <c r="H19" i="30"/>
  <c r="G19" i="30"/>
  <c r="J18" i="30"/>
  <c r="I18" i="30"/>
  <c r="H18" i="30"/>
  <c r="G18" i="30"/>
  <c r="E18" i="30"/>
  <c r="C18" i="30"/>
  <c r="J17" i="30"/>
  <c r="I17" i="30"/>
  <c r="H17" i="30"/>
  <c r="G17" i="30"/>
  <c r="E17" i="30"/>
  <c r="C17" i="30"/>
  <c r="J16" i="30"/>
  <c r="I16" i="30"/>
  <c r="H16" i="30"/>
  <c r="G16" i="30"/>
  <c r="E16" i="30"/>
  <c r="C16" i="30"/>
  <c r="J15" i="30"/>
  <c r="I15" i="30"/>
  <c r="H15" i="30"/>
  <c r="G15" i="30"/>
  <c r="E15" i="30"/>
  <c r="C15" i="30"/>
  <c r="J14" i="30"/>
  <c r="I14" i="30"/>
  <c r="H14" i="30"/>
  <c r="G14" i="30"/>
  <c r="J13" i="30"/>
  <c r="I13" i="30"/>
  <c r="H13" i="30"/>
  <c r="G13" i="30"/>
  <c r="E13" i="30"/>
  <c r="C13" i="30"/>
  <c r="J12" i="30"/>
  <c r="I12" i="30"/>
  <c r="H12" i="30"/>
  <c r="G12" i="30"/>
  <c r="E12" i="30"/>
  <c r="C12" i="30"/>
  <c r="J11" i="30"/>
  <c r="I11" i="30"/>
  <c r="H11" i="30"/>
  <c r="G11" i="30"/>
  <c r="E11" i="30"/>
  <c r="C11" i="30"/>
  <c r="J10" i="30"/>
  <c r="I10" i="30"/>
  <c r="H10" i="30"/>
  <c r="G10" i="30"/>
  <c r="E10" i="30"/>
  <c r="C10" i="30"/>
  <c r="J9" i="30"/>
  <c r="I9" i="30"/>
  <c r="H9" i="30"/>
  <c r="G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G25" i="25"/>
  <c r="E25" i="25"/>
  <c r="C25" i="25"/>
  <c r="G24" i="25"/>
  <c r="E24" i="25"/>
  <c r="C24" i="25"/>
  <c r="G22" i="25"/>
  <c r="E22" i="25"/>
  <c r="C22" i="25"/>
  <c r="G21" i="25"/>
  <c r="E21" i="25"/>
  <c r="C21" i="25"/>
  <c r="G20" i="25"/>
  <c r="E20" i="25"/>
  <c r="C20" i="25"/>
  <c r="G18" i="25"/>
  <c r="E18" i="25"/>
  <c r="C18" i="25"/>
  <c r="G17" i="25"/>
  <c r="E17" i="25"/>
  <c r="C17" i="25"/>
  <c r="G16" i="25"/>
  <c r="E16" i="25"/>
  <c r="C16" i="25"/>
  <c r="G15" i="25"/>
  <c r="E15" i="25"/>
  <c r="C15" i="25"/>
  <c r="G13" i="25"/>
  <c r="E13" i="25"/>
  <c r="C13" i="25"/>
  <c r="G12" i="25"/>
  <c r="E12" i="25"/>
  <c r="C12" i="25"/>
  <c r="G11" i="25"/>
  <c r="E11" i="25"/>
  <c r="C11" i="25"/>
  <c r="G10" i="25"/>
  <c r="E10" i="25"/>
  <c r="C10"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E14" i="30" l="1"/>
  <c r="E9" i="30"/>
  <c r="E19" i="30" l="1"/>
  <c r="E23" i="30" l="1"/>
  <c r="F19" i="30" l="1"/>
  <c r="F25" i="30"/>
  <c r="F20" i="30"/>
  <c r="F10" i="30"/>
  <c r="C14" i="25" l="1"/>
  <c r="C14" i="30" l="1"/>
  <c r="C9" i="30"/>
  <c r="G14" i="25"/>
  <c r="G9" i="25"/>
  <c r="E14" i="25"/>
  <c r="E9" i="25"/>
  <c r="C9" i="25"/>
  <c r="C19" i="30" l="1"/>
  <c r="G19" i="25"/>
  <c r="E19" i="25"/>
  <c r="C19" i="25"/>
  <c r="F24" i="30" l="1"/>
  <c r="F11" i="30"/>
  <c r="C23" i="30"/>
  <c r="H22" i="25"/>
  <c r="H12" i="25"/>
  <c r="H17" i="25"/>
  <c r="H13" i="25"/>
  <c r="H16" i="25"/>
  <c r="H18" i="25"/>
  <c r="H15" i="25"/>
  <c r="H24" i="25"/>
  <c r="H20" i="25"/>
  <c r="H11" i="25"/>
  <c r="G23" i="25"/>
  <c r="H25" i="25"/>
  <c r="E23" i="25"/>
  <c r="C23" i="25"/>
  <c r="F22" i="30" l="1"/>
  <c r="F14" i="30"/>
  <c r="F17" i="30"/>
  <c r="F18" i="30"/>
  <c r="F16" i="30"/>
  <c r="F21" i="30"/>
  <c r="F13" i="30"/>
  <c r="F9" i="30"/>
  <c r="F12" i="30"/>
  <c r="F15" i="30"/>
  <c r="D12" i="30"/>
  <c r="D11" i="30"/>
  <c r="D20" i="30"/>
  <c r="D16" i="30"/>
  <c r="D10" i="30"/>
  <c r="D19" i="30"/>
  <c r="D22" i="30"/>
  <c r="D21" i="30"/>
  <c r="D15" i="30"/>
  <c r="D14" i="30"/>
  <c r="D9" i="30"/>
  <c r="D18" i="30"/>
  <c r="D17" i="30"/>
  <c r="D13" i="30"/>
  <c r="D24" i="30"/>
  <c r="D25" i="30"/>
  <c r="H10" i="25"/>
  <c r="H9" i="25"/>
  <c r="H14" i="25"/>
  <c r="H21" i="25"/>
  <c r="H19" i="25"/>
  <c r="F9" i="25"/>
  <c r="F22" i="25"/>
  <c r="F18" i="25"/>
  <c r="F14" i="25"/>
  <c r="F24" i="25"/>
  <c r="F11" i="25"/>
  <c r="F25" i="25"/>
  <c r="F12" i="25"/>
  <c r="F17" i="25"/>
  <c r="F15" i="25"/>
  <c r="F10" i="25"/>
  <c r="F13" i="25"/>
  <c r="F19" i="25"/>
  <c r="F21" i="25"/>
  <c r="F16" i="25"/>
  <c r="F20" i="25"/>
  <c r="D20" i="25"/>
  <c r="D13" i="25"/>
  <c r="D9" i="25"/>
  <c r="D16" i="25"/>
  <c r="D17" i="25"/>
  <c r="D21" i="25"/>
  <c r="D22" i="25"/>
  <c r="D24" i="25"/>
  <c r="D25" i="25"/>
  <c r="D19" i="25"/>
  <c r="D11" i="25"/>
  <c r="D10" i="25"/>
  <c r="D14" i="25"/>
  <c r="D12" i="25"/>
  <c r="D15" i="25"/>
  <c r="D18" i="25"/>
  <c r="F23" i="30" l="1"/>
  <c r="D23" i="30"/>
  <c r="H23" i="25"/>
  <c r="F23" i="25"/>
  <c r="D23" i="25"/>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<sst xmlns="http://schemas.openxmlformats.org/spreadsheetml/2006/main" count="300" uniqueCount="193">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</sst>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0.10769859335784743</c:v>
                </c:pt>
                <c:pt idx="1">
                  <c:v>0.11690705011704154</c:v>
                </c:pt>
                <c:pt idx="2">
                  <c:v>4.4273224480019163E-2</c:v>
                </c:pt>
                <c:pt idx="3">
                  <c:v>0.10659230619932017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0.31438743944434716</c:v>
                </c:pt>
                <c:pt idx="1">
                  <c:v>0.31960336730688144</c:v>
                </c:pt>
                <c:pt idx="2">
                  <c:v>0.39119326120803227</c:v>
                </c:pt>
                <c:pt idx="3">
                  <c:v>0.32346116257220348</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0.53062510943792685</c:v>
                </c:pt>
                <c:pt idx="1">
                  <c:v>0.51689469169368563</c:v>
                </c:pt>
                <c:pt idx="2">
                  <c:v>0.48317298095732364</c:v>
                </c:pt>
                <c:pt idx="3">
                  <c:v>0.52005379511481276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4.7288857759878594E-2</c:v>
                </c:pt>
                <c:pt idx="1">
                  <c:v>4.6594890882391431E-2</c:v>
                </c:pt>
                <c:pt idx="2">
                  <c:v>8.1360533354624939E-2</c:v>
                </c:pt>
                <c:pt idx="3">
                  <c:v>4.9892736113663648E-2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45077</c:v>
                </c:pt>
                <c:pt idx="1">
                  <c:v>45087</c:v>
                </c:pt>
                <c:pt idx="2">
                  <c:v>45097</c:v>
                </c:pt>
                <c:pt idx="3">
                  <c:v>45107</c:v>
                </c:pt>
              </c:numCache>
            </c:numRef>
          </c:cat>
          <c:val>
            <c:numRef>
              <c:f>'[1]1 zpf '!$C$44:$C$47</c:f>
              <c:numCache>
                <c:formatCode>#,##0.00</c:formatCode>
                <c:ptCount val="4"/>
                <c:pt idx="0">
                  <c:v>54566.227040619102</c:v>
                </c:pt>
                <c:pt idx="1">
                  <c:v>55095.349713295604</c:v>
                </c:pt>
                <c:pt idx="2">
                  <c:v>55470.868984102206</c:v>
                </c:pt>
                <c:pt idx="3">
                  <c:v>55706.211027788297</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45077</c:v>
                </c:pt>
                <c:pt idx="1">
                  <c:v>45087</c:v>
                </c:pt>
                <c:pt idx="2">
                  <c:v>45097</c:v>
                </c:pt>
                <c:pt idx="3">
                  <c:v>45107</c:v>
                </c:pt>
              </c:numCache>
            </c:numRef>
          </c:cat>
          <c:val>
            <c:numRef>
              <c:f>'[1]1 zpf '!$D$44:$D$47</c:f>
              <c:numCache>
                <c:formatCode>#,##0.00</c:formatCode>
                <c:ptCount val="4"/>
                <c:pt idx="0">
                  <c:v>61089.578713246301</c:v>
                </c:pt>
                <c:pt idx="1">
                  <c:v>61873.0821676177</c:v>
                </c:pt>
                <c:pt idx="2">
                  <c:v>62153.547595837597</c:v>
                </c:pt>
                <c:pt idx="3">
                  <c:v>62460.942560810901</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45077</c:v>
                </c:pt>
                <c:pt idx="1">
                  <c:v>45087</c:v>
                </c:pt>
                <c:pt idx="2">
                  <c:v>45097</c:v>
                </c:pt>
                <c:pt idx="3">
                  <c:v>45107</c:v>
                </c:pt>
              </c:numCache>
            </c:numRef>
          </c:cat>
          <c:val>
            <c:numRef>
              <c:f>'[1]1 zpf '!$E$44:$E$47</c:f>
              <c:numCache>
                <c:formatCode>#,##0.00</c:formatCode>
                <c:ptCount val="4"/>
                <c:pt idx="0">
                  <c:v>6952.7568277296896</c:v>
                </c:pt>
                <c:pt idx="1">
                  <c:v>7069.8890800400804</c:v>
                </c:pt>
                <c:pt idx="2">
                  <c:v>7144.4422918690007</c:v>
                </c:pt>
                <c:pt idx="3">
                  <c:v>7180.5058415600597</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'!$C$76:$C$107</c:f>
              <c:numCache>
                <c:formatCode>0.000000</c:formatCode>
                <c:ptCount val="32"/>
                <c:pt idx="0">
                  <c:v>245.729795</c:v>
                </c:pt>
                <c:pt idx="1">
                  <c:v>246.817342</c:v>
                </c:pt>
                <c:pt idx="2">
                  <c:v>247.53616600000001</c:v>
                </c:pt>
                <c:pt idx="3">
                  <c:v>247.54992299999998</c:v>
                </c:pt>
                <c:pt idx="4">
                  <c:v>247.56372999999999</c:v>
                </c:pt>
                <c:pt idx="5">
                  <c:v>247.350943</c:v>
                </c:pt>
                <c:pt idx="6">
                  <c:v>247.77151700000002</c:v>
                </c:pt>
                <c:pt idx="7">
                  <c:v>247.16837099999998</c:v>
                </c:pt>
                <c:pt idx="8">
                  <c:v>247.354951</c:v>
                </c:pt>
                <c:pt idx="9">
                  <c:v>247.230727</c:v>
                </c:pt>
                <c:pt idx="10">
                  <c:v>246.99838300000002</c:v>
                </c:pt>
                <c:pt idx="11">
                  <c:v>247.01219399999999</c:v>
                </c:pt>
                <c:pt idx="12">
                  <c:v>247.64889700000001</c:v>
                </c:pt>
                <c:pt idx="13">
                  <c:v>248.20298200000002</c:v>
                </c:pt>
                <c:pt idx="14">
                  <c:v>248.22064900000001</c:v>
                </c:pt>
                <c:pt idx="15">
                  <c:v>248.930758</c:v>
                </c:pt>
                <c:pt idx="16">
                  <c:v>248.78447700000001</c:v>
                </c:pt>
                <c:pt idx="17">
                  <c:v>247.92945799999998</c:v>
                </c:pt>
                <c:pt idx="18">
                  <c:v>247.94344799999999</c:v>
                </c:pt>
                <c:pt idx="19">
                  <c:v>247.886616</c:v>
                </c:pt>
                <c:pt idx="20">
                  <c:v>247.729264</c:v>
                </c:pt>
                <c:pt idx="21">
                  <c:v>247.34112099999999</c:v>
                </c:pt>
                <c:pt idx="22">
                  <c:v>247.61466300000001</c:v>
                </c:pt>
                <c:pt idx="23">
                  <c:v>246.79931100000002</c:v>
                </c:pt>
                <c:pt idx="24">
                  <c:v>247.50008099999999</c:v>
                </c:pt>
                <c:pt idx="25">
                  <c:v>247.51406599999999</c:v>
                </c:pt>
                <c:pt idx="26">
                  <c:v>247.34755999999999</c:v>
                </c:pt>
                <c:pt idx="27">
                  <c:v>247.820527</c:v>
                </c:pt>
                <c:pt idx="28">
                  <c:v>247.72082399999999</c:v>
                </c:pt>
                <c:pt idx="29">
                  <c:v>247.827516</c:v>
                </c:pt>
                <c:pt idx="30">
                  <c:v>248.54350699999998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'!$D$76:$D$107</c:f>
              <c:numCache>
                <c:formatCode>0.000000</c:formatCode>
                <c:ptCount val="32"/>
                <c:pt idx="0">
                  <c:v>253.78709699999999</c:v>
                </c:pt>
                <c:pt idx="1">
                  <c:v>255.07969</c:v>
                </c:pt>
                <c:pt idx="2">
                  <c:v>256.12102599999997</c:v>
                </c:pt>
                <c:pt idx="3">
                  <c:v>256.135062</c:v>
                </c:pt>
                <c:pt idx="4">
                  <c:v>256.14909899999998</c:v>
                </c:pt>
                <c:pt idx="5">
                  <c:v>255.91448800000001</c:v>
                </c:pt>
                <c:pt idx="6">
                  <c:v>256.33350899999999</c:v>
                </c:pt>
                <c:pt idx="7">
                  <c:v>255.63348400000001</c:v>
                </c:pt>
                <c:pt idx="8">
                  <c:v>255.92150000000001</c:v>
                </c:pt>
                <c:pt idx="9">
                  <c:v>256.041132</c:v>
                </c:pt>
                <c:pt idx="10">
                  <c:v>255.77198900000002</c:v>
                </c:pt>
                <c:pt idx="11">
                  <c:v>255.78603900000002</c:v>
                </c:pt>
                <c:pt idx="12">
                  <c:v>256.34839700000003</c:v>
                </c:pt>
                <c:pt idx="13">
                  <c:v>257.06519600000001</c:v>
                </c:pt>
                <c:pt idx="14">
                  <c:v>257.047594</c:v>
                </c:pt>
                <c:pt idx="15">
                  <c:v>257.80555800000002</c:v>
                </c:pt>
                <c:pt idx="16">
                  <c:v>257.38872600000002</c:v>
                </c:pt>
                <c:pt idx="17">
                  <c:v>256.42231900000002</c:v>
                </c:pt>
                <c:pt idx="18">
                  <c:v>256.43642299999999</c:v>
                </c:pt>
                <c:pt idx="19">
                  <c:v>256.50697300000002</c:v>
                </c:pt>
                <c:pt idx="20">
                  <c:v>256.16200800000001</c:v>
                </c:pt>
                <c:pt idx="21">
                  <c:v>255.89089999999999</c:v>
                </c:pt>
                <c:pt idx="22">
                  <c:v>256.16188</c:v>
                </c:pt>
                <c:pt idx="23">
                  <c:v>254.99460400000001</c:v>
                </c:pt>
                <c:pt idx="24">
                  <c:v>255.75941499999999</c:v>
                </c:pt>
                <c:pt idx="25">
                  <c:v>255.77354599999998</c:v>
                </c:pt>
                <c:pt idx="26">
                  <c:v>255.65307700000002</c:v>
                </c:pt>
                <c:pt idx="27">
                  <c:v>256.33573000000001</c:v>
                </c:pt>
                <c:pt idx="28">
                  <c:v>256.17012299999999</c:v>
                </c:pt>
                <c:pt idx="29">
                  <c:v>256.35163799999998</c:v>
                </c:pt>
                <c:pt idx="30">
                  <c:v>257.19877400000001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'!$E$76:$E$107</c:f>
              <c:numCache>
                <c:formatCode>0.000000</c:formatCode>
                <c:ptCount val="32"/>
                <c:pt idx="0">
                  <c:v>111.62573400000001</c:v>
                </c:pt>
                <c:pt idx="1">
                  <c:v>112.134553</c:v>
                </c:pt>
                <c:pt idx="2">
                  <c:v>112.606404</c:v>
                </c:pt>
                <c:pt idx="3">
                  <c:v>112.613373</c:v>
                </c:pt>
                <c:pt idx="4">
                  <c:v>112.62026899999999</c:v>
                </c:pt>
                <c:pt idx="5">
                  <c:v>112.548097</c:v>
                </c:pt>
                <c:pt idx="6">
                  <c:v>112.719866</c:v>
                </c:pt>
                <c:pt idx="7">
                  <c:v>112.60302</c:v>
                </c:pt>
                <c:pt idx="8">
                  <c:v>112.696523</c:v>
                </c:pt>
                <c:pt idx="9">
                  <c:v>112.668516</c:v>
                </c:pt>
                <c:pt idx="10">
                  <c:v>112.55334499999999</c:v>
                </c:pt>
                <c:pt idx="11">
                  <c:v>112.56021699999999</c:v>
                </c:pt>
                <c:pt idx="12">
                  <c:v>112.78314599999999</c:v>
                </c:pt>
                <c:pt idx="13">
                  <c:v>113.08376999999999</c:v>
                </c:pt>
                <c:pt idx="14">
                  <c:v>113.052763</c:v>
                </c:pt>
                <c:pt idx="15">
                  <c:v>113.38247800000001</c:v>
                </c:pt>
                <c:pt idx="16">
                  <c:v>113.27966499999999</c:v>
                </c:pt>
                <c:pt idx="17">
                  <c:v>112.86841799999999</c:v>
                </c:pt>
                <c:pt idx="18">
                  <c:v>112.87525799999999</c:v>
                </c:pt>
                <c:pt idx="19">
                  <c:v>112.863471</c:v>
                </c:pt>
                <c:pt idx="20">
                  <c:v>112.724717</c:v>
                </c:pt>
                <c:pt idx="21">
                  <c:v>112.602271</c:v>
                </c:pt>
                <c:pt idx="22">
                  <c:v>112.678467</c:v>
                </c:pt>
                <c:pt idx="23">
                  <c:v>112.220895</c:v>
                </c:pt>
                <c:pt idx="24">
                  <c:v>112.532206</c:v>
                </c:pt>
                <c:pt idx="25">
                  <c:v>112.53897799999999</c:v>
                </c:pt>
                <c:pt idx="26">
                  <c:v>112.50021599999999</c:v>
                </c:pt>
                <c:pt idx="27">
                  <c:v>112.744275</c:v>
                </c:pt>
                <c:pt idx="28">
                  <c:v>112.671426</c:v>
                </c:pt>
                <c:pt idx="29">
                  <c:v>112.794387</c:v>
                </c:pt>
                <c:pt idx="30">
                  <c:v>113.135488</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3.012012763436878E-2</c:v>
                </c:pt>
                <c:pt idx="1">
                  <c:v>1.4770261765451294E-2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0.60149884178606294</c:v>
                </c:pt>
                <c:pt idx="1">
                  <c:v>0.64878072098855522</c:v>
                </c:pt>
                <c:pt idx="2">
                  <c:v>0.67298878256436223</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2.9788222740842745E-5</c:v>
                </c:pt>
                <c:pt idx="1">
                  <c:v>2.7171498513007117E-5</c:v>
                </c:pt>
                <c:pt idx="2">
                  <c:v>1.0730618421145321E-2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7.8656660051572305E-2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1.8445039874996006E-2</c:v>
                </c:pt>
                <c:pt idx="1">
                  <c:v>2.6035446244538477E-3</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0.19711551280720041</c:v>
                </c:pt>
                <c:pt idx="1">
                  <c:v>0.29632496919083573</c:v>
                </c:pt>
                <c:pt idx="2">
                  <c:v>0.28598821137170449</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5.95283268493789E-2</c:v>
                </c:pt>
                <c:pt idx="1">
                  <c:v>3.5487546518443561E-2</c:v>
                </c:pt>
                <c:pt idx="2">
                  <c:v>2.6106157034328132E-2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1.4326047278391509E-2</c:v>
                </c:pt>
                <c:pt idx="1">
                  <c:v>1.7726415888577862E-3</c:v>
                </c:pt>
                <c:pt idx="2">
                  <c:v>4.0113579983708575E-3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2.7965549528828832E-4</c:v>
                </c:pt>
                <c:pt idx="1">
                  <c:v>2.3314382488948295E-4</c:v>
                </c:pt>
                <c:pt idx="2">
                  <c:v>1.7487261008893674E-4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0.00%</c:formatCode>
                <c:ptCount val="5"/>
                <c:pt idx="0">
                  <c:v>0.68198433420365534</c:v>
                </c:pt>
                <c:pt idx="1">
                  <c:v>0.30532537167925911</c:v>
                </c:pt>
                <c:pt idx="2">
                  <c:v>0.54705882352941182</c:v>
                </c:pt>
                <c:pt idx="3">
                  <c:v>0.34574468085106386</c:v>
                </c:pt>
                <c:pt idx="4">
                  <c:v>0.47426677713338855</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0.00%</c:formatCode>
                <c:ptCount val="5"/>
                <c:pt idx="0">
                  <c:v>0.31801566579634466</c:v>
                </c:pt>
                <c:pt idx="1">
                  <c:v>0.69467462832074089</c:v>
                </c:pt>
                <c:pt idx="2">
                  <c:v>0.45294117647058824</c:v>
                </c:pt>
                <c:pt idx="3">
                  <c:v>0.6542553191489362</c:v>
                </c:pt>
                <c:pt idx="4">
                  <c:v>0.52573322286661139</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45077</c:v>
                </c:pt>
                <c:pt idx="1">
                  <c:v>45087</c:v>
                </c:pt>
                <c:pt idx="2">
                  <c:v>45097</c:v>
                </c:pt>
                <c:pt idx="3">
                  <c:v>45107</c:v>
                </c:pt>
              </c:numCache>
            </c:numRef>
          </c:cat>
          <c:val>
            <c:numRef>
              <c:f>'[1]3 dpf'!$C$55:$C$58</c:f>
              <c:numCache>
                <c:formatCode>#,##0.00</c:formatCode>
                <c:ptCount val="4"/>
                <c:pt idx="0">
                  <c:v>1584.3411874799199</c:v>
                </c:pt>
                <c:pt idx="1">
                  <c:v>1600.67679990277</c:v>
                </c:pt>
                <c:pt idx="2">
                  <c:v>1612.43174655136</c:v>
                </c:pt>
                <c:pt idx="3">
                  <c:v>1619.7232390243901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45077</c:v>
                </c:pt>
                <c:pt idx="1">
                  <c:v>45087</c:v>
                </c:pt>
                <c:pt idx="2">
                  <c:v>45097</c:v>
                </c:pt>
                <c:pt idx="3">
                  <c:v>45107</c:v>
                </c:pt>
              </c:numCache>
            </c:numRef>
          </c:cat>
          <c:val>
            <c:numRef>
              <c:f>'[1]3 dpf'!$D$55:$D$58</c:f>
              <c:numCache>
                <c:formatCode>#,##0.00</c:formatCode>
                <c:ptCount val="4"/>
                <c:pt idx="0">
                  <c:v>1586.9744923457699</c:v>
                </c:pt>
                <c:pt idx="1">
                  <c:v>1599.1349359149699</c:v>
                </c:pt>
                <c:pt idx="2">
                  <c:v>1602.3258598702</c:v>
                </c:pt>
                <c:pt idx="3">
                  <c:v>1609.20153073041</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45077</c:v>
                </c:pt>
                <c:pt idx="1">
                  <c:v>45087</c:v>
                </c:pt>
                <c:pt idx="2">
                  <c:v>45097</c:v>
                </c:pt>
                <c:pt idx="3">
                  <c:v>45107</c:v>
                </c:pt>
              </c:numCache>
            </c:numRef>
          </c:cat>
          <c:val>
            <c:numRef>
              <c:f>'[1]3 dpf'!$E$55:$E$58</c:f>
              <c:numCache>
                <c:formatCode>#,##0.00</c:formatCode>
                <c:ptCount val="4"/>
                <c:pt idx="0">
                  <c:v>10.323484949826</c:v>
                </c:pt>
                <c:pt idx="1">
                  <c:v>10.46912426509</c:v>
                </c:pt>
                <c:pt idx="2">
                  <c:v>10.503297469566</c:v>
                </c:pt>
                <c:pt idx="3">
                  <c:v>10.773930358276001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dd\.mm\.yyyy;@</c:formatCode>
                <c:ptCount val="4"/>
                <c:pt idx="0">
                  <c:v>45077</c:v>
                </c:pt>
                <c:pt idx="1">
                  <c:v>45087</c:v>
                </c:pt>
                <c:pt idx="2">
                  <c:v>45097</c:v>
                </c:pt>
                <c:pt idx="3">
                  <c:v>45107</c:v>
                </c:pt>
              </c:numCache>
            </c:numRef>
          </c:cat>
          <c:val>
            <c:numRef>
              <c:f>'[1]3 dpf'!$F$55:$F$58</c:f>
              <c:numCache>
                <c:formatCode>#,##0.00</c:formatCode>
                <c:ptCount val="4"/>
                <c:pt idx="0">
                  <c:v>32.741109364757001</c:v>
                </c:pt>
                <c:pt idx="1">
                  <c:v>33.197850255795998</c:v>
                </c:pt>
                <c:pt idx="2">
                  <c:v>33.453378817770002</c:v>
                </c:pt>
                <c:pt idx="3">
                  <c:v>38.083892737680003</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dpf'!$C$85:$C$116</c:f>
              <c:numCache>
                <c:formatCode>0.000000</c:formatCode>
                <c:ptCount val="32"/>
                <c:pt idx="0">
                  <c:v>214.515962</c:v>
                </c:pt>
                <c:pt idx="1">
                  <c:v>215.46270200000001</c:v>
                </c:pt>
                <c:pt idx="2">
                  <c:v>216.09883499999998</c:v>
                </c:pt>
                <c:pt idx="3">
                  <c:v>216.10558499999999</c:v>
                </c:pt>
                <c:pt idx="4">
                  <c:v>216.11212600000002</c:v>
                </c:pt>
                <c:pt idx="5">
                  <c:v>216.01277899999999</c:v>
                </c:pt>
                <c:pt idx="6">
                  <c:v>216.37421799999998</c:v>
                </c:pt>
                <c:pt idx="7">
                  <c:v>215.81927600000003</c:v>
                </c:pt>
                <c:pt idx="8">
                  <c:v>215.632431</c:v>
                </c:pt>
                <c:pt idx="9">
                  <c:v>215.51405500000001</c:v>
                </c:pt>
                <c:pt idx="10">
                  <c:v>215.31185300000001</c:v>
                </c:pt>
                <c:pt idx="11">
                  <c:v>215.31846000000002</c:v>
                </c:pt>
                <c:pt idx="12">
                  <c:v>215.86429899999999</c:v>
                </c:pt>
                <c:pt idx="13">
                  <c:v>216.48774</c:v>
                </c:pt>
                <c:pt idx="14">
                  <c:v>216.54693799999998</c:v>
                </c:pt>
                <c:pt idx="15">
                  <c:v>217.194244</c:v>
                </c:pt>
                <c:pt idx="16">
                  <c:v>217.215755</c:v>
                </c:pt>
                <c:pt idx="17">
                  <c:v>216.48358000000002</c:v>
                </c:pt>
                <c:pt idx="18">
                  <c:v>216.490736</c:v>
                </c:pt>
                <c:pt idx="19">
                  <c:v>216.42795000000001</c:v>
                </c:pt>
                <c:pt idx="20">
                  <c:v>216.34955199999999</c:v>
                </c:pt>
                <c:pt idx="21">
                  <c:v>215.98474100000001</c:v>
                </c:pt>
                <c:pt idx="22">
                  <c:v>216.21120299999998</c:v>
                </c:pt>
                <c:pt idx="23">
                  <c:v>215.50540899999999</c:v>
                </c:pt>
                <c:pt idx="24">
                  <c:v>216.09035900000001</c:v>
                </c:pt>
                <c:pt idx="25">
                  <c:v>216.09742499999999</c:v>
                </c:pt>
                <c:pt idx="26">
                  <c:v>215.92047299999999</c:v>
                </c:pt>
                <c:pt idx="27">
                  <c:v>216.26668000000001</c:v>
                </c:pt>
                <c:pt idx="28">
                  <c:v>216.169082</c:v>
                </c:pt>
                <c:pt idx="29">
                  <c:v>216.22209099999998</c:v>
                </c:pt>
                <c:pt idx="30">
                  <c:v>216.89137600000001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dpf'!$D$85:$D$116</c:f>
              <c:numCache>
                <c:formatCode>0.000000</c:formatCode>
                <c:ptCount val="32"/>
                <c:pt idx="0">
                  <c:v>207.11921799999999</c:v>
                </c:pt>
                <c:pt idx="1">
                  <c:v>208.184484</c:v>
                </c:pt>
                <c:pt idx="2">
                  <c:v>209.02742699999999</c:v>
                </c:pt>
                <c:pt idx="3">
                  <c:v>209.03463499999998</c:v>
                </c:pt>
                <c:pt idx="4">
                  <c:v>209.04145</c:v>
                </c:pt>
                <c:pt idx="5">
                  <c:v>208.84345500000001</c:v>
                </c:pt>
                <c:pt idx="6">
                  <c:v>209.19474300000002</c:v>
                </c:pt>
                <c:pt idx="7">
                  <c:v>208.59813</c:v>
                </c:pt>
                <c:pt idx="8">
                  <c:v>208.83702799999998</c:v>
                </c:pt>
                <c:pt idx="9">
                  <c:v>208.927593</c:v>
                </c:pt>
                <c:pt idx="10">
                  <c:v>208.69718599999999</c:v>
                </c:pt>
                <c:pt idx="11">
                  <c:v>208.70405</c:v>
                </c:pt>
                <c:pt idx="12">
                  <c:v>209.15744000000001</c:v>
                </c:pt>
                <c:pt idx="13">
                  <c:v>209.74703700000001</c:v>
                </c:pt>
                <c:pt idx="14">
                  <c:v>209.72426400000001</c:v>
                </c:pt>
                <c:pt idx="15">
                  <c:v>210.35693199999997</c:v>
                </c:pt>
                <c:pt idx="16">
                  <c:v>209.98664600000001</c:v>
                </c:pt>
                <c:pt idx="17">
                  <c:v>209.17032700000001</c:v>
                </c:pt>
                <c:pt idx="18">
                  <c:v>209.17734200000001</c:v>
                </c:pt>
                <c:pt idx="19">
                  <c:v>209.25245199999998</c:v>
                </c:pt>
                <c:pt idx="20">
                  <c:v>208.949994</c:v>
                </c:pt>
                <c:pt idx="21">
                  <c:v>208.72514900000002</c:v>
                </c:pt>
                <c:pt idx="22">
                  <c:v>208.93276</c:v>
                </c:pt>
                <c:pt idx="23">
                  <c:v>207.935249</c:v>
                </c:pt>
                <c:pt idx="24">
                  <c:v>208.56775100000002</c:v>
                </c:pt>
                <c:pt idx="25">
                  <c:v>208.57507900000002</c:v>
                </c:pt>
                <c:pt idx="26">
                  <c:v>208.47579399999998</c:v>
                </c:pt>
                <c:pt idx="27">
                  <c:v>209.039917</c:v>
                </c:pt>
                <c:pt idx="28">
                  <c:v>208.88333600000001</c:v>
                </c:pt>
                <c:pt idx="29">
                  <c:v>209.02925099999999</c:v>
                </c:pt>
                <c:pt idx="30">
                  <c:v>209.72564199999999</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dpf'!$E$85:$E$116</c:f>
              <c:numCache>
                <c:formatCode>0.000000</c:formatCode>
                <c:ptCount val="32"/>
                <c:pt idx="0">
                  <c:v>104.432579</c:v>
                </c:pt>
                <c:pt idx="1">
                  <c:v>104.898881</c:v>
                </c:pt>
                <c:pt idx="2">
                  <c:v>105.32006800000001</c:v>
                </c:pt>
                <c:pt idx="3">
                  <c:v>105.32517199999999</c:v>
                </c:pt>
                <c:pt idx="4">
                  <c:v>105.330276</c:v>
                </c:pt>
                <c:pt idx="5">
                  <c:v>105.27663399999999</c:v>
                </c:pt>
                <c:pt idx="6">
                  <c:v>105.425168</c:v>
                </c:pt>
                <c:pt idx="7">
                  <c:v>105.295597</c:v>
                </c:pt>
                <c:pt idx="8">
                  <c:v>105.38926499999999</c:v>
                </c:pt>
                <c:pt idx="9">
                  <c:v>105.364617</c:v>
                </c:pt>
                <c:pt idx="10">
                  <c:v>105.254813</c:v>
                </c:pt>
                <c:pt idx="11">
                  <c:v>105.25994599999999</c:v>
                </c:pt>
                <c:pt idx="12">
                  <c:v>105.47332300000001</c:v>
                </c:pt>
                <c:pt idx="13">
                  <c:v>105.74912399999999</c:v>
                </c:pt>
                <c:pt idx="14">
                  <c:v>105.725774</c:v>
                </c:pt>
                <c:pt idx="15">
                  <c:v>106.03288199999999</c:v>
                </c:pt>
                <c:pt idx="16">
                  <c:v>105.92863000000001</c:v>
                </c:pt>
                <c:pt idx="17">
                  <c:v>105.53700099999999</c:v>
                </c:pt>
                <c:pt idx="18">
                  <c:v>105.54204799999999</c:v>
                </c:pt>
                <c:pt idx="19">
                  <c:v>105.540025</c:v>
                </c:pt>
                <c:pt idx="20">
                  <c:v>105.409764</c:v>
                </c:pt>
                <c:pt idx="21">
                  <c:v>105.300433</c:v>
                </c:pt>
                <c:pt idx="22">
                  <c:v>105.385616</c:v>
                </c:pt>
                <c:pt idx="23">
                  <c:v>104.95106800000001</c:v>
                </c:pt>
                <c:pt idx="24">
                  <c:v>105.25281</c:v>
                </c:pt>
                <c:pt idx="25">
                  <c:v>105.25787299999999</c:v>
                </c:pt>
                <c:pt idx="26">
                  <c:v>105.213308</c:v>
                </c:pt>
                <c:pt idx="27">
                  <c:v>105.448502</c:v>
                </c:pt>
                <c:pt idx="28">
                  <c:v>105.377939</c:v>
                </c:pt>
                <c:pt idx="29">
                  <c:v>105.483856</c:v>
                </c:pt>
                <c:pt idx="30">
                  <c:v>105.79258799999999</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dpf'!$F$85:$F$116</c:f>
              <c:numCache>
                <c:formatCode>0.000000</c:formatCode>
                <c:ptCount val="32"/>
                <c:pt idx="0">
                  <c:v>102.20848099999999</c:v>
                </c:pt>
                <c:pt idx="1">
                  <c:v>102.46742300000001</c:v>
                </c:pt>
                <c:pt idx="2">
                  <c:v>102.972617</c:v>
                </c:pt>
                <c:pt idx="3">
                  <c:v>102.97840199999999</c:v>
                </c:pt>
                <c:pt idx="4">
                  <c:v>102.984188</c:v>
                </c:pt>
                <c:pt idx="5">
                  <c:v>103.05158</c:v>
                </c:pt>
                <c:pt idx="6">
                  <c:v>103.07165400000001</c:v>
                </c:pt>
                <c:pt idx="7">
                  <c:v>103.01855500000001</c:v>
                </c:pt>
                <c:pt idx="8">
                  <c:v>102.935513</c:v>
                </c:pt>
                <c:pt idx="9">
                  <c:v>103.02671100000001</c:v>
                </c:pt>
                <c:pt idx="10">
                  <c:v>102.99201600000001</c:v>
                </c:pt>
                <c:pt idx="11">
                  <c:v>102.99837500000001</c:v>
                </c:pt>
                <c:pt idx="12">
                  <c:v>103.091481</c:v>
                </c:pt>
                <c:pt idx="13">
                  <c:v>103.393005</c:v>
                </c:pt>
                <c:pt idx="14">
                  <c:v>103.430587</c:v>
                </c:pt>
                <c:pt idx="15">
                  <c:v>103.41388499999999</c:v>
                </c:pt>
                <c:pt idx="16">
                  <c:v>103.51694000000001</c:v>
                </c:pt>
                <c:pt idx="17">
                  <c:v>103.377157</c:v>
                </c:pt>
                <c:pt idx="18">
                  <c:v>103.383459</c:v>
                </c:pt>
                <c:pt idx="19">
                  <c:v>103.218192</c:v>
                </c:pt>
                <c:pt idx="20">
                  <c:v>103.083861</c:v>
                </c:pt>
                <c:pt idx="21">
                  <c:v>102.968537</c:v>
                </c:pt>
                <c:pt idx="22">
                  <c:v>102.98874099999999</c:v>
                </c:pt>
                <c:pt idx="23">
                  <c:v>102.88552799999999</c:v>
                </c:pt>
                <c:pt idx="24">
                  <c:v>103.026173</c:v>
                </c:pt>
                <c:pt idx="25">
                  <c:v>103.032363</c:v>
                </c:pt>
                <c:pt idx="26">
                  <c:v>102.99382899999999</c:v>
                </c:pt>
                <c:pt idx="27">
                  <c:v>103.017364</c:v>
                </c:pt>
                <c:pt idx="28">
                  <c:v>103.22278700000001</c:v>
                </c:pt>
                <c:pt idx="29">
                  <c:v>103.34607299999999</c:v>
                </c:pt>
                <c:pt idx="30">
                  <c:v>103.67342499999999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0.11167936079009794</c:v>
                </c:pt>
                <c:pt idx="1">
                  <c:v>1.7116740767327117E-2</c:v>
                </c:pt>
                <c:pt idx="2">
                  <c:v>0</c:v>
                </c:pt>
                <c:pt idx="3">
                  <c:v>7.3364578933336588E-2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0.50559193160547888</c:v>
                </c:pt>
                <c:pt idx="1">
                  <c:v>0.58909360060170501</c:v>
                </c:pt>
                <c:pt idx="2">
                  <c:v>0.6587355790871452</c:v>
                </c:pt>
                <c:pt idx="3">
                  <c:v>0.44448656485690452</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9.002965092994001E-5</c:v>
                </c:pt>
                <c:pt idx="1">
                  <c:v>1.2600062220786244E-4</c:v>
                </c:pt>
                <c:pt idx="2">
                  <c:v>3.8616274965499513E-2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0.10055171760477156</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2.2915065274344427E-2</c:v>
                </c:pt>
                <c:pt idx="1">
                  <c:v>0</c:v>
                </c:pt>
                <c:pt idx="2">
                  <c:v>0</c:v>
                </c:pt>
                <c:pt idx="3">
                  <c:v>2.914480998066191E-2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0.17308062937025678</c:v>
                </c:pt>
                <c:pt idx="1">
                  <c:v>0.29636326269361279</c:v>
                </c:pt>
                <c:pt idx="2">
                  <c:v>0.28018189108237279</c:v>
                </c:pt>
                <c:pt idx="3">
                  <c:v>0.25289521656171859</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2.335293531346711E-3"/>
                  <c:y val="6.57190578450420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6.8632072711326444E-2</c:v>
                </c:pt>
                <c:pt idx="1">
                  <c:v>9.4338077951884536E-2</c:v>
                </c:pt>
                <c:pt idx="2">
                  <c:v>0</c:v>
                </c:pt>
                <c:pt idx="3">
                  <c:v>8.1143804452855697E-2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1.6809602725982732E-2</c:v>
                </c:pt>
                <c:pt idx="1">
                  <c:v>2.757661097833034E-3</c:v>
                </c:pt>
                <c:pt idx="2">
                  <c:v>2.230974109091171E-2</c:v>
                </c:pt>
                <c:pt idx="3">
                  <c:v>7.2378649391018164E-3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6.4959026681138713E-4</c:v>
                </c:pt>
                <c:pt idx="1">
                  <c:v>2.0465626542958836E-4</c:v>
                </c:pt>
                <c:pt idx="2">
                  <c:v>1.5651377407093238E-4</c:v>
                </c:pt>
                <c:pt idx="3">
                  <c:v>0.11172716027542075</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06 2023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06 2023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62023\Bilten%20062023%20baza.xlsx" TargetMode="External"/><Relationship Id="rId1" Type="http://schemas.openxmlformats.org/officeDocument/2006/relationships/externalLinkPath" Target="Bilten%2006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45077</v>
          </cell>
        </row>
        <row r="6">
          <cell r="C6">
            <v>27690</v>
          </cell>
          <cell r="D6">
            <v>80565</v>
          </cell>
          <cell r="E6">
            <v>135940</v>
          </cell>
          <cell r="F6">
            <v>11923</v>
          </cell>
          <cell r="G6">
            <v>228428</v>
          </cell>
          <cell r="H6">
            <v>256118</v>
          </cell>
        </row>
        <row r="7">
          <cell r="C7">
            <v>32219</v>
          </cell>
          <cell r="D7">
            <v>87838</v>
          </cell>
          <cell r="E7">
            <v>141635</v>
          </cell>
          <cell r="F7">
            <v>12583</v>
          </cell>
          <cell r="G7">
            <v>242056</v>
          </cell>
          <cell r="H7">
            <v>274275</v>
          </cell>
        </row>
        <row r="8">
          <cell r="C8">
            <v>2166</v>
          </cell>
          <cell r="D8">
            <v>19309</v>
          </cell>
          <cell r="E8">
            <v>23758</v>
          </cell>
          <cell r="F8">
            <v>3909</v>
          </cell>
          <cell r="G8">
            <v>46976</v>
          </cell>
          <cell r="H8">
            <v>49142</v>
          </cell>
        </row>
        <row r="9">
          <cell r="C9">
            <v>62075</v>
          </cell>
          <cell r="D9">
            <v>187712</v>
          </cell>
          <cell r="E9">
            <v>301333</v>
          </cell>
          <cell r="F9">
            <v>28415</v>
          </cell>
          <cell r="G9">
            <v>517460</v>
          </cell>
          <cell r="H9">
            <v>579535</v>
          </cell>
        </row>
        <row r="10">
          <cell r="B10">
            <v>45112</v>
          </cell>
        </row>
        <row r="11">
          <cell r="C11">
            <v>27678</v>
          </cell>
          <cell r="D11">
            <v>80796</v>
          </cell>
          <cell r="E11">
            <v>136368</v>
          </cell>
          <cell r="F11">
            <v>12153</v>
          </cell>
          <cell r="G11">
            <v>229317</v>
          </cell>
          <cell r="H11">
            <v>256995</v>
          </cell>
        </row>
        <row r="12">
          <cell r="C12">
            <v>32163</v>
          </cell>
          <cell r="D12">
            <v>87928</v>
          </cell>
          <cell r="E12">
            <v>142206</v>
          </cell>
          <cell r="F12">
            <v>12819</v>
          </cell>
          <cell r="G12">
            <v>242953</v>
          </cell>
          <cell r="H12">
            <v>275116</v>
          </cell>
        </row>
        <row r="13">
          <cell r="C13">
            <v>2218</v>
          </cell>
          <cell r="D13">
            <v>19598</v>
          </cell>
          <cell r="E13">
            <v>24206</v>
          </cell>
          <cell r="F13">
            <v>4076</v>
          </cell>
          <cell r="G13">
            <v>47880</v>
          </cell>
          <cell r="H13">
            <v>50098</v>
          </cell>
        </row>
        <row r="14">
          <cell r="C14">
            <v>62059</v>
          </cell>
          <cell r="D14">
            <v>188322</v>
          </cell>
          <cell r="E14">
            <v>302780</v>
          </cell>
          <cell r="F14">
            <v>29048</v>
          </cell>
          <cell r="G14">
            <v>520150</v>
          </cell>
          <cell r="H14">
            <v>582209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0.10769859335784743</v>
          </cell>
          <cell r="D34">
            <v>0.31438743944434716</v>
          </cell>
          <cell r="E34">
            <v>0.53062510943792685</v>
          </cell>
          <cell r="F34">
            <v>4.7288857759878594E-2</v>
          </cell>
        </row>
        <row r="35">
          <cell r="B35" t="str">
            <v>КБПз</v>
          </cell>
          <cell r="C35">
            <v>0.11690705011704154</v>
          </cell>
          <cell r="D35">
            <v>0.31960336730688144</v>
          </cell>
          <cell r="E35">
            <v>0.51689469169368563</v>
          </cell>
          <cell r="F35">
            <v>4.6594890882391431E-2</v>
          </cell>
        </row>
        <row r="36">
          <cell r="B36" t="str">
            <v>ТИГЛАВз</v>
          </cell>
          <cell r="C36">
            <v>4.4273224480019163E-2</v>
          </cell>
          <cell r="D36">
            <v>0.39119326120803227</v>
          </cell>
          <cell r="E36">
            <v>0.48317298095732364</v>
          </cell>
          <cell r="F36">
            <v>8.1360533354624939E-2</v>
          </cell>
        </row>
        <row r="37">
          <cell r="B37" t="str">
            <v>Вкупно</v>
          </cell>
          <cell r="C37">
            <v>0.10659230619932017</v>
          </cell>
          <cell r="D37">
            <v>0.32346116257220348</v>
          </cell>
          <cell r="E37">
            <v>0.52005379511481276</v>
          </cell>
          <cell r="F37">
            <v>4.9892736113663648E-2</v>
          </cell>
        </row>
        <row r="43">
          <cell r="C43" t="str">
            <v>САВАз</v>
          </cell>
          <cell r="D43" t="str">
            <v>КБПз</v>
          </cell>
          <cell r="E43" t="str">
            <v>ТРИГЛАВз</v>
          </cell>
        </row>
        <row r="44">
          <cell r="B44">
            <v>45077</v>
          </cell>
          <cell r="C44">
            <v>54566.227040619102</v>
          </cell>
          <cell r="D44">
            <v>61089.578713246301</v>
          </cell>
          <cell r="E44">
            <v>6952.7568277296896</v>
          </cell>
          <cell r="F44">
            <v>245.729795</v>
          </cell>
          <cell r="G44">
            <v>253.78709699999999</v>
          </cell>
          <cell r="H44">
            <v>111.62573400000001</v>
          </cell>
        </row>
        <row r="45">
          <cell r="B45">
            <v>45087</v>
          </cell>
          <cell r="C45">
            <v>55095.349713295604</v>
          </cell>
          <cell r="D45">
            <v>61873.0821676177</v>
          </cell>
          <cell r="E45">
            <v>7069.8890800400804</v>
          </cell>
          <cell r="F45">
            <v>246.99838300000002</v>
          </cell>
          <cell r="G45">
            <v>255.77198900000002</v>
          </cell>
          <cell r="H45">
            <v>112.55334499999999</v>
          </cell>
        </row>
        <row r="46">
          <cell r="B46">
            <v>45097</v>
          </cell>
          <cell r="C46">
            <v>55470.868984102206</v>
          </cell>
          <cell r="D46">
            <v>62153.547595837597</v>
          </cell>
          <cell r="E46">
            <v>7144.4422918690007</v>
          </cell>
          <cell r="F46">
            <v>247.729264</v>
          </cell>
          <cell r="G46">
            <v>256.16200800000001</v>
          </cell>
          <cell r="H46">
            <v>112.724717</v>
          </cell>
        </row>
        <row r="47">
          <cell r="B47">
            <v>45107</v>
          </cell>
          <cell r="C47">
            <v>55706.211027788297</v>
          </cell>
          <cell r="D47">
            <v>62460.942560810901</v>
          </cell>
          <cell r="E47">
            <v>7180.5058415600597</v>
          </cell>
          <cell r="F47">
            <v>248.54350699999998</v>
          </cell>
          <cell r="G47">
            <v>257.19877400000001</v>
          </cell>
          <cell r="H47">
            <v>113.135488</v>
          </cell>
        </row>
        <row r="75">
          <cell r="C75" t="str">
            <v>САВАз</v>
          </cell>
          <cell r="D75" t="str">
            <v>КБПз</v>
          </cell>
          <cell r="E75" t="str">
            <v>ТРИГЛАВз</v>
          </cell>
        </row>
        <row r="76">
          <cell r="B76">
            <v>45077</v>
          </cell>
          <cell r="C76">
            <v>245.729795</v>
          </cell>
          <cell r="D76">
            <v>253.78709699999999</v>
          </cell>
          <cell r="E76">
            <v>111.62573400000001</v>
          </cell>
        </row>
        <row r="77">
          <cell r="B77">
            <v>45078</v>
          </cell>
          <cell r="C77">
            <v>246.817342</v>
          </cell>
          <cell r="D77">
            <v>255.07969</v>
          </cell>
          <cell r="E77">
            <v>112.134553</v>
          </cell>
        </row>
        <row r="78">
          <cell r="B78">
            <v>45079</v>
          </cell>
          <cell r="C78">
            <v>247.53616600000001</v>
          </cell>
          <cell r="D78">
            <v>256.12102599999997</v>
          </cell>
          <cell r="E78">
            <v>112.606404</v>
          </cell>
        </row>
        <row r="79">
          <cell r="B79">
            <v>45080</v>
          </cell>
          <cell r="C79">
            <v>247.54992299999998</v>
          </cell>
          <cell r="D79">
            <v>256.135062</v>
          </cell>
          <cell r="E79">
            <v>112.613373</v>
          </cell>
        </row>
        <row r="80">
          <cell r="B80">
            <v>45081</v>
          </cell>
          <cell r="C80">
            <v>247.56372999999999</v>
          </cell>
          <cell r="D80">
            <v>256.14909899999998</v>
          </cell>
          <cell r="E80">
            <v>112.62026899999999</v>
          </cell>
        </row>
        <row r="81">
          <cell r="B81">
            <v>45082</v>
          </cell>
          <cell r="C81">
            <v>247.350943</v>
          </cell>
          <cell r="D81">
            <v>255.91448800000001</v>
          </cell>
          <cell r="E81">
            <v>112.548097</v>
          </cell>
        </row>
        <row r="82">
          <cell r="B82">
            <v>45083</v>
          </cell>
          <cell r="C82">
            <v>247.77151700000002</v>
          </cell>
          <cell r="D82">
            <v>256.33350899999999</v>
          </cell>
          <cell r="E82">
            <v>112.719866</v>
          </cell>
        </row>
        <row r="83">
          <cell r="B83">
            <v>45084</v>
          </cell>
          <cell r="C83">
            <v>247.16837099999998</v>
          </cell>
          <cell r="D83">
            <v>255.63348400000001</v>
          </cell>
          <cell r="E83">
            <v>112.60302</v>
          </cell>
        </row>
        <row r="84">
          <cell r="B84">
            <v>45085</v>
          </cell>
          <cell r="C84">
            <v>247.354951</v>
          </cell>
          <cell r="D84">
            <v>255.92150000000001</v>
          </cell>
          <cell r="E84">
            <v>112.696523</v>
          </cell>
        </row>
        <row r="85">
          <cell r="B85">
            <v>45086</v>
          </cell>
          <cell r="C85">
            <v>247.230727</v>
          </cell>
          <cell r="D85">
            <v>256.041132</v>
          </cell>
          <cell r="E85">
            <v>112.668516</v>
          </cell>
        </row>
        <row r="86">
          <cell r="B86">
            <v>45087</v>
          </cell>
          <cell r="C86">
            <v>246.99838300000002</v>
          </cell>
          <cell r="D86">
            <v>255.77198900000002</v>
          </cell>
          <cell r="E86">
            <v>112.55334499999999</v>
          </cell>
        </row>
        <row r="87">
          <cell r="B87">
            <v>45088</v>
          </cell>
          <cell r="C87">
            <v>247.01219399999999</v>
          </cell>
          <cell r="D87">
            <v>255.78603900000002</v>
          </cell>
          <cell r="E87">
            <v>112.56021699999999</v>
          </cell>
        </row>
        <row r="88">
          <cell r="B88">
            <v>45089</v>
          </cell>
          <cell r="C88">
            <v>247.64889700000001</v>
          </cell>
          <cell r="D88">
            <v>256.34839700000003</v>
          </cell>
          <cell r="E88">
            <v>112.78314599999999</v>
          </cell>
        </row>
        <row r="89">
          <cell r="B89">
            <v>45090</v>
          </cell>
          <cell r="C89">
            <v>248.20298200000002</v>
          </cell>
          <cell r="D89">
            <v>257.06519600000001</v>
          </cell>
          <cell r="E89">
            <v>113.08376999999999</v>
          </cell>
        </row>
        <row r="90">
          <cell r="B90">
            <v>45091</v>
          </cell>
          <cell r="C90">
            <v>248.22064900000001</v>
          </cell>
          <cell r="D90">
            <v>257.047594</v>
          </cell>
          <cell r="E90">
            <v>113.052763</v>
          </cell>
        </row>
        <row r="91">
          <cell r="B91">
            <v>45092</v>
          </cell>
          <cell r="C91">
            <v>248.930758</v>
          </cell>
          <cell r="D91">
            <v>257.80555800000002</v>
          </cell>
          <cell r="E91">
            <v>113.38247800000001</v>
          </cell>
        </row>
        <row r="92">
          <cell r="B92">
            <v>45093</v>
          </cell>
          <cell r="C92">
            <v>248.78447700000001</v>
          </cell>
          <cell r="D92">
            <v>257.38872600000002</v>
          </cell>
          <cell r="E92">
            <v>113.27966499999999</v>
          </cell>
        </row>
        <row r="93">
          <cell r="B93">
            <v>45094</v>
          </cell>
          <cell r="C93">
            <v>247.92945799999998</v>
          </cell>
          <cell r="D93">
            <v>256.42231900000002</v>
          </cell>
          <cell r="E93">
            <v>112.86841799999999</v>
          </cell>
        </row>
        <row r="94">
          <cell r="B94">
            <v>45095</v>
          </cell>
          <cell r="C94">
            <v>247.94344799999999</v>
          </cell>
          <cell r="D94">
            <v>256.43642299999999</v>
          </cell>
          <cell r="E94">
            <v>112.87525799999999</v>
          </cell>
        </row>
        <row r="95">
          <cell r="B95">
            <v>45096</v>
          </cell>
          <cell r="C95">
            <v>247.886616</v>
          </cell>
          <cell r="D95">
            <v>256.50697300000002</v>
          </cell>
          <cell r="E95">
            <v>112.863471</v>
          </cell>
        </row>
        <row r="96">
          <cell r="B96">
            <v>45097</v>
          </cell>
          <cell r="C96">
            <v>247.729264</v>
          </cell>
          <cell r="D96">
            <v>256.16200800000001</v>
          </cell>
          <cell r="E96">
            <v>112.724717</v>
          </cell>
        </row>
        <row r="97">
          <cell r="B97">
            <v>45098</v>
          </cell>
          <cell r="C97">
            <v>247.34112099999999</v>
          </cell>
          <cell r="D97">
            <v>255.89089999999999</v>
          </cell>
          <cell r="E97">
            <v>112.602271</v>
          </cell>
        </row>
        <row r="98">
          <cell r="B98">
            <v>45099</v>
          </cell>
          <cell r="C98">
            <v>247.61466300000001</v>
          </cell>
          <cell r="D98">
            <v>256.16188</v>
          </cell>
          <cell r="E98">
            <v>112.678467</v>
          </cell>
        </row>
        <row r="99">
          <cell r="B99">
            <v>45100</v>
          </cell>
          <cell r="C99">
            <v>246.79931100000002</v>
          </cell>
          <cell r="D99">
            <v>254.99460400000001</v>
          </cell>
          <cell r="E99">
            <v>112.220895</v>
          </cell>
        </row>
        <row r="100">
          <cell r="B100">
            <v>45101</v>
          </cell>
          <cell r="C100">
            <v>247.50008099999999</v>
          </cell>
          <cell r="D100">
            <v>255.75941499999999</v>
          </cell>
          <cell r="E100">
            <v>112.532206</v>
          </cell>
        </row>
        <row r="101">
          <cell r="B101">
            <v>45102</v>
          </cell>
          <cell r="C101">
            <v>247.51406599999999</v>
          </cell>
          <cell r="D101">
            <v>255.77354599999998</v>
          </cell>
          <cell r="E101">
            <v>112.53897799999999</v>
          </cell>
        </row>
        <row r="102">
          <cell r="B102">
            <v>45103</v>
          </cell>
          <cell r="C102">
            <v>247.34755999999999</v>
          </cell>
          <cell r="D102">
            <v>255.65307700000002</v>
          </cell>
          <cell r="E102">
            <v>112.50021599999999</v>
          </cell>
        </row>
        <row r="103">
          <cell r="B103">
            <v>45104</v>
          </cell>
          <cell r="C103">
            <v>247.820527</v>
          </cell>
          <cell r="D103">
            <v>256.33573000000001</v>
          </cell>
          <cell r="E103">
            <v>112.744275</v>
          </cell>
        </row>
        <row r="104">
          <cell r="B104">
            <v>45105</v>
          </cell>
          <cell r="C104">
            <v>247.72082399999999</v>
          </cell>
          <cell r="D104">
            <v>256.17012299999999</v>
          </cell>
          <cell r="E104">
            <v>112.671426</v>
          </cell>
        </row>
        <row r="105">
          <cell r="B105">
            <v>45106</v>
          </cell>
          <cell r="C105">
            <v>247.827516</v>
          </cell>
          <cell r="D105">
            <v>256.35163799999998</v>
          </cell>
          <cell r="E105">
            <v>112.794387</v>
          </cell>
        </row>
        <row r="106">
          <cell r="B106">
            <v>45107</v>
          </cell>
          <cell r="C106">
            <v>248.54350699999998</v>
          </cell>
          <cell r="D106">
            <v>257.19877400000001</v>
          </cell>
          <cell r="E106">
            <v>113.135488</v>
          </cell>
        </row>
      </sheetData>
      <sheetData sheetId="1">
        <row r="2">
          <cell r="H2">
            <v>45107</v>
          </cell>
        </row>
        <row r="6">
          <cell r="C6">
            <v>35201151385.57</v>
          </cell>
          <cell r="D6">
            <v>0.63164875764317252</v>
          </cell>
          <cell r="E6">
            <v>41463204630.489998</v>
          </cell>
          <cell r="F6">
            <v>0.66357815425251943</v>
          </cell>
          <cell r="G6">
            <v>4911177655.2400007</v>
          </cell>
          <cell r="H6">
            <v>0.68371940098550765</v>
          </cell>
        </row>
        <row r="7">
          <cell r="C7">
            <v>1678564486.6400001</v>
          </cell>
          <cell r="D7">
            <v>3.012012763436878E-2</v>
          </cell>
          <cell r="E7">
            <v>922909203.84000003</v>
          </cell>
          <cell r="F7">
            <v>1.4770261765451294E-2</v>
          </cell>
          <cell r="G7">
            <v>0</v>
          </cell>
          <cell r="H7">
            <v>0</v>
          </cell>
        </row>
        <row r="8">
          <cell r="C8">
            <v>33520926831.169998</v>
          </cell>
          <cell r="D8">
            <v>0.60149884178606294</v>
          </cell>
          <cell r="E8">
            <v>40538597635.07</v>
          </cell>
          <cell r="F8">
            <v>0.64878072098855522</v>
          </cell>
          <cell r="G8">
            <v>4834099290.4300003</v>
          </cell>
          <cell r="H8">
            <v>0.67298878256436223</v>
          </cell>
        </row>
        <row r="9">
          <cell r="C9">
            <v>1660067.76</v>
          </cell>
          <cell r="D9">
            <v>2.9788222740842745E-5</v>
          </cell>
          <cell r="E9">
            <v>1697791.58</v>
          </cell>
          <cell r="F9">
            <v>2.7171498513007117E-5</v>
          </cell>
          <cell r="G9">
            <v>77078364.810000002</v>
          </cell>
          <cell r="H9">
            <v>1.0730618421145321E-2</v>
          </cell>
        </row>
        <row r="10">
          <cell r="C10">
            <v>0</v>
          </cell>
          <cell r="D10">
            <v>0</v>
          </cell>
          <cell r="E10">
            <v>0</v>
          </cell>
          <cell r="F10">
            <v>0</v>
          </cell>
          <cell r="G10">
            <v>0</v>
          </cell>
          <cell r="H10">
            <v>0</v>
          </cell>
        </row>
        <row r="11">
          <cell r="C11">
            <v>16396430010.130001</v>
          </cell>
          <cell r="D11">
            <v>0.29421721273376872</v>
          </cell>
          <cell r="E11">
            <v>18678333605.139999</v>
          </cell>
          <cell r="F11">
            <v>0.29892851381528962</v>
          </cell>
          <cell r="G11">
            <v>2054262189.03</v>
          </cell>
          <cell r="H11">
            <v>0.28598821137170449</v>
          </cell>
        </row>
        <row r="12">
          <cell r="C12">
            <v>4383456730.4300003</v>
          </cell>
          <cell r="D12">
            <v>7.8656660051572305E-2</v>
          </cell>
          <cell r="E12">
            <v>0</v>
          </cell>
          <cell r="F12">
            <v>0</v>
          </cell>
          <cell r="G12">
            <v>0</v>
          </cell>
          <cell r="H12">
            <v>0</v>
          </cell>
        </row>
        <row r="13">
          <cell r="C13">
            <v>1027923562.1</v>
          </cell>
          <cell r="D13">
            <v>1.8445039874996006E-2</v>
          </cell>
          <cell r="E13">
            <v>162680616.94999999</v>
          </cell>
          <cell r="F13">
            <v>2.6035446244538477E-3</v>
          </cell>
          <cell r="G13">
            <v>0</v>
          </cell>
          <cell r="H13">
            <v>0</v>
          </cell>
        </row>
        <row r="14">
          <cell r="C14">
            <v>10985049717.6</v>
          </cell>
          <cell r="D14">
            <v>0.19711551280720041</v>
          </cell>
          <cell r="E14">
            <v>18515652988.189999</v>
          </cell>
          <cell r="F14">
            <v>0.29632496919083573</v>
          </cell>
          <cell r="G14">
            <v>2054262189.03</v>
          </cell>
          <cell r="H14">
            <v>0.28598821137170449</v>
          </cell>
        </row>
        <row r="15">
          <cell r="C15">
            <v>0</v>
          </cell>
          <cell r="D15">
            <v>0</v>
          </cell>
          <cell r="E15">
            <v>0</v>
          </cell>
          <cell r="F15">
            <v>0</v>
          </cell>
          <cell r="G15">
            <v>0</v>
          </cell>
          <cell r="H15">
            <v>0</v>
          </cell>
        </row>
        <row r="16">
          <cell r="C16">
            <v>51597581395.699997</v>
          </cell>
          <cell r="D16">
            <v>0.92586597037694118</v>
          </cell>
          <cell r="E16">
            <v>60141538235.629997</v>
          </cell>
          <cell r="F16">
            <v>0.96250666806780905</v>
          </cell>
          <cell r="G16">
            <v>6965439844.2700005</v>
          </cell>
          <cell r="H16">
            <v>0.96970761235721203</v>
          </cell>
        </row>
        <row r="17">
          <cell r="C17">
            <v>3317453916.9099998</v>
          </cell>
          <cell r="D17">
            <v>5.95283268493789E-2</v>
          </cell>
          <cell r="E17">
            <v>2217413870.0900002</v>
          </cell>
          <cell r="F17">
            <v>3.5487546518443561E-2</v>
          </cell>
          <cell r="G17">
            <v>187521335.37</v>
          </cell>
          <cell r="H17">
            <v>2.6106157034328132E-2</v>
          </cell>
        </row>
        <row r="18">
          <cell r="C18">
            <v>798376238.22000003</v>
          </cell>
          <cell r="D18">
            <v>1.4326047278391509E-2</v>
          </cell>
          <cell r="E18">
            <v>110762237.22</v>
          </cell>
          <cell r="F18">
            <v>1.7726415888577862E-3</v>
          </cell>
          <cell r="G18">
            <v>28813708.870000001</v>
          </cell>
          <cell r="H18">
            <v>4.0113579983708575E-3</v>
          </cell>
        </row>
        <row r="19">
          <cell r="C19">
            <v>15584920.109999999</v>
          </cell>
          <cell r="D19">
            <v>2.7965549528828832E-4</v>
          </cell>
          <cell r="E19">
            <v>14567824.539999999</v>
          </cell>
          <cell r="F19">
            <v>2.3314382488948295E-4</v>
          </cell>
          <cell r="G19">
            <v>1256115.3799999999</v>
          </cell>
          <cell r="H19">
            <v>1.7487261008893674E-4</v>
          </cell>
        </row>
        <row r="20">
          <cell r="C20">
            <v>55728996470.940002</v>
          </cell>
          <cell r="D20">
            <v>0.99999999999999989</v>
          </cell>
          <cell r="E20">
            <v>62484282167.480003</v>
          </cell>
          <cell r="F20">
            <v>0.99999999999999989</v>
          </cell>
          <cell r="G20">
            <v>7183031003.8900003</v>
          </cell>
          <cell r="H20">
            <v>1</v>
          </cell>
        </row>
        <row r="21">
          <cell r="C21">
            <v>22785355.539999999</v>
          </cell>
          <cell r="D21">
            <v>4.0885996488168358E-4</v>
          </cell>
          <cell r="E21">
            <v>23339592.52</v>
          </cell>
          <cell r="F21">
            <v>3.7352741698210804E-4</v>
          </cell>
          <cell r="G21">
            <v>2525137.37</v>
          </cell>
          <cell r="H21">
            <v>3.5154203965324688E-4</v>
          </cell>
        </row>
        <row r="22">
          <cell r="C22">
            <v>55706211027.7883</v>
          </cell>
          <cell r="D22">
            <v>0.99959113846301562</v>
          </cell>
          <cell r="E22">
            <v>62460942560.810898</v>
          </cell>
          <cell r="F22">
            <v>0.9996264723565752</v>
          </cell>
          <cell r="G22">
            <v>7180505841.5600595</v>
          </cell>
          <cell r="H22">
            <v>0.99964845448549877</v>
          </cell>
        </row>
        <row r="26">
          <cell r="D26" t="str">
            <v>САВАз</v>
          </cell>
          <cell r="F26" t="str">
            <v>КБПз</v>
          </cell>
          <cell r="H26" t="str">
            <v>ТРИГЛАВз</v>
          </cell>
        </row>
        <row r="27">
          <cell r="B27" t="str">
            <v xml:space="preserve">Акции од домашни издавачи </v>
          </cell>
          <cell r="D27">
            <v>3.012012763436878E-2</v>
          </cell>
          <cell r="F27">
            <v>1.4770261765451294E-2</v>
          </cell>
          <cell r="H27">
            <v>0</v>
          </cell>
        </row>
        <row r="28">
          <cell r="B28" t="str">
            <v xml:space="preserve">Обврзници од домашни издавачи </v>
          </cell>
          <cell r="D28">
            <v>0.60149884178606294</v>
          </cell>
          <cell r="F28">
            <v>0.64878072098855522</v>
          </cell>
          <cell r="H28">
            <v>0.67298878256436223</v>
          </cell>
        </row>
        <row r="29">
          <cell r="B29" t="str">
            <v xml:space="preserve">Инвестициски фондови од домашни издавачи </v>
          </cell>
          <cell r="D29">
            <v>2.9788222740842745E-5</v>
          </cell>
          <cell r="F29">
            <v>2.7171498513007117E-5</v>
          </cell>
          <cell r="H29">
            <v>1.0730618421145321E-2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7.8656660051572305E-2</v>
          </cell>
          <cell r="F31">
            <v>0</v>
          </cell>
          <cell r="H31">
            <v>0</v>
          </cell>
        </row>
        <row r="32">
          <cell r="B32" t="str">
            <v xml:space="preserve">Обврзници од странски издавачи </v>
          </cell>
          <cell r="D32">
            <v>1.8445039874996006E-2</v>
          </cell>
          <cell r="F32">
            <v>2.6035446244538477E-3</v>
          </cell>
          <cell r="H32">
            <v>0</v>
          </cell>
        </row>
        <row r="33">
          <cell r="B33" t="str">
            <v>Инвестициски фондови од странски издавaчи</v>
          </cell>
          <cell r="D33">
            <v>0.19711551280720041</v>
          </cell>
          <cell r="F33">
            <v>0.29632496919083573</v>
          </cell>
          <cell r="H33">
            <v>0.28598821137170449</v>
          </cell>
        </row>
        <row r="34">
          <cell r="B34" t="str">
            <v xml:space="preserve">Депозити </v>
          </cell>
          <cell r="D34">
            <v>5.95283268493789E-2</v>
          </cell>
          <cell r="F34">
            <v>3.5487546518443561E-2</v>
          </cell>
          <cell r="H34">
            <v>2.6106157034328132E-2</v>
          </cell>
        </row>
        <row r="35">
          <cell r="B35" t="str">
            <v xml:space="preserve">Парични средства </v>
          </cell>
          <cell r="D35">
            <v>1.4326047278391509E-2</v>
          </cell>
          <cell r="F35">
            <v>1.7726415888577862E-3</v>
          </cell>
          <cell r="H35">
            <v>4.0113579983708575E-3</v>
          </cell>
        </row>
        <row r="36">
          <cell r="B36" t="str">
            <v>Побарувања</v>
          </cell>
          <cell r="D36">
            <v>2.7965549528828832E-4</v>
          </cell>
          <cell r="F36">
            <v>2.3314382488948295E-4</v>
          </cell>
          <cell r="H36">
            <v>1.7487261008893674E-4</v>
          </cell>
        </row>
      </sheetData>
      <sheetData sheetId="2">
        <row r="5">
          <cell r="B5">
            <v>45077</v>
          </cell>
        </row>
        <row r="6">
          <cell r="C6">
            <v>9052</v>
          </cell>
          <cell r="D6">
            <v>4199</v>
          </cell>
          <cell r="E6">
            <v>13251</v>
          </cell>
        </row>
        <row r="7">
          <cell r="C7">
            <v>4965</v>
          </cell>
          <cell r="D7">
            <v>11419</v>
          </cell>
          <cell r="E7">
            <v>16384</v>
          </cell>
        </row>
        <row r="8">
          <cell r="C8">
            <v>92</v>
          </cell>
          <cell r="D8">
            <v>77</v>
          </cell>
          <cell r="E8">
            <v>169</v>
          </cell>
        </row>
        <row r="9">
          <cell r="C9">
            <v>61</v>
          </cell>
          <cell r="D9">
            <v>96</v>
          </cell>
          <cell r="E9">
            <v>157</v>
          </cell>
        </row>
        <row r="10">
          <cell r="C10">
            <v>14170</v>
          </cell>
          <cell r="D10">
            <v>15791</v>
          </cell>
          <cell r="E10">
            <v>29961</v>
          </cell>
        </row>
        <row r="11">
          <cell r="B11">
            <v>45107</v>
          </cell>
        </row>
        <row r="12">
          <cell r="C12">
            <v>9142</v>
          </cell>
          <cell r="D12">
            <v>4263</v>
          </cell>
          <cell r="E12">
            <v>13405</v>
          </cell>
        </row>
        <row r="13">
          <cell r="C13">
            <v>5011</v>
          </cell>
          <cell r="D13">
            <v>11401</v>
          </cell>
          <cell r="E13">
            <v>16412</v>
          </cell>
        </row>
        <row r="14">
          <cell r="C14">
            <v>93</v>
          </cell>
          <cell r="D14">
            <v>77</v>
          </cell>
          <cell r="E14">
            <v>170</v>
          </cell>
        </row>
        <row r="15">
          <cell r="C15">
            <v>65</v>
          </cell>
          <cell r="D15">
            <v>123</v>
          </cell>
          <cell r="E15">
            <v>188</v>
          </cell>
        </row>
        <row r="16">
          <cell r="C16">
            <v>14311</v>
          </cell>
          <cell r="D16">
            <v>15864</v>
          </cell>
          <cell r="E16">
            <v>30175</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0.68198433420365534</v>
          </cell>
          <cell r="D30">
            <v>0.31801566579634466</v>
          </cell>
        </row>
        <row r="31">
          <cell r="B31" t="str">
            <v>КБПд</v>
          </cell>
          <cell r="C31">
            <v>0.30532537167925911</v>
          </cell>
          <cell r="D31">
            <v>0.69467462832074089</v>
          </cell>
        </row>
        <row r="32">
          <cell r="B32" t="str">
            <v>ТРИГЛАВд</v>
          </cell>
          <cell r="C32">
            <v>0.54705882352941182</v>
          </cell>
          <cell r="D32">
            <v>0.45294117647058824</v>
          </cell>
        </row>
        <row r="33">
          <cell r="B33" t="str">
            <v>ВФПд</v>
          </cell>
          <cell r="C33">
            <v>0.34574468085106386</v>
          </cell>
          <cell r="D33">
            <v>0.6542553191489362</v>
          </cell>
        </row>
        <row r="34">
          <cell r="B34" t="str">
            <v>Вкупно</v>
          </cell>
          <cell r="C34">
            <v>0.47426677713338855</v>
          </cell>
          <cell r="D34">
            <v>0.52573322286661139</v>
          </cell>
        </row>
        <row r="38">
          <cell r="B38">
            <v>45077</v>
          </cell>
        </row>
        <row r="39">
          <cell r="C39">
            <v>1206</v>
          </cell>
        </row>
        <row r="40">
          <cell r="C40">
            <v>2865</v>
          </cell>
        </row>
        <row r="41">
          <cell r="C41">
            <v>5</v>
          </cell>
        </row>
        <row r="42">
          <cell r="C42">
            <v>21</v>
          </cell>
        </row>
        <row r="43">
          <cell r="C43">
            <v>4097</v>
          </cell>
        </row>
        <row r="44">
          <cell r="B44">
            <v>45107</v>
          </cell>
        </row>
        <row r="45">
          <cell r="C45">
            <v>1211</v>
          </cell>
        </row>
        <row r="46">
          <cell r="C46">
            <v>2860</v>
          </cell>
        </row>
        <row r="47">
          <cell r="C47">
            <v>5</v>
          </cell>
        </row>
        <row r="48">
          <cell r="C48">
            <v>27</v>
          </cell>
        </row>
        <row r="49">
          <cell r="C49">
            <v>4103</v>
          </cell>
        </row>
        <row r="54">
          <cell r="C54" t="str">
            <v>САВАд</v>
          </cell>
          <cell r="D54" t="str">
            <v>КБПд</v>
          </cell>
          <cell r="E54" t="str">
            <v>ТРИГЛАВд</v>
          </cell>
          <cell r="F54" t="str">
            <v>ВФПд</v>
          </cell>
        </row>
        <row r="55">
          <cell r="B55">
            <v>45077</v>
          </cell>
          <cell r="C55">
            <v>1584.3411874799199</v>
          </cell>
          <cell r="D55">
            <v>1586.9744923457699</v>
          </cell>
          <cell r="E55">
            <v>10.323484949826</v>
          </cell>
          <cell r="F55">
            <v>32.741109364757001</v>
          </cell>
          <cell r="G55">
            <v>214.515962</v>
          </cell>
          <cell r="H55">
            <v>207.11921799999999</v>
          </cell>
          <cell r="I55">
            <v>104.432579</v>
          </cell>
          <cell r="J55">
            <v>102.20848099999999</v>
          </cell>
        </row>
        <row r="56">
          <cell r="B56">
            <v>45087</v>
          </cell>
          <cell r="C56">
            <v>1600.67679990277</v>
          </cell>
          <cell r="D56">
            <v>1599.1349359149699</v>
          </cell>
          <cell r="E56">
            <v>10.46912426509</v>
          </cell>
          <cell r="F56">
            <v>33.197850255795998</v>
          </cell>
          <cell r="G56">
            <v>215.31185300000001</v>
          </cell>
          <cell r="H56">
            <v>208.69718599999999</v>
          </cell>
          <cell r="I56">
            <v>105.254813</v>
          </cell>
          <cell r="J56">
            <v>102.99201600000001</v>
          </cell>
        </row>
        <row r="57">
          <cell r="B57">
            <v>45097</v>
          </cell>
          <cell r="C57">
            <v>1612.43174655136</v>
          </cell>
          <cell r="D57">
            <v>1602.3258598702</v>
          </cell>
          <cell r="E57">
            <v>10.503297469566</v>
          </cell>
          <cell r="F57">
            <v>33.453378817770002</v>
          </cell>
          <cell r="G57">
            <v>216.34955199999999</v>
          </cell>
          <cell r="H57">
            <v>208.949994</v>
          </cell>
          <cell r="I57">
            <v>105.409764</v>
          </cell>
          <cell r="J57">
            <v>103.083861</v>
          </cell>
        </row>
        <row r="58">
          <cell r="B58">
            <v>45107</v>
          </cell>
          <cell r="C58">
            <v>1619.7232390243901</v>
          </cell>
          <cell r="D58">
            <v>1609.20153073041</v>
          </cell>
          <cell r="E58">
            <v>10.773930358276001</v>
          </cell>
          <cell r="F58">
            <v>38.083892737680003</v>
          </cell>
          <cell r="G58">
            <v>216.89137600000001</v>
          </cell>
          <cell r="H58">
            <v>209.72564199999999</v>
          </cell>
          <cell r="I58">
            <v>105.79258799999999</v>
          </cell>
          <cell r="J58">
            <v>103.67342499999999</v>
          </cell>
        </row>
        <row r="84">
          <cell r="C84" t="str">
            <v>САВАд</v>
          </cell>
          <cell r="D84" t="str">
            <v>КБПд</v>
          </cell>
          <cell r="E84" t="str">
            <v>ТРИГЛАВд</v>
          </cell>
          <cell r="F84" t="str">
            <v>ВФПд</v>
          </cell>
        </row>
        <row r="85">
          <cell r="B85">
            <v>45077</v>
          </cell>
          <cell r="C85">
            <v>214.515962</v>
          </cell>
          <cell r="D85">
            <v>207.11921799999999</v>
          </cell>
          <cell r="E85">
            <v>104.432579</v>
          </cell>
          <cell r="F85">
            <v>102.20848099999999</v>
          </cell>
        </row>
        <row r="86">
          <cell r="B86">
            <v>45078</v>
          </cell>
          <cell r="C86">
            <v>215.46270200000001</v>
          </cell>
          <cell r="D86">
            <v>208.184484</v>
          </cell>
          <cell r="E86">
            <v>104.898881</v>
          </cell>
          <cell r="F86">
            <v>102.46742300000001</v>
          </cell>
        </row>
        <row r="87">
          <cell r="B87">
            <v>45079</v>
          </cell>
          <cell r="C87">
            <v>216.09883499999998</v>
          </cell>
          <cell r="D87">
            <v>209.02742699999999</v>
          </cell>
          <cell r="E87">
            <v>105.32006800000001</v>
          </cell>
          <cell r="F87">
            <v>102.972617</v>
          </cell>
        </row>
        <row r="88">
          <cell r="B88">
            <v>45080</v>
          </cell>
          <cell r="C88">
            <v>216.10558499999999</v>
          </cell>
          <cell r="D88">
            <v>209.03463499999998</v>
          </cell>
          <cell r="E88">
            <v>105.32517199999999</v>
          </cell>
          <cell r="F88">
            <v>102.97840199999999</v>
          </cell>
        </row>
        <row r="89">
          <cell r="B89">
            <v>45081</v>
          </cell>
          <cell r="C89">
            <v>216.11212600000002</v>
          </cell>
          <cell r="D89">
            <v>209.04145</v>
          </cell>
          <cell r="E89">
            <v>105.330276</v>
          </cell>
          <cell r="F89">
            <v>102.984188</v>
          </cell>
        </row>
        <row r="90">
          <cell r="B90">
            <v>45082</v>
          </cell>
          <cell r="C90">
            <v>216.01277899999999</v>
          </cell>
          <cell r="D90">
            <v>208.84345500000001</v>
          </cell>
          <cell r="E90">
            <v>105.27663399999999</v>
          </cell>
          <cell r="F90">
            <v>103.05158</v>
          </cell>
        </row>
        <row r="91">
          <cell r="B91">
            <v>45083</v>
          </cell>
          <cell r="C91">
            <v>216.37421799999998</v>
          </cell>
          <cell r="D91">
            <v>209.19474300000002</v>
          </cell>
          <cell r="E91">
            <v>105.425168</v>
          </cell>
          <cell r="F91">
            <v>103.07165400000001</v>
          </cell>
        </row>
        <row r="92">
          <cell r="B92">
            <v>45084</v>
          </cell>
          <cell r="C92">
            <v>215.81927600000003</v>
          </cell>
          <cell r="D92">
            <v>208.59813</v>
          </cell>
          <cell r="E92">
            <v>105.295597</v>
          </cell>
          <cell r="F92">
            <v>103.01855500000001</v>
          </cell>
        </row>
        <row r="93">
          <cell r="B93">
            <v>45085</v>
          </cell>
          <cell r="C93">
            <v>215.632431</v>
          </cell>
          <cell r="D93">
            <v>208.83702799999998</v>
          </cell>
          <cell r="E93">
            <v>105.38926499999999</v>
          </cell>
          <cell r="F93">
            <v>102.935513</v>
          </cell>
        </row>
        <row r="94">
          <cell r="B94">
            <v>45086</v>
          </cell>
          <cell r="C94">
            <v>215.51405500000001</v>
          </cell>
          <cell r="D94">
            <v>208.927593</v>
          </cell>
          <cell r="E94">
            <v>105.364617</v>
          </cell>
          <cell r="F94">
            <v>103.02671100000001</v>
          </cell>
        </row>
        <row r="95">
          <cell r="B95">
            <v>45087</v>
          </cell>
          <cell r="C95">
            <v>215.31185300000001</v>
          </cell>
          <cell r="D95">
            <v>208.69718599999999</v>
          </cell>
          <cell r="E95">
            <v>105.254813</v>
          </cell>
          <cell r="F95">
            <v>102.99201600000001</v>
          </cell>
        </row>
        <row r="96">
          <cell r="B96">
            <v>45088</v>
          </cell>
          <cell r="C96">
            <v>215.31846000000002</v>
          </cell>
          <cell r="D96">
            <v>208.70405</v>
          </cell>
          <cell r="E96">
            <v>105.25994599999999</v>
          </cell>
          <cell r="F96">
            <v>102.99837500000001</v>
          </cell>
        </row>
        <row r="97">
          <cell r="B97">
            <v>45089</v>
          </cell>
          <cell r="C97">
            <v>215.86429899999999</v>
          </cell>
          <cell r="D97">
            <v>209.15744000000001</v>
          </cell>
          <cell r="E97">
            <v>105.47332300000001</v>
          </cell>
          <cell r="F97">
            <v>103.091481</v>
          </cell>
        </row>
        <row r="98">
          <cell r="B98">
            <v>45090</v>
          </cell>
          <cell r="C98">
            <v>216.48774</v>
          </cell>
          <cell r="D98">
            <v>209.74703700000001</v>
          </cell>
          <cell r="E98">
            <v>105.74912399999999</v>
          </cell>
          <cell r="F98">
            <v>103.393005</v>
          </cell>
        </row>
        <row r="99">
          <cell r="B99">
            <v>45091</v>
          </cell>
          <cell r="C99">
            <v>216.54693799999998</v>
          </cell>
          <cell r="D99">
            <v>209.72426400000001</v>
          </cell>
          <cell r="E99">
            <v>105.725774</v>
          </cell>
          <cell r="F99">
            <v>103.430587</v>
          </cell>
        </row>
        <row r="100">
          <cell r="B100">
            <v>45092</v>
          </cell>
          <cell r="C100">
            <v>217.194244</v>
          </cell>
          <cell r="D100">
            <v>210.35693199999997</v>
          </cell>
          <cell r="E100">
            <v>106.03288199999999</v>
          </cell>
          <cell r="F100">
            <v>103.41388499999999</v>
          </cell>
        </row>
        <row r="101">
          <cell r="B101">
            <v>45093</v>
          </cell>
          <cell r="C101">
            <v>217.215755</v>
          </cell>
          <cell r="D101">
            <v>209.98664600000001</v>
          </cell>
          <cell r="E101">
            <v>105.92863000000001</v>
          </cell>
          <cell r="F101">
            <v>103.51694000000001</v>
          </cell>
        </row>
        <row r="102">
          <cell r="B102">
            <v>45094</v>
          </cell>
          <cell r="C102">
            <v>216.48358000000002</v>
          </cell>
          <cell r="D102">
            <v>209.17032700000001</v>
          </cell>
          <cell r="E102">
            <v>105.53700099999999</v>
          </cell>
          <cell r="F102">
            <v>103.377157</v>
          </cell>
        </row>
        <row r="103">
          <cell r="B103">
            <v>45095</v>
          </cell>
          <cell r="C103">
            <v>216.490736</v>
          </cell>
          <cell r="D103">
            <v>209.17734200000001</v>
          </cell>
          <cell r="E103">
            <v>105.54204799999999</v>
          </cell>
          <cell r="F103">
            <v>103.383459</v>
          </cell>
        </row>
        <row r="104">
          <cell r="B104">
            <v>45096</v>
          </cell>
          <cell r="C104">
            <v>216.42795000000001</v>
          </cell>
          <cell r="D104">
            <v>209.25245199999998</v>
          </cell>
          <cell r="E104">
            <v>105.540025</v>
          </cell>
          <cell r="F104">
            <v>103.218192</v>
          </cell>
        </row>
        <row r="105">
          <cell r="B105">
            <v>45097</v>
          </cell>
          <cell r="C105">
            <v>216.34955199999999</v>
          </cell>
          <cell r="D105">
            <v>208.949994</v>
          </cell>
          <cell r="E105">
            <v>105.409764</v>
          </cell>
          <cell r="F105">
            <v>103.083861</v>
          </cell>
        </row>
        <row r="106">
          <cell r="B106">
            <v>45098</v>
          </cell>
          <cell r="C106">
            <v>215.98474100000001</v>
          </cell>
          <cell r="D106">
            <v>208.72514900000002</v>
          </cell>
          <cell r="E106">
            <v>105.300433</v>
          </cell>
          <cell r="F106">
            <v>102.968537</v>
          </cell>
        </row>
        <row r="107">
          <cell r="B107">
            <v>45099</v>
          </cell>
          <cell r="C107">
            <v>216.21120299999998</v>
          </cell>
          <cell r="D107">
            <v>208.93276</v>
          </cell>
          <cell r="E107">
            <v>105.385616</v>
          </cell>
          <cell r="F107">
            <v>102.98874099999999</v>
          </cell>
        </row>
        <row r="108">
          <cell r="B108">
            <v>45100</v>
          </cell>
          <cell r="C108">
            <v>215.50540899999999</v>
          </cell>
          <cell r="D108">
            <v>207.935249</v>
          </cell>
          <cell r="E108">
            <v>104.95106800000001</v>
          </cell>
          <cell r="F108">
            <v>102.88552799999999</v>
          </cell>
        </row>
        <row r="109">
          <cell r="B109">
            <v>45101</v>
          </cell>
          <cell r="C109">
            <v>216.09035900000001</v>
          </cell>
          <cell r="D109">
            <v>208.56775100000002</v>
          </cell>
          <cell r="E109">
            <v>105.25281</v>
          </cell>
          <cell r="F109">
            <v>103.026173</v>
          </cell>
        </row>
        <row r="110">
          <cell r="B110">
            <v>45102</v>
          </cell>
          <cell r="C110">
            <v>216.09742499999999</v>
          </cell>
          <cell r="D110">
            <v>208.57507900000002</v>
          </cell>
          <cell r="E110">
            <v>105.25787299999999</v>
          </cell>
          <cell r="F110">
            <v>103.032363</v>
          </cell>
        </row>
        <row r="111">
          <cell r="B111">
            <v>45103</v>
          </cell>
          <cell r="C111">
            <v>215.92047299999999</v>
          </cell>
          <cell r="D111">
            <v>208.47579399999998</v>
          </cell>
          <cell r="E111">
            <v>105.213308</v>
          </cell>
          <cell r="F111">
            <v>102.99382899999999</v>
          </cell>
        </row>
        <row r="112">
          <cell r="B112">
            <v>45104</v>
          </cell>
          <cell r="C112">
            <v>216.26668000000001</v>
          </cell>
          <cell r="D112">
            <v>209.039917</v>
          </cell>
          <cell r="E112">
            <v>105.448502</v>
          </cell>
          <cell r="F112">
            <v>103.017364</v>
          </cell>
        </row>
        <row r="113">
          <cell r="B113">
            <v>45105</v>
          </cell>
          <cell r="C113">
            <v>216.169082</v>
          </cell>
          <cell r="D113">
            <v>208.88333600000001</v>
          </cell>
          <cell r="E113">
            <v>105.377939</v>
          </cell>
          <cell r="F113">
            <v>103.22278700000001</v>
          </cell>
        </row>
        <row r="114">
          <cell r="B114">
            <v>45106</v>
          </cell>
          <cell r="C114">
            <v>216.22209099999998</v>
          </cell>
          <cell r="D114">
            <v>209.02925099999999</v>
          </cell>
          <cell r="E114">
            <v>105.483856</v>
          </cell>
          <cell r="F114">
            <v>103.34607299999999</v>
          </cell>
        </row>
        <row r="115">
          <cell r="B115">
            <v>45107</v>
          </cell>
          <cell r="C115">
            <v>216.89137600000001</v>
          </cell>
          <cell r="D115">
            <v>209.72564199999999</v>
          </cell>
          <cell r="E115">
            <v>105.79258799999999</v>
          </cell>
          <cell r="F115">
            <v>103.67342499999999</v>
          </cell>
        </row>
      </sheetData>
      <sheetData sheetId="3">
        <row r="5">
          <cell r="C5">
            <v>1002097542.05</v>
          </cell>
          <cell r="D5">
            <v>0.61736132204650673</v>
          </cell>
          <cell r="E5">
            <v>978734098.80999994</v>
          </cell>
          <cell r="F5">
            <v>0.60633634199123998</v>
          </cell>
          <cell r="G5">
            <v>7519063.7299999995</v>
          </cell>
          <cell r="H5">
            <v>0.69735185405264466</v>
          </cell>
          <cell r="I5">
            <v>19735047.170000002</v>
          </cell>
          <cell r="J5">
            <v>0.51785114379024111</v>
          </cell>
        </row>
        <row r="6">
          <cell r="C6">
            <v>181277331.36000001</v>
          </cell>
          <cell r="D6">
            <v>0.11167936079009794</v>
          </cell>
          <cell r="E6">
            <v>27629447.039999999</v>
          </cell>
          <cell r="F6">
            <v>1.7116740767327117E-2</v>
          </cell>
          <cell r="G6">
            <v>0</v>
          </cell>
          <cell r="H6">
            <v>0</v>
          </cell>
          <cell r="I6">
            <v>2795887.28</v>
          </cell>
          <cell r="J6">
            <v>7.3364578933336588E-2</v>
          </cell>
        </row>
        <row r="7">
          <cell r="C7">
            <v>820674075.04999995</v>
          </cell>
          <cell r="D7">
            <v>0.50559193160547888</v>
          </cell>
          <cell r="E7">
            <v>950901264.48000002</v>
          </cell>
          <cell r="F7">
            <v>0.58909360060170501</v>
          </cell>
          <cell r="G7">
            <v>7102691.0899999999</v>
          </cell>
          <cell r="H7">
            <v>0.6587355790871452</v>
          </cell>
          <cell r="I7">
            <v>16939159.890000001</v>
          </cell>
          <cell r="J7">
            <v>0.44448656485690452</v>
          </cell>
        </row>
        <row r="8">
          <cell r="C8">
            <v>146135.64000000001</v>
          </cell>
          <cell r="D8">
            <v>9.002965092994001E-5</v>
          </cell>
          <cell r="E8">
            <v>203387.29</v>
          </cell>
          <cell r="F8">
            <v>1.2600062220786244E-4</v>
          </cell>
          <cell r="G8">
            <v>416372.64</v>
          </cell>
          <cell r="H8">
            <v>3.8616274965499513E-2</v>
          </cell>
          <cell r="I8">
            <v>0</v>
          </cell>
          <cell r="J8">
            <v>0</v>
          </cell>
        </row>
        <row r="9">
          <cell r="C9">
            <v>0</v>
          </cell>
          <cell r="D9">
            <v>0</v>
          </cell>
          <cell r="E9">
            <v>0</v>
          </cell>
          <cell r="F9">
            <v>0</v>
          </cell>
          <cell r="G9">
            <v>0</v>
          </cell>
          <cell r="H9">
            <v>0</v>
          </cell>
          <cell r="I9">
            <v>0</v>
          </cell>
          <cell r="J9">
            <v>0</v>
          </cell>
        </row>
        <row r="10">
          <cell r="C10">
            <v>481354147.56999999</v>
          </cell>
          <cell r="D10">
            <v>0.29654741224937275</v>
          </cell>
          <cell r="E10">
            <v>478382723.81999999</v>
          </cell>
          <cell r="F10">
            <v>0.29636326269361279</v>
          </cell>
          <cell r="G10">
            <v>3021007.95</v>
          </cell>
          <cell r="H10">
            <v>0.28018189108237279</v>
          </cell>
          <cell r="I10">
            <v>10748403.85</v>
          </cell>
          <cell r="J10">
            <v>0.28204002654238047</v>
          </cell>
        </row>
        <row r="11">
          <cell r="C11">
            <v>163215001.43000001</v>
          </cell>
          <cell r="D11">
            <v>0.10055171760477156</v>
          </cell>
          <cell r="E11">
            <v>0</v>
          </cell>
          <cell r="F11">
            <v>0</v>
          </cell>
          <cell r="G11">
            <v>0</v>
          </cell>
          <cell r="H11">
            <v>0</v>
          </cell>
          <cell r="I11">
            <v>0</v>
          </cell>
          <cell r="J11">
            <v>0</v>
          </cell>
        </row>
        <row r="12">
          <cell r="C12">
            <v>37195609.390000001</v>
          </cell>
          <cell r="D12">
            <v>2.2915065274344427E-2</v>
          </cell>
          <cell r="E12">
            <v>0</v>
          </cell>
          <cell r="F12">
            <v>0</v>
          </cell>
          <cell r="G12">
            <v>0</v>
          </cell>
          <cell r="H12">
            <v>0</v>
          </cell>
          <cell r="I12">
            <v>1110694.08</v>
          </cell>
          <cell r="J12">
            <v>2.914480998066191E-2</v>
          </cell>
        </row>
        <row r="13">
          <cell r="C13">
            <v>280943536.75</v>
          </cell>
          <cell r="D13">
            <v>0.17308062937025678</v>
          </cell>
          <cell r="E13">
            <v>478382723.81999999</v>
          </cell>
          <cell r="F13">
            <v>0.29636326269361279</v>
          </cell>
          <cell r="G13">
            <v>3021007.95</v>
          </cell>
          <cell r="H13">
            <v>0.28018189108237279</v>
          </cell>
          <cell r="I13">
            <v>9637709.7699999996</v>
          </cell>
          <cell r="J13">
            <v>0.25289521656171859</v>
          </cell>
        </row>
        <row r="14">
          <cell r="C14">
            <v>0</v>
          </cell>
          <cell r="D14">
            <v>0</v>
          </cell>
          <cell r="E14">
            <v>0</v>
          </cell>
          <cell r="F14">
            <v>0</v>
          </cell>
          <cell r="G14">
            <v>0</v>
          </cell>
          <cell r="H14">
            <v>0</v>
          </cell>
          <cell r="I14">
            <v>0</v>
          </cell>
          <cell r="J14">
            <v>0</v>
          </cell>
        </row>
        <row r="15">
          <cell r="C15">
            <v>1483451689.6199999</v>
          </cell>
          <cell r="D15">
            <v>0.91390873429587949</v>
          </cell>
          <cell r="E15">
            <v>1457116822.6299999</v>
          </cell>
          <cell r="F15">
            <v>0.90269960468485277</v>
          </cell>
          <cell r="G15">
            <v>10540071.68</v>
          </cell>
          <cell r="H15">
            <v>0.97753374513501745</v>
          </cell>
          <cell r="I15">
            <v>30483451.020000003</v>
          </cell>
          <cell r="J15">
            <v>0.79989117033262169</v>
          </cell>
        </row>
        <row r="16">
          <cell r="C16">
            <v>111403207.34999999</v>
          </cell>
          <cell r="D16">
            <v>6.8632072711326444E-2</v>
          </cell>
          <cell r="E16">
            <v>152278343.41</v>
          </cell>
          <cell r="F16">
            <v>9.4338077951884536E-2</v>
          </cell>
          <cell r="G16">
            <v>0</v>
          </cell>
          <cell r="H16">
            <v>0</v>
          </cell>
          <cell r="I16">
            <v>3092349.66</v>
          </cell>
          <cell r="J16">
            <v>8.1143804452855697E-2</v>
          </cell>
        </row>
        <row r="17">
          <cell r="C17">
            <v>27285255.77</v>
          </cell>
          <cell r="D17">
            <v>1.6809602725982732E-2</v>
          </cell>
          <cell r="E17">
            <v>4451352.76</v>
          </cell>
          <cell r="F17">
            <v>2.757661097833034E-3</v>
          </cell>
          <cell r="G17">
            <v>240550.54</v>
          </cell>
          <cell r="H17">
            <v>2.230974109091171E-2</v>
          </cell>
          <cell r="I17">
            <v>275831.40000000002</v>
          </cell>
          <cell r="J17">
            <v>7.2378649391018164E-3</v>
          </cell>
        </row>
        <row r="18">
          <cell r="C18">
            <v>1054411.3899999999</v>
          </cell>
          <cell r="D18">
            <v>6.4959026681138713E-4</v>
          </cell>
          <cell r="E18">
            <v>330351.40999999997</v>
          </cell>
          <cell r="F18">
            <v>2.0465626542958836E-4</v>
          </cell>
          <cell r="G18">
            <v>1687.58</v>
          </cell>
          <cell r="H18">
            <v>1.5651377407093238E-4</v>
          </cell>
          <cell r="I18">
            <v>4257866</v>
          </cell>
          <cell r="J18">
            <v>0.11172716027542075</v>
          </cell>
        </row>
        <row r="19">
          <cell r="C19">
            <v>1623194564.1299999</v>
          </cell>
          <cell r="D19">
            <v>1</v>
          </cell>
          <cell r="E19">
            <v>1614176870.21</v>
          </cell>
          <cell r="F19">
            <v>0.99999999999999989</v>
          </cell>
          <cell r="G19">
            <v>10782309.799999999</v>
          </cell>
          <cell r="H19">
            <v>1</v>
          </cell>
          <cell r="I19">
            <v>38109498.080000006</v>
          </cell>
          <cell r="J19">
            <v>1</v>
          </cell>
        </row>
        <row r="20">
          <cell r="C20">
            <v>3471326.09</v>
          </cell>
          <cell r="D20">
            <v>2.1385767096013912E-3</v>
          </cell>
          <cell r="E20">
            <v>4975341.66</v>
          </cell>
          <cell r="F20">
            <v>3.0822778790980457E-3</v>
          </cell>
          <cell r="G20">
            <v>8379.43</v>
          </cell>
          <cell r="H20">
            <v>7.7714609906682532E-4</v>
          </cell>
          <cell r="I20">
            <v>25605.49</v>
          </cell>
          <cell r="J20">
            <v>6.718926065688031E-4</v>
          </cell>
        </row>
        <row r="21">
          <cell r="C21">
            <v>1619723239.02439</v>
          </cell>
          <cell r="D21">
            <v>0.99786142389685095</v>
          </cell>
          <cell r="E21">
            <v>1609201530.7304101</v>
          </cell>
          <cell r="F21">
            <v>0.9969177234716895</v>
          </cell>
          <cell r="G21">
            <v>10773930.359999999</v>
          </cell>
          <cell r="H21">
            <v>0.99922285297348812</v>
          </cell>
          <cell r="I21">
            <v>38083892.740000002</v>
          </cell>
          <cell r="J21">
            <v>0.99932811132945776</v>
          </cell>
        </row>
        <row r="25">
          <cell r="D25" t="str">
            <v>САВАд</v>
          </cell>
          <cell r="F25" t="str">
            <v>КБПд</v>
          </cell>
          <cell r="H25" t="str">
            <v>ТРИГЛАВд</v>
          </cell>
          <cell r="J25" t="str">
            <v>ВФПд</v>
          </cell>
        </row>
        <row r="26">
          <cell r="B26" t="str">
            <v xml:space="preserve">Акции од домашни издавачи </v>
          </cell>
          <cell r="D26">
            <v>0.11167936079009794</v>
          </cell>
          <cell r="F26">
            <v>1.7116740767327117E-2</v>
          </cell>
          <cell r="H26">
            <v>0</v>
          </cell>
          <cell r="J26">
            <v>7.3364578933336588E-2</v>
          </cell>
        </row>
        <row r="27">
          <cell r="B27" t="str">
            <v xml:space="preserve">Обврзници од домашни издавачи </v>
          </cell>
          <cell r="D27">
            <v>0.50559193160547888</v>
          </cell>
          <cell r="F27">
            <v>0.58909360060170501</v>
          </cell>
          <cell r="H27">
            <v>0.6587355790871452</v>
          </cell>
          <cell r="J27">
            <v>0.44448656485690452</v>
          </cell>
        </row>
        <row r="28">
          <cell r="B28" t="str">
            <v xml:space="preserve">Инвестициски фондови од домашни издавачи  </v>
          </cell>
          <cell r="D28">
            <v>9.002965092994001E-5</v>
          </cell>
          <cell r="F28">
            <v>1.2600062220786244E-4</v>
          </cell>
          <cell r="H28">
            <v>3.8616274965499513E-2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0.10055171760477156</v>
          </cell>
          <cell r="F30">
            <v>0</v>
          </cell>
          <cell r="H30">
            <v>0</v>
          </cell>
          <cell r="J30">
            <v>0</v>
          </cell>
        </row>
        <row r="31">
          <cell r="B31" t="str">
            <v xml:space="preserve">Обврзници од странски издавачи </v>
          </cell>
          <cell r="D31">
            <v>2.2915065274344427E-2</v>
          </cell>
          <cell r="F31">
            <v>0</v>
          </cell>
          <cell r="H31">
            <v>0</v>
          </cell>
          <cell r="J31">
            <v>2.914480998066191E-2</v>
          </cell>
        </row>
        <row r="32">
          <cell r="B32" t="str">
            <v xml:space="preserve">Инвестициски фондови од странски издавчи </v>
          </cell>
          <cell r="D32">
            <v>0.17308062937025678</v>
          </cell>
          <cell r="F32">
            <v>0.29636326269361279</v>
          </cell>
          <cell r="H32">
            <v>0.28018189108237279</v>
          </cell>
          <cell r="J32">
            <v>0.25289521656171859</v>
          </cell>
        </row>
        <row r="33">
          <cell r="B33" t="str">
            <v>Депозити</v>
          </cell>
          <cell r="D33">
            <v>6.8632072711326444E-2</v>
          </cell>
          <cell r="F33">
            <v>9.4338077951884536E-2</v>
          </cell>
          <cell r="H33">
            <v>0</v>
          </cell>
          <cell r="J33">
            <v>8.1143804452855697E-2</v>
          </cell>
        </row>
        <row r="34">
          <cell r="B34" t="str">
            <v>Парични средства</v>
          </cell>
          <cell r="D34">
            <v>1.6809602725982732E-2</v>
          </cell>
          <cell r="F34">
            <v>2.757661097833034E-3</v>
          </cell>
          <cell r="H34">
            <v>2.230974109091171E-2</v>
          </cell>
          <cell r="J34">
            <v>7.2378649391018164E-3</v>
          </cell>
        </row>
        <row r="35">
          <cell r="B35" t="str">
            <v>Побарувања</v>
          </cell>
          <cell r="D35">
            <v>6.4959026681138713E-4</v>
          </cell>
          <cell r="F35">
            <v>2.0465626542958836E-4</v>
          </cell>
          <cell r="H35">
            <v>1.5651377407093238E-4</v>
          </cell>
          <cell r="J35">
            <v>0.11172716027542075</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18" sqref="N18"/>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M30" sqref="M3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M25" sqref="M2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45077</v>
      </c>
      <c r="C9" s="76"/>
      <c r="D9" s="13"/>
      <c r="E9" s="76"/>
      <c r="F9" s="76"/>
      <c r="G9" s="76"/>
      <c r="H9" s="13"/>
    </row>
    <row r="10" spans="2:8" x14ac:dyDescent="0.2">
      <c r="B10" s="14" t="s">
        <v>100</v>
      </c>
      <c r="C10" s="15">
        <f>'[1]1 zpf '!C6</f>
        <v>27690</v>
      </c>
      <c r="D10" s="15">
        <f>'[1]1 zpf '!D6</f>
        <v>80565</v>
      </c>
      <c r="E10" s="15">
        <f>'[1]1 zpf '!E6</f>
        <v>135940</v>
      </c>
      <c r="F10" s="15">
        <f>'[1]1 zpf '!F6</f>
        <v>11923</v>
      </c>
      <c r="G10" s="15">
        <f>'[1]1 zpf '!G6</f>
        <v>228428</v>
      </c>
      <c r="H10" s="15">
        <f>'[1]1 zpf '!H6</f>
        <v>256118</v>
      </c>
    </row>
    <row r="11" spans="2:8" x14ac:dyDescent="0.2">
      <c r="B11" s="14" t="s">
        <v>101</v>
      </c>
      <c r="C11" s="15">
        <f>'[1]1 zpf '!C7</f>
        <v>32219</v>
      </c>
      <c r="D11" s="15">
        <f>'[1]1 zpf '!D7</f>
        <v>87838</v>
      </c>
      <c r="E11" s="15">
        <f>'[1]1 zpf '!E7</f>
        <v>141635</v>
      </c>
      <c r="F11" s="15">
        <f>'[1]1 zpf '!F7</f>
        <v>12583</v>
      </c>
      <c r="G11" s="15">
        <f>'[1]1 zpf '!G7</f>
        <v>242056</v>
      </c>
      <c r="H11" s="15">
        <f>'[1]1 zpf '!H7</f>
        <v>274275</v>
      </c>
    </row>
    <row r="12" spans="2:8" x14ac:dyDescent="0.2">
      <c r="B12" s="14" t="s">
        <v>102</v>
      </c>
      <c r="C12" s="15">
        <f>'[1]1 zpf '!C8</f>
        <v>2166</v>
      </c>
      <c r="D12" s="15">
        <f>'[1]1 zpf '!D8</f>
        <v>19309</v>
      </c>
      <c r="E12" s="15">
        <f>'[1]1 zpf '!E8</f>
        <v>23758</v>
      </c>
      <c r="F12" s="15">
        <f>'[1]1 zpf '!F8</f>
        <v>3909</v>
      </c>
      <c r="G12" s="15">
        <f>'[1]1 zpf '!G8</f>
        <v>46976</v>
      </c>
      <c r="H12" s="15">
        <f>'[1]1 zpf '!H8</f>
        <v>49142</v>
      </c>
    </row>
    <row r="13" spans="2:8" x14ac:dyDescent="0.2">
      <c r="B13" s="16" t="s">
        <v>4</v>
      </c>
      <c r="C13" s="17">
        <f>'[1]1 zpf '!C9</f>
        <v>62075</v>
      </c>
      <c r="D13" s="17">
        <f>'[1]1 zpf '!D9</f>
        <v>187712</v>
      </c>
      <c r="E13" s="17">
        <f>'[1]1 zpf '!E9</f>
        <v>301333</v>
      </c>
      <c r="F13" s="17">
        <f>'[1]1 zpf '!F9</f>
        <v>28415</v>
      </c>
      <c r="G13" s="17">
        <f>'[1]1 zpf '!G9</f>
        <v>517460</v>
      </c>
      <c r="H13" s="17">
        <f>'[1]1 zpf '!H9</f>
        <v>579535</v>
      </c>
    </row>
    <row r="14" spans="2:8" x14ac:dyDescent="0.2">
      <c r="B14" s="18">
        <f>'[1]1 zpf '!B10</f>
        <v>45112</v>
      </c>
      <c r="C14" s="19"/>
      <c r="D14" s="19"/>
      <c r="E14" s="19"/>
      <c r="F14" s="19"/>
      <c r="G14" s="19"/>
      <c r="H14" s="19"/>
    </row>
    <row r="15" spans="2:8" x14ac:dyDescent="0.2">
      <c r="B15" s="72" t="s">
        <v>103</v>
      </c>
      <c r="C15" s="20">
        <f>'[1]1 zpf '!C11</f>
        <v>27678</v>
      </c>
      <c r="D15" s="20">
        <f>'[1]1 zpf '!D11</f>
        <v>80796</v>
      </c>
      <c r="E15" s="20">
        <f>'[1]1 zpf '!E11</f>
        <v>136368</v>
      </c>
      <c r="F15" s="20">
        <f>'[1]1 zpf '!F11</f>
        <v>12153</v>
      </c>
      <c r="G15" s="20">
        <f>'[1]1 zpf '!G11</f>
        <v>229317</v>
      </c>
      <c r="H15" s="20">
        <f>'[1]1 zpf '!H11</f>
        <v>256995</v>
      </c>
    </row>
    <row r="16" spans="2:8" x14ac:dyDescent="0.2">
      <c r="B16" s="72" t="s">
        <v>101</v>
      </c>
      <c r="C16" s="20">
        <f>'[1]1 zpf '!C12</f>
        <v>32163</v>
      </c>
      <c r="D16" s="20">
        <f>'[1]1 zpf '!D12</f>
        <v>87928</v>
      </c>
      <c r="E16" s="20">
        <f>'[1]1 zpf '!E12</f>
        <v>142206</v>
      </c>
      <c r="F16" s="20">
        <f>'[1]1 zpf '!F12</f>
        <v>12819</v>
      </c>
      <c r="G16" s="20">
        <f>'[1]1 zpf '!G12</f>
        <v>242953</v>
      </c>
      <c r="H16" s="20">
        <f>'[1]1 zpf '!H12</f>
        <v>275116</v>
      </c>
    </row>
    <row r="17" spans="2:9" x14ac:dyDescent="0.2">
      <c r="B17" s="72" t="s">
        <v>104</v>
      </c>
      <c r="C17" s="20">
        <f>'[1]1 zpf '!C13</f>
        <v>2218</v>
      </c>
      <c r="D17" s="20">
        <f>'[1]1 zpf '!D13</f>
        <v>19598</v>
      </c>
      <c r="E17" s="20">
        <f>'[1]1 zpf '!E13</f>
        <v>24206</v>
      </c>
      <c r="F17" s="20">
        <f>'[1]1 zpf '!F13</f>
        <v>4076</v>
      </c>
      <c r="G17" s="20">
        <f>'[1]1 zpf '!G13</f>
        <v>47880</v>
      </c>
      <c r="H17" s="20">
        <f>'[1]1 zpf '!H13</f>
        <v>50098</v>
      </c>
      <c r="I17" s="22"/>
    </row>
    <row r="18" spans="2:9" x14ac:dyDescent="0.2">
      <c r="B18" s="16" t="s">
        <v>4</v>
      </c>
      <c r="C18" s="17">
        <f>'[1]1 zpf '!C14</f>
        <v>62059</v>
      </c>
      <c r="D18" s="17">
        <f>'[1]1 zpf '!D14</f>
        <v>188322</v>
      </c>
      <c r="E18" s="17">
        <f>'[1]1 zpf '!E14</f>
        <v>302780</v>
      </c>
      <c r="F18" s="17">
        <f>'[1]1 zpf '!F14</f>
        <v>29048</v>
      </c>
      <c r="G18" s="17">
        <f>'[1]1 zpf '!G14</f>
        <v>520150</v>
      </c>
      <c r="H18" s="17">
        <f>'[1]1 zpf '!H14</f>
        <v>582209</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C1" sqref="C1"/>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45077</v>
      </c>
      <c r="C8" s="80">
        <f>'[1]1 zpf '!C44</f>
        <v>54566.227040619102</v>
      </c>
      <c r="D8" s="80">
        <f>'[1]1 zpf '!D44</f>
        <v>61089.578713246301</v>
      </c>
      <c r="E8" s="7">
        <f>'[1]1 zpf '!E44</f>
        <v>6952.7568277296896</v>
      </c>
      <c r="F8" s="84">
        <f>'[1]1 zpf '!F44</f>
        <v>245.729795</v>
      </c>
      <c r="G8" s="8">
        <f>'[1]1 zpf '!G44</f>
        <v>253.78709699999999</v>
      </c>
      <c r="H8" s="78">
        <f>'[1]1 zpf '!H44</f>
        <v>111.62573400000001</v>
      </c>
    </row>
    <row r="9" spans="2:8" x14ac:dyDescent="0.2">
      <c r="B9" s="73">
        <f>'[1]1 zpf '!B45</f>
        <v>45087</v>
      </c>
      <c r="C9" s="7">
        <f>'[1]1 zpf '!C45</f>
        <v>55095.349713295604</v>
      </c>
      <c r="D9" s="7">
        <f>'[1]1 zpf '!D45</f>
        <v>61873.0821676177</v>
      </c>
      <c r="E9" s="7">
        <f>'[1]1 zpf '!E45</f>
        <v>7069.8890800400804</v>
      </c>
      <c r="F9" s="83">
        <f>'[1]1 zpf '!F45</f>
        <v>246.99838300000002</v>
      </c>
      <c r="G9" s="8">
        <f>'[1]1 zpf '!G45</f>
        <v>255.77198900000002</v>
      </c>
      <c r="H9" s="8">
        <f>'[1]1 zpf '!H45</f>
        <v>112.55334499999999</v>
      </c>
    </row>
    <row r="10" spans="2:8" x14ac:dyDescent="0.2">
      <c r="B10" s="73">
        <f>'[1]1 zpf '!B46</f>
        <v>45097</v>
      </c>
      <c r="C10" s="7">
        <f>'[1]1 zpf '!C46</f>
        <v>55470.868984102206</v>
      </c>
      <c r="D10" s="7">
        <f>'[1]1 zpf '!D46</f>
        <v>62153.547595837597</v>
      </c>
      <c r="E10" s="7">
        <f>'[1]1 zpf '!E46</f>
        <v>7144.4422918690007</v>
      </c>
      <c r="F10" s="83">
        <f>'[1]1 zpf '!F46</f>
        <v>247.729264</v>
      </c>
      <c r="G10" s="8">
        <f>'[1]1 zpf '!G46</f>
        <v>256.16200800000001</v>
      </c>
      <c r="H10" s="8">
        <f>'[1]1 zpf '!H46</f>
        <v>112.724717</v>
      </c>
    </row>
    <row r="11" spans="2:8" x14ac:dyDescent="0.2">
      <c r="B11" s="73">
        <f>'[1]1 zpf '!B47</f>
        <v>45107</v>
      </c>
      <c r="C11" s="7">
        <f>'[1]1 zpf '!C47</f>
        <v>55706.211027788297</v>
      </c>
      <c r="D11" s="7">
        <f>'[1]1 zpf '!D47</f>
        <v>62460.942560810901</v>
      </c>
      <c r="E11" s="7">
        <f>'[1]1 zpf '!E47</f>
        <v>7180.5058415600597</v>
      </c>
      <c r="F11" s="83">
        <f>'[1]1 zpf '!F47</f>
        <v>248.54350699999998</v>
      </c>
      <c r="G11" s="8">
        <f>'[1]1 zpf '!G47</f>
        <v>257.19877400000001</v>
      </c>
      <c r="H11" s="8">
        <f>'[1]1 zpf '!H47</f>
        <v>113.135488</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N29" sqref="N29"/>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45107</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35201.151385570003</v>
      </c>
      <c r="D9" s="50">
        <f>'[1]2 zpf inv'!D6</f>
        <v>0.63164875764317252</v>
      </c>
      <c r="E9" s="49">
        <f>'[1]2 zpf inv'!E6/10^6</f>
        <v>41463.20463049</v>
      </c>
      <c r="F9" s="50">
        <f>'[1]2 zpf inv'!F6</f>
        <v>0.66357815425251943</v>
      </c>
      <c r="G9" s="49">
        <f>'[1]2 zpf inv'!G6/10^6</f>
        <v>4911.1776552400006</v>
      </c>
      <c r="H9" s="50">
        <f>'[1]2 zpf inv'!H6</f>
        <v>0.68371940098550765</v>
      </c>
      <c r="J9" s="46"/>
      <c r="K9" s="47"/>
      <c r="L9" s="46"/>
      <c r="M9" s="47"/>
      <c r="N9" s="46"/>
    </row>
    <row r="10" spans="2:14" ht="21.75" customHeight="1" x14ac:dyDescent="0.2">
      <c r="B10" s="36" t="s">
        <v>118</v>
      </c>
      <c r="C10" s="43">
        <f>'[1]2 zpf inv'!C7/10^6</f>
        <v>1678.56448664</v>
      </c>
      <c r="D10" s="45">
        <f>'[1]2 zpf inv'!D7</f>
        <v>3.012012763436878E-2</v>
      </c>
      <c r="E10" s="43">
        <f>'[1]2 zpf inv'!E7/10^6</f>
        <v>922.90920384000003</v>
      </c>
      <c r="F10" s="45">
        <f>'[1]2 zpf inv'!F7</f>
        <v>1.4770261765451294E-2</v>
      </c>
      <c r="G10" s="43">
        <f>'[1]2 zpf inv'!G7/10^6</f>
        <v>0</v>
      </c>
      <c r="H10" s="45">
        <f>'[1]2 zpf inv'!H7</f>
        <v>0</v>
      </c>
      <c r="J10" s="46"/>
      <c r="K10" s="47"/>
      <c r="L10" s="46"/>
      <c r="M10" s="47"/>
      <c r="N10" s="46"/>
    </row>
    <row r="11" spans="2:14" ht="21" customHeight="1" x14ac:dyDescent="0.2">
      <c r="B11" s="36" t="s">
        <v>119</v>
      </c>
      <c r="C11" s="43">
        <f>'[1]2 zpf inv'!C8/10^6</f>
        <v>33520.92683117</v>
      </c>
      <c r="D11" s="45">
        <f>'[1]2 zpf inv'!D8</f>
        <v>0.60149884178606294</v>
      </c>
      <c r="E11" s="43">
        <f>'[1]2 zpf inv'!E8/10^6</f>
        <v>40538.59763507</v>
      </c>
      <c r="F11" s="45">
        <f>'[1]2 zpf inv'!F8</f>
        <v>0.64878072098855522</v>
      </c>
      <c r="G11" s="43">
        <f>'[1]2 zpf inv'!G8/10^6</f>
        <v>4834.0992904300001</v>
      </c>
      <c r="H11" s="45">
        <f>'[1]2 zpf inv'!H8</f>
        <v>0.67298878256436223</v>
      </c>
      <c r="J11" s="46"/>
      <c r="K11" s="47"/>
      <c r="L11" s="46"/>
      <c r="M11" s="47"/>
      <c r="N11" s="46"/>
    </row>
    <row r="12" spans="2:14" ht="21.75" customHeight="1" x14ac:dyDescent="0.2">
      <c r="B12" s="36" t="s">
        <v>120</v>
      </c>
      <c r="C12" s="43">
        <f>'[1]2 zpf inv'!C9/10^6</f>
        <v>1.66006776</v>
      </c>
      <c r="D12" s="45">
        <f>'[1]2 zpf inv'!D9</f>
        <v>2.9788222740842745E-5</v>
      </c>
      <c r="E12" s="43">
        <f>'[1]2 zpf inv'!E9/10^6</f>
        <v>1.6977915800000001</v>
      </c>
      <c r="F12" s="45">
        <f>'[1]2 zpf inv'!F9</f>
        <v>2.7171498513007117E-5</v>
      </c>
      <c r="G12" s="43">
        <f>'[1]2 zpf inv'!G9/10^6</f>
        <v>77.078364809999997</v>
      </c>
      <c r="H12" s="45">
        <f>'[1]2 zpf inv'!H9</f>
        <v>1.0730618421145321E-2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16396.43001013</v>
      </c>
      <c r="D14" s="50">
        <f>'[1]2 zpf inv'!D11</f>
        <v>0.29421721273376872</v>
      </c>
      <c r="E14" s="49">
        <f>'[1]2 zpf inv'!E11/10^6</f>
        <v>18678.33360514</v>
      </c>
      <c r="F14" s="50">
        <f>'[1]2 zpf inv'!F11</f>
        <v>0.29892851381528962</v>
      </c>
      <c r="G14" s="49">
        <f>'[1]2 zpf inv'!G11/10^6</f>
        <v>2054.2621890300002</v>
      </c>
      <c r="H14" s="50">
        <f>'[1]2 zpf inv'!H11</f>
        <v>0.28598821137170449</v>
      </c>
      <c r="J14" s="46"/>
      <c r="K14" s="47"/>
      <c r="L14" s="46"/>
      <c r="M14" s="47"/>
      <c r="N14" s="46"/>
    </row>
    <row r="15" spans="2:14" ht="21.75" customHeight="1" x14ac:dyDescent="0.2">
      <c r="B15" s="36" t="s">
        <v>122</v>
      </c>
      <c r="C15" s="43">
        <f>'[1]2 zpf inv'!C12/10^6</f>
        <v>4383.4567304299999</v>
      </c>
      <c r="D15" s="45">
        <f>'[1]2 zpf inv'!D12</f>
        <v>7.8656660051572305E-2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1027.9235621</v>
      </c>
      <c r="D16" s="45">
        <f>'[1]2 zpf inv'!D13</f>
        <v>1.8445039874996006E-2</v>
      </c>
      <c r="E16" s="43">
        <f>'[1]2 zpf inv'!E13/10^6</f>
        <v>162.68061695</v>
      </c>
      <c r="F16" s="45">
        <f>'[1]2 zpf inv'!F13</f>
        <v>2.6035446244538477E-3</v>
      </c>
      <c r="G16" s="43">
        <f>'[1]2 zpf inv'!G13/10^6</f>
        <v>0</v>
      </c>
      <c r="H16" s="45">
        <f>'[1]2 zpf inv'!H13</f>
        <v>0</v>
      </c>
      <c r="J16" s="46"/>
      <c r="K16" s="47"/>
      <c r="L16" s="46"/>
      <c r="M16" s="47"/>
      <c r="N16" s="46"/>
    </row>
    <row r="17" spans="2:14" ht="21.75" customHeight="1" x14ac:dyDescent="0.2">
      <c r="B17" s="36" t="s">
        <v>124</v>
      </c>
      <c r="C17" s="43">
        <f>'[1]2 zpf inv'!C14/10^6</f>
        <v>10985.049717600001</v>
      </c>
      <c r="D17" s="45">
        <f>'[1]2 zpf inv'!D14</f>
        <v>0.19711551280720041</v>
      </c>
      <c r="E17" s="43">
        <f>'[1]2 zpf inv'!E14/10^6</f>
        <v>18515.652988189999</v>
      </c>
      <c r="F17" s="45">
        <f>'[1]2 zpf inv'!F14</f>
        <v>0.29632496919083573</v>
      </c>
      <c r="G17" s="43">
        <f>'[1]2 zpf inv'!G14/10^6</f>
        <v>2054.2621890300002</v>
      </c>
      <c r="H17" s="45">
        <f>'[1]2 zpf inv'!H14</f>
        <v>0.28598821137170449</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51597.581395699999</v>
      </c>
      <c r="D19" s="67">
        <f>'[1]2 zpf inv'!D16</f>
        <v>0.92586597037694118</v>
      </c>
      <c r="E19" s="66">
        <f>'[1]2 zpf inv'!E16/10^6</f>
        <v>60141.538235629996</v>
      </c>
      <c r="F19" s="67">
        <f>'[1]2 zpf inv'!F16</f>
        <v>0.96250666806780905</v>
      </c>
      <c r="G19" s="66">
        <f>'[1]2 zpf inv'!G16/10^6</f>
        <v>6965.4398442700003</v>
      </c>
      <c r="H19" s="67">
        <f>'[1]2 zpf inv'!H16</f>
        <v>0.96970761235721203</v>
      </c>
      <c r="J19" s="46"/>
      <c r="K19" s="47"/>
      <c r="L19" s="46"/>
      <c r="M19" s="47"/>
      <c r="N19" s="46"/>
    </row>
    <row r="20" spans="2:14" x14ac:dyDescent="0.2">
      <c r="B20" s="34" t="s">
        <v>127</v>
      </c>
      <c r="C20" s="43">
        <f>'[1]2 zpf inv'!C17/10^6</f>
        <v>3317.4539169099999</v>
      </c>
      <c r="D20" s="45">
        <f>'[1]2 zpf inv'!D17</f>
        <v>5.95283268493789E-2</v>
      </c>
      <c r="E20" s="43">
        <f>'[1]2 zpf inv'!E17/10^6</f>
        <v>2217.4138700900003</v>
      </c>
      <c r="F20" s="45">
        <f>'[1]2 zpf inv'!F17</f>
        <v>3.5487546518443561E-2</v>
      </c>
      <c r="G20" s="43">
        <f>'[1]2 zpf inv'!G17/10^6</f>
        <v>187.52133537</v>
      </c>
      <c r="H20" s="45">
        <f>'[1]2 zpf inv'!H17</f>
        <v>2.6106157034328132E-2</v>
      </c>
      <c r="J20" s="46"/>
      <c r="K20" s="47"/>
      <c r="L20" s="46"/>
      <c r="M20" s="47"/>
      <c r="N20" s="46"/>
    </row>
    <row r="21" spans="2:14" ht="11.25" customHeight="1" x14ac:dyDescent="0.2">
      <c r="B21" s="39" t="s">
        <v>128</v>
      </c>
      <c r="C21" s="43">
        <f>'[1]2 zpf inv'!C18/10^6</f>
        <v>798.37623822</v>
      </c>
      <c r="D21" s="45">
        <f>'[1]2 zpf inv'!D18</f>
        <v>1.4326047278391509E-2</v>
      </c>
      <c r="E21" s="43">
        <f>'[1]2 zpf inv'!E18/10^6</f>
        <v>110.76223722</v>
      </c>
      <c r="F21" s="45">
        <f>'[1]2 zpf inv'!F18</f>
        <v>1.7726415888577862E-3</v>
      </c>
      <c r="G21" s="43">
        <f>'[1]2 zpf inv'!G18/10^6</f>
        <v>28.813708870000003</v>
      </c>
      <c r="H21" s="45">
        <f>'[1]2 zpf inv'!H18</f>
        <v>4.0113579983708575E-3</v>
      </c>
      <c r="J21" s="46"/>
      <c r="K21" s="47"/>
      <c r="L21" s="46"/>
      <c r="M21" s="47"/>
      <c r="N21" s="46"/>
    </row>
    <row r="22" spans="2:14" x14ac:dyDescent="0.2">
      <c r="B22" s="39" t="s">
        <v>129</v>
      </c>
      <c r="C22" s="43">
        <f>'[1]2 zpf inv'!C19/10^6</f>
        <v>15.584920109999999</v>
      </c>
      <c r="D22" s="45">
        <f>'[1]2 zpf inv'!D19</f>
        <v>2.7965549528828832E-4</v>
      </c>
      <c r="E22" s="43">
        <f>'[1]2 zpf inv'!E19/10^6</f>
        <v>14.567824539999998</v>
      </c>
      <c r="F22" s="45">
        <f>'[1]2 zpf inv'!F19</f>
        <v>2.3314382488948295E-4</v>
      </c>
      <c r="G22" s="43">
        <f>'[1]2 zpf inv'!G19/10^6</f>
        <v>1.2561153799999998</v>
      </c>
      <c r="H22" s="45">
        <f>'[1]2 zpf inv'!H19</f>
        <v>1.7487261008893674E-4</v>
      </c>
      <c r="J22" s="46"/>
      <c r="K22" s="47"/>
      <c r="L22" s="46"/>
      <c r="M22" s="47"/>
      <c r="N22" s="46"/>
    </row>
    <row r="23" spans="2:14" x14ac:dyDescent="0.2">
      <c r="B23" s="38" t="s">
        <v>130</v>
      </c>
      <c r="C23" s="42">
        <f>'[1]2 zpf inv'!C20/10^6</f>
        <v>55728.996470940001</v>
      </c>
      <c r="D23" s="44">
        <f>'[1]2 zpf inv'!D20</f>
        <v>0.99999999999999989</v>
      </c>
      <c r="E23" s="42">
        <f>'[1]2 zpf inv'!E20/10^6</f>
        <v>62484.28216748</v>
      </c>
      <c r="F23" s="44">
        <f>'[1]2 zpf inv'!F20</f>
        <v>0.99999999999999989</v>
      </c>
      <c r="G23" s="42">
        <f>'[1]2 zpf inv'!G20/10^6</f>
        <v>7183.0310038900006</v>
      </c>
      <c r="H23" s="44">
        <f>'[1]2 zpf inv'!H20</f>
        <v>1</v>
      </c>
      <c r="J23" s="46"/>
      <c r="K23" s="47"/>
      <c r="L23" s="46"/>
      <c r="M23" s="47"/>
      <c r="N23" s="46"/>
    </row>
    <row r="24" spans="2:14" x14ac:dyDescent="0.2">
      <c r="B24" s="37" t="s">
        <v>131</v>
      </c>
      <c r="C24" s="43">
        <f>'[1]2 zpf inv'!C21/10^6</f>
        <v>22.785355539999998</v>
      </c>
      <c r="D24" s="45">
        <f>'[1]2 zpf inv'!D21</f>
        <v>4.0885996488168358E-4</v>
      </c>
      <c r="E24" s="43">
        <f>'[1]2 zpf inv'!E21/10^6</f>
        <v>23.33959252</v>
      </c>
      <c r="F24" s="45">
        <f>'[1]2 zpf inv'!F21</f>
        <v>3.7352741698210804E-4</v>
      </c>
      <c r="G24" s="43">
        <f>'[1]2 zpf inv'!G21/10^6</f>
        <v>2.5251373699999999</v>
      </c>
      <c r="H24" s="45">
        <f>'[1]2 zpf inv'!H21</f>
        <v>3.5154203965324688E-4</v>
      </c>
      <c r="J24" s="46"/>
      <c r="K24" s="47"/>
      <c r="L24" s="46"/>
      <c r="M24" s="47"/>
      <c r="N24" s="46"/>
    </row>
    <row r="25" spans="2:14" x14ac:dyDescent="0.2">
      <c r="B25" s="48" t="s">
        <v>132</v>
      </c>
      <c r="C25" s="49">
        <f>'[1]2 zpf inv'!C22/10^6</f>
        <v>55706.211027788297</v>
      </c>
      <c r="D25" s="50">
        <f>'[1]2 zpf inv'!D22</f>
        <v>0.99959113846301562</v>
      </c>
      <c r="E25" s="49">
        <f>'[1]2 zpf inv'!E22/10^6</f>
        <v>62460.942560810901</v>
      </c>
      <c r="F25" s="50">
        <f>'[1]2 zpf inv'!F22</f>
        <v>0.9996264723565752</v>
      </c>
      <c r="G25" s="49">
        <f>'[1]2 zpf inv'!G22/10^6</f>
        <v>7180.5058415600597</v>
      </c>
      <c r="H25" s="50">
        <f>'[1]2 zpf inv'!H22</f>
        <v>0.99964845448549877</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45077</v>
      </c>
      <c r="C9" s="76"/>
      <c r="D9" s="76"/>
      <c r="E9" s="76"/>
    </row>
    <row r="10" spans="2:7" x14ac:dyDescent="0.2">
      <c r="B10" s="14" t="s">
        <v>135</v>
      </c>
      <c r="C10" s="15">
        <f>'[1]3 dpf'!C6</f>
        <v>9052</v>
      </c>
      <c r="D10" s="15">
        <f>'[1]3 dpf'!D6</f>
        <v>4199</v>
      </c>
      <c r="E10" s="15">
        <f>'[1]3 dpf'!E6</f>
        <v>13251</v>
      </c>
    </row>
    <row r="11" spans="2:7" x14ac:dyDescent="0.2">
      <c r="B11" s="14" t="s">
        <v>136</v>
      </c>
      <c r="C11" s="15">
        <f>'[1]3 dpf'!C7</f>
        <v>4965</v>
      </c>
      <c r="D11" s="15">
        <f>'[1]3 dpf'!D7</f>
        <v>11419</v>
      </c>
      <c r="E11" s="15">
        <f>'[1]3 dpf'!E7</f>
        <v>16384</v>
      </c>
    </row>
    <row r="12" spans="2:7" x14ac:dyDescent="0.2">
      <c r="B12" s="14" t="s">
        <v>146</v>
      </c>
      <c r="C12" s="15">
        <f>'[1]3 dpf'!C8</f>
        <v>92</v>
      </c>
      <c r="D12" s="15">
        <f>'[1]3 dpf'!D8</f>
        <v>77</v>
      </c>
      <c r="E12" s="15">
        <f>'[1]3 dpf'!E8</f>
        <v>169</v>
      </c>
    </row>
    <row r="13" spans="2:7" x14ac:dyDescent="0.2">
      <c r="B13" s="14" t="s">
        <v>169</v>
      </c>
      <c r="C13" s="15">
        <f>'[1]3 dpf'!C9</f>
        <v>61</v>
      </c>
      <c r="D13" s="15">
        <f>'[1]3 dpf'!D9</f>
        <v>96</v>
      </c>
      <c r="E13" s="15">
        <f>'[1]3 dpf'!E9</f>
        <v>157</v>
      </c>
    </row>
    <row r="14" spans="2:7" x14ac:dyDescent="0.2">
      <c r="B14" s="16" t="s">
        <v>4</v>
      </c>
      <c r="C14" s="17">
        <f>'[1]3 dpf'!C10</f>
        <v>14170</v>
      </c>
      <c r="D14" s="17">
        <f>'[1]3 dpf'!D10</f>
        <v>15791</v>
      </c>
      <c r="E14" s="17">
        <f>'[1]3 dpf'!E10</f>
        <v>29961</v>
      </c>
    </row>
    <row r="15" spans="2:7" x14ac:dyDescent="0.2">
      <c r="B15" s="18">
        <f>'[1]3 dpf'!$B$11</f>
        <v>45107</v>
      </c>
      <c r="C15" s="19"/>
      <c r="D15" s="19"/>
      <c r="E15" s="19"/>
    </row>
    <row r="16" spans="2:7" x14ac:dyDescent="0.2">
      <c r="B16" s="72" t="s">
        <v>135</v>
      </c>
      <c r="C16" s="20">
        <f>'[1]3 dpf'!C12</f>
        <v>9142</v>
      </c>
      <c r="D16" s="20">
        <f>'[1]3 dpf'!D12</f>
        <v>4263</v>
      </c>
      <c r="E16" s="20">
        <f>'[1]3 dpf'!E12</f>
        <v>13405</v>
      </c>
    </row>
    <row r="17" spans="2:7" x14ac:dyDescent="0.2">
      <c r="B17" s="72" t="s">
        <v>137</v>
      </c>
      <c r="C17" s="20">
        <f>'[1]3 dpf'!C13</f>
        <v>5011</v>
      </c>
      <c r="D17" s="20">
        <f>'[1]3 dpf'!D13</f>
        <v>11401</v>
      </c>
      <c r="E17" s="20">
        <f>'[1]3 dpf'!E13</f>
        <v>16412</v>
      </c>
    </row>
    <row r="18" spans="2:7" x14ac:dyDescent="0.2">
      <c r="B18" s="72" t="s">
        <v>146</v>
      </c>
      <c r="C18" s="20">
        <f>'[1]3 dpf'!C14</f>
        <v>93</v>
      </c>
      <c r="D18" s="20">
        <f>'[1]3 dpf'!D14</f>
        <v>77</v>
      </c>
      <c r="E18" s="20">
        <f>'[1]3 dpf'!E14</f>
        <v>170</v>
      </c>
    </row>
    <row r="19" spans="2:7" x14ac:dyDescent="0.2">
      <c r="B19" s="72" t="s">
        <v>169</v>
      </c>
      <c r="C19" s="20">
        <f>'[1]3 dpf'!C15</f>
        <v>65</v>
      </c>
      <c r="D19" s="20">
        <f>'[1]3 dpf'!D15</f>
        <v>123</v>
      </c>
      <c r="E19" s="20">
        <f>'[1]3 dpf'!E15</f>
        <v>188</v>
      </c>
    </row>
    <row r="20" spans="2:7" x14ac:dyDescent="0.2">
      <c r="B20" s="16" t="s">
        <v>4</v>
      </c>
      <c r="C20" s="17">
        <f>'[1]3 dpf'!C16</f>
        <v>14311</v>
      </c>
      <c r="D20" s="17">
        <f>'[1]3 dpf'!D16</f>
        <v>15864</v>
      </c>
      <c r="E20" s="17">
        <f>'[1]3 dpf'!E16</f>
        <v>30175</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45077</v>
      </c>
      <c r="C26" s="13"/>
      <c r="D26" s="59"/>
      <c r="E26" s="59"/>
      <c r="F26" s="59"/>
      <c r="G26" s="59"/>
    </row>
    <row r="27" spans="2:7" x14ac:dyDescent="0.2">
      <c r="B27" s="14" t="s">
        <v>135</v>
      </c>
      <c r="C27" s="15">
        <f>'[1]3 dpf'!C39</f>
        <v>1206</v>
      </c>
      <c r="D27" s="59"/>
      <c r="E27" s="59"/>
      <c r="F27" s="59"/>
      <c r="G27" s="59"/>
    </row>
    <row r="28" spans="2:7" x14ac:dyDescent="0.2">
      <c r="B28" s="14" t="s">
        <v>136</v>
      </c>
      <c r="C28" s="15">
        <f>'[1]3 dpf'!C40</f>
        <v>2865</v>
      </c>
      <c r="D28" s="28"/>
      <c r="E28" s="28"/>
      <c r="F28" s="28"/>
      <c r="G28" s="28"/>
    </row>
    <row r="29" spans="2:7" x14ac:dyDescent="0.2">
      <c r="B29" s="14" t="s">
        <v>146</v>
      </c>
      <c r="C29" s="15">
        <f>'[1]3 dpf'!C41</f>
        <v>5</v>
      </c>
      <c r="D29" s="28"/>
      <c r="E29" s="28"/>
      <c r="F29" s="28"/>
      <c r="G29" s="28"/>
    </row>
    <row r="30" spans="2:7" x14ac:dyDescent="0.2">
      <c r="B30" s="14" t="s">
        <v>170</v>
      </c>
      <c r="C30" s="15">
        <f>'[1]3 dpf'!C42</f>
        <v>21</v>
      </c>
      <c r="D30" s="28"/>
      <c r="E30" s="28"/>
      <c r="F30" s="28"/>
      <c r="G30" s="28"/>
    </row>
    <row r="31" spans="2:7" x14ac:dyDescent="0.2">
      <c r="B31" s="16" t="s">
        <v>4</v>
      </c>
      <c r="C31" s="17">
        <f>'[1]3 dpf'!C43</f>
        <v>4097</v>
      </c>
      <c r="D31" s="58"/>
      <c r="E31" s="58"/>
      <c r="F31" s="58"/>
      <c r="G31" s="58"/>
    </row>
    <row r="32" spans="2:7" x14ac:dyDescent="0.2">
      <c r="B32" s="12">
        <f>'[1]3 dpf'!$B$44</f>
        <v>45107</v>
      </c>
      <c r="C32" s="15"/>
      <c r="D32" s="58"/>
      <c r="E32" s="58"/>
      <c r="F32" s="58"/>
      <c r="G32" s="58"/>
    </row>
    <row r="33" spans="2:7" x14ac:dyDescent="0.2">
      <c r="B33" s="14" t="s">
        <v>135</v>
      </c>
      <c r="C33" s="15">
        <f>'[1]3 dpf'!C45</f>
        <v>1211</v>
      </c>
      <c r="D33" s="29"/>
      <c r="E33" s="29"/>
      <c r="F33" s="29"/>
      <c r="G33" s="29"/>
    </row>
    <row r="34" spans="2:7" x14ac:dyDescent="0.2">
      <c r="B34" s="14" t="s">
        <v>137</v>
      </c>
      <c r="C34" s="15">
        <f>'[1]3 dpf'!C46</f>
        <v>2860</v>
      </c>
      <c r="D34" s="59"/>
      <c r="E34" s="59"/>
      <c r="F34" s="59"/>
      <c r="G34" s="59"/>
    </row>
    <row r="35" spans="2:7" x14ac:dyDescent="0.2">
      <c r="B35" s="14" t="s">
        <v>146</v>
      </c>
      <c r="C35" s="15">
        <f>'[1]3 dpf'!C47</f>
        <v>5</v>
      </c>
      <c r="D35" s="59"/>
      <c r="E35" s="59"/>
      <c r="F35" s="59"/>
      <c r="G35" s="59"/>
    </row>
    <row r="36" spans="2:7" x14ac:dyDescent="0.2">
      <c r="B36" s="14" t="s">
        <v>170</v>
      </c>
      <c r="C36" s="15">
        <f>'[1]3 dpf'!C48</f>
        <v>27</v>
      </c>
      <c r="D36" s="59"/>
      <c r="E36" s="59"/>
      <c r="F36" s="59"/>
      <c r="G36" s="59"/>
    </row>
    <row r="37" spans="2:7" x14ac:dyDescent="0.2">
      <c r="B37" s="16" t="s">
        <v>4</v>
      </c>
      <c r="C37" s="17">
        <f>'[1]3 dpf'!C49</f>
        <v>4103</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B1" sqref="B1"/>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45077</v>
      </c>
      <c r="C8" s="7">
        <f>'[1]3 dpf'!C55</f>
        <v>1584.3411874799199</v>
      </c>
      <c r="D8" s="7">
        <f>'[1]3 dpf'!D55</f>
        <v>1586.9744923457699</v>
      </c>
      <c r="E8" s="80">
        <f>'[1]3 dpf'!E55</f>
        <v>10.323484949826</v>
      </c>
      <c r="F8" s="92">
        <f>'[1]3 dpf'!F55</f>
        <v>32.741109364757001</v>
      </c>
      <c r="G8" s="99">
        <f>'[1]3 dpf'!G55</f>
        <v>214.515962</v>
      </c>
      <c r="H8" s="93">
        <f>'[1]3 dpf'!H55</f>
        <v>207.11921799999999</v>
      </c>
      <c r="I8" s="93">
        <f>'[1]3 dpf'!I55</f>
        <v>104.432579</v>
      </c>
      <c r="J8" s="93">
        <f>'[1]3 dpf'!J55</f>
        <v>102.20848099999999</v>
      </c>
    </row>
    <row r="9" spans="2:10" x14ac:dyDescent="0.2">
      <c r="B9" s="73">
        <f>'[1]3 dpf'!B56</f>
        <v>45087</v>
      </c>
      <c r="C9" s="7">
        <f>'[1]3 dpf'!C56</f>
        <v>1600.67679990277</v>
      </c>
      <c r="D9" s="7">
        <f>'[1]3 dpf'!D56</f>
        <v>1599.1349359149699</v>
      </c>
      <c r="E9" s="7">
        <f>'[1]3 dpf'!E56</f>
        <v>10.46912426509</v>
      </c>
      <c r="F9" s="101">
        <f>'[1]3 dpf'!F56</f>
        <v>33.197850255795998</v>
      </c>
      <c r="G9" s="100">
        <f>'[1]3 dpf'!G56</f>
        <v>215.31185300000001</v>
      </c>
      <c r="H9" s="93">
        <f>'[1]3 dpf'!H56</f>
        <v>208.69718599999999</v>
      </c>
      <c r="I9" s="93">
        <f>'[1]3 dpf'!I56</f>
        <v>105.254813</v>
      </c>
      <c r="J9" s="93">
        <f>'[1]3 dpf'!J56</f>
        <v>102.99201600000001</v>
      </c>
    </row>
    <row r="10" spans="2:10" x14ac:dyDescent="0.2">
      <c r="B10" s="73">
        <f>'[1]3 dpf'!B57</f>
        <v>45097</v>
      </c>
      <c r="C10" s="7">
        <f>'[1]3 dpf'!C57</f>
        <v>1612.43174655136</v>
      </c>
      <c r="D10" s="7">
        <f>'[1]3 dpf'!D57</f>
        <v>1602.3258598702</v>
      </c>
      <c r="E10" s="7">
        <f>'[1]3 dpf'!E57</f>
        <v>10.503297469566</v>
      </c>
      <c r="F10" s="101">
        <f>'[1]3 dpf'!F57</f>
        <v>33.453378817770002</v>
      </c>
      <c r="G10" s="100">
        <f>'[1]3 dpf'!G57</f>
        <v>216.34955199999999</v>
      </c>
      <c r="H10" s="93">
        <f>'[1]3 dpf'!H57</f>
        <v>208.949994</v>
      </c>
      <c r="I10" s="93">
        <f>'[1]3 dpf'!I57</f>
        <v>105.409764</v>
      </c>
      <c r="J10" s="93">
        <f>'[1]3 dpf'!J57</f>
        <v>103.083861</v>
      </c>
    </row>
    <row r="11" spans="2:10" x14ac:dyDescent="0.2">
      <c r="B11" s="73">
        <f>'[1]3 dpf'!B58</f>
        <v>45107</v>
      </c>
      <c r="C11" s="7">
        <f>'[1]3 dpf'!C58</f>
        <v>1619.7232390243901</v>
      </c>
      <c r="D11" s="7">
        <f>'[1]3 dpf'!D58</f>
        <v>1609.20153073041</v>
      </c>
      <c r="E11" s="7">
        <f>'[1]3 dpf'!E58</f>
        <v>10.773930358276001</v>
      </c>
      <c r="F11" s="101">
        <f>'[1]3 dpf'!F58</f>
        <v>38.083892737680003</v>
      </c>
      <c r="G11" s="100">
        <f>'[1]3 dpf'!G58</f>
        <v>216.89137600000001</v>
      </c>
      <c r="H11" s="93">
        <f>'[1]3 dpf'!H58</f>
        <v>209.72564199999999</v>
      </c>
      <c r="I11" s="93">
        <f>'[1]3 dpf'!I58</f>
        <v>105.79258799999999</v>
      </c>
      <c r="J11" s="93">
        <f>'[1]3 dpf'!J58</f>
        <v>103.67342499999999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M33" sqref="M33"/>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'[1]3 dpf'!$B$11</f>
        <v>45107</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1002.0975420499999</v>
      </c>
      <c r="D9" s="67">
        <f>'[1]4 dpf inv'!D5</f>
        <v>0.61736132204650673</v>
      </c>
      <c r="E9" s="66">
        <f>'[1]4 dpf inv'!E5/10^6</f>
        <v>978.73409880999998</v>
      </c>
      <c r="F9" s="67">
        <f>'[1]4 dpf inv'!F5</f>
        <v>0.60633634199123998</v>
      </c>
      <c r="G9" s="90">
        <f>'[1]4 dpf inv'!G5/10^6</f>
        <v>7.5190637299999992</v>
      </c>
      <c r="H9" s="67">
        <f>'[1]4 dpf inv'!H5</f>
        <v>0.69735185405264466</v>
      </c>
      <c r="I9" s="90">
        <f>'[1]4 dpf inv'!I5/10^6</f>
        <v>19.735047170000001</v>
      </c>
      <c r="J9" s="67">
        <f>'[1]4 dpf inv'!J5</f>
        <v>0.51785114379024111</v>
      </c>
      <c r="K9" s="47"/>
      <c r="L9" s="46"/>
    </row>
    <row r="10" spans="2:12" ht="23.25" customHeight="1" x14ac:dyDescent="0.2">
      <c r="B10" s="103" t="s">
        <v>175</v>
      </c>
      <c r="C10" s="104">
        <f>'[1]4 dpf inv'!C6/10^6</f>
        <v>181.27733136000001</v>
      </c>
      <c r="D10" s="105">
        <f>'[1]4 dpf inv'!D6</f>
        <v>0.11167936079009794</v>
      </c>
      <c r="E10" s="104">
        <f>'[1]4 dpf inv'!E6/10^6</f>
        <v>27.629447039999999</v>
      </c>
      <c r="F10" s="105">
        <f>'[1]4 dpf inv'!F6</f>
        <v>1.7116740767327117E-2</v>
      </c>
      <c r="G10" s="106">
        <f>'[1]4 dpf inv'!G6/10^6</f>
        <v>0</v>
      </c>
      <c r="H10" s="105">
        <f>'[1]4 dpf inv'!H6</f>
        <v>0</v>
      </c>
      <c r="I10" s="106">
        <f>'[1]4 dpf inv'!I6/10^6</f>
        <v>2.7958872799999996</v>
      </c>
      <c r="J10" s="105">
        <f>'[1]4 dpf inv'!J6</f>
        <v>7.3364578933336588E-2</v>
      </c>
      <c r="K10" s="47"/>
    </row>
    <row r="11" spans="2:12" ht="21" customHeight="1" x14ac:dyDescent="0.2">
      <c r="B11" s="103" t="s">
        <v>176</v>
      </c>
      <c r="C11" s="104">
        <f>'[1]4 dpf inv'!C7/10^6</f>
        <v>820.67407504999994</v>
      </c>
      <c r="D11" s="105">
        <f>'[1]4 dpf inv'!D7</f>
        <v>0.50559193160547888</v>
      </c>
      <c r="E11" s="104">
        <f>'[1]4 dpf inv'!E7/10^6</f>
        <v>950.90126448000001</v>
      </c>
      <c r="F11" s="105">
        <f>'[1]4 dpf inv'!F7</f>
        <v>0.58909360060170501</v>
      </c>
      <c r="G11" s="106">
        <f>'[1]4 dpf inv'!G7/10^6</f>
        <v>7.1026910899999995</v>
      </c>
      <c r="H11" s="105">
        <f>'[1]4 dpf inv'!H7</f>
        <v>0.6587355790871452</v>
      </c>
      <c r="I11" s="106">
        <f>'[1]4 dpf inv'!I7/10^6</f>
        <v>16.939159889999999</v>
      </c>
      <c r="J11" s="105">
        <f>'[1]4 dpf inv'!J7</f>
        <v>0.44448656485690452</v>
      </c>
      <c r="K11" s="47"/>
      <c r="L11" s="46"/>
    </row>
    <row r="12" spans="2:12" ht="21.75" customHeight="1" x14ac:dyDescent="0.2">
      <c r="B12" s="103" t="s">
        <v>177</v>
      </c>
      <c r="C12" s="104">
        <f>'[1]4 dpf inv'!C8/10^6</f>
        <v>0.14613564000000001</v>
      </c>
      <c r="D12" s="105">
        <f>'[1]4 dpf inv'!D8</f>
        <v>9.002965092994001E-5</v>
      </c>
      <c r="E12" s="104">
        <f>'[1]4 dpf inv'!E8/10^6</f>
        <v>0.20338729</v>
      </c>
      <c r="F12" s="105">
        <f>'[1]4 dpf inv'!F8</f>
        <v>1.2600062220786244E-4</v>
      </c>
      <c r="G12" s="106">
        <f>'[1]4 dpf inv'!G8/10^6</f>
        <v>0.41637264000000002</v>
      </c>
      <c r="H12" s="105">
        <f>'[1]4 dpf inv'!H8</f>
        <v>3.8616274965499513E-2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179</v>
      </c>
      <c r="C14" s="66">
        <f>'[1]4 dpf inv'!C10/10^6</f>
        <v>481.35414757000001</v>
      </c>
      <c r="D14" s="67">
        <f>'[1]4 dpf inv'!D10</f>
        <v>0.29654741224937275</v>
      </c>
      <c r="E14" s="66">
        <f>'[1]4 dpf inv'!E10/10^6</f>
        <v>478.38272381999997</v>
      </c>
      <c r="F14" s="67">
        <f>'[1]4 dpf inv'!F10</f>
        <v>0.29636326269361279</v>
      </c>
      <c r="G14" s="90">
        <f>'[1]4 dpf inv'!G10/10^6</f>
        <v>3.02100795</v>
      </c>
      <c r="H14" s="67">
        <f>'[1]4 dpf inv'!H10</f>
        <v>0.28018189108237279</v>
      </c>
      <c r="I14" s="90">
        <f>'[1]4 dpf inv'!I10/10^6</f>
        <v>10.748403849999999</v>
      </c>
      <c r="J14" s="67">
        <f>'[1]4 dpf inv'!J10</f>
        <v>0.28204002654238047</v>
      </c>
      <c r="K14" s="47"/>
      <c r="L14" s="46"/>
    </row>
    <row r="15" spans="2:12" ht="21.75" customHeight="1" x14ac:dyDescent="0.2">
      <c r="B15" s="103" t="s">
        <v>180</v>
      </c>
      <c r="C15" s="104">
        <f>'[1]4 dpf inv'!C11/10^6</f>
        <v>163.21500143</v>
      </c>
      <c r="D15" s="105">
        <f>'[1]4 dpf inv'!D11</f>
        <v>0.10055171760477156</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37.195609390000001</v>
      </c>
      <c r="D16" s="105">
        <f>'[1]4 dpf inv'!D12</f>
        <v>2.2915065274344427E-2</v>
      </c>
      <c r="E16" s="104">
        <f>'[1]4 dpf inv'!E12/10^6</f>
        <v>0</v>
      </c>
      <c r="F16" s="105">
        <f>'[1]4 dpf inv'!F12</f>
        <v>0</v>
      </c>
      <c r="G16" s="106">
        <f>'[1]4 dpf inv'!G12/10^6</f>
        <v>0</v>
      </c>
      <c r="H16" s="105">
        <f>'[1]4 dpf inv'!H12</f>
        <v>0</v>
      </c>
      <c r="I16" s="106">
        <f>'[1]4 dpf inv'!I12/10^6</f>
        <v>1.11069408</v>
      </c>
      <c r="J16" s="105">
        <f>'[1]4 dpf inv'!J12</f>
        <v>2.914480998066191E-2</v>
      </c>
      <c r="K16" s="47"/>
      <c r="L16" s="46"/>
    </row>
    <row r="17" spans="2:14" ht="21.75" customHeight="1" x14ac:dyDescent="0.2">
      <c r="B17" s="103" t="s">
        <v>182</v>
      </c>
      <c r="C17" s="104">
        <f>'[1]4 dpf inv'!C13/10^6</f>
        <v>280.94353675000002</v>
      </c>
      <c r="D17" s="105">
        <f>'[1]4 dpf inv'!D13</f>
        <v>0.17308062937025678</v>
      </c>
      <c r="E17" s="104">
        <f>'[1]4 dpf inv'!E13/10^6</f>
        <v>478.38272381999997</v>
      </c>
      <c r="F17" s="105">
        <f>'[1]4 dpf inv'!F13</f>
        <v>0.29636326269361279</v>
      </c>
      <c r="G17" s="106">
        <f>'[1]4 dpf inv'!G13/10^6</f>
        <v>3.02100795</v>
      </c>
      <c r="H17" s="105">
        <f>'[1]4 dpf inv'!H13</f>
        <v>0.28018189108237279</v>
      </c>
      <c r="I17" s="106">
        <f>'[1]4 dpf inv'!I13/10^6</f>
        <v>9.637709769999999</v>
      </c>
      <c r="J17" s="105">
        <f>'[1]4 dpf inv'!J13</f>
        <v>0.25289521656171859</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1483.4516896199998</v>
      </c>
      <c r="D19" s="67">
        <f>'[1]4 dpf inv'!D15</f>
        <v>0.91390873429587949</v>
      </c>
      <c r="E19" s="66">
        <f>'[1]4 dpf inv'!E15/10^6</f>
        <v>1457.1168226299999</v>
      </c>
      <c r="F19" s="67">
        <f>'[1]4 dpf inv'!F15</f>
        <v>0.90269960468485277</v>
      </c>
      <c r="G19" s="90">
        <f>'[1]4 dpf inv'!G15/10^6</f>
        <v>10.54007168</v>
      </c>
      <c r="H19" s="67">
        <f>'[1]4 dpf inv'!H15</f>
        <v>0.97753374513501745</v>
      </c>
      <c r="I19" s="90">
        <f>'[1]4 dpf inv'!I15/10^6</f>
        <v>30.483451020000004</v>
      </c>
      <c r="J19" s="67">
        <f>'[1]4 dpf inv'!J15</f>
        <v>0.79989117033262169</v>
      </c>
      <c r="K19" s="47"/>
      <c r="L19" s="46"/>
    </row>
    <row r="20" spans="2:14" x14ac:dyDescent="0.2">
      <c r="B20" s="107" t="s">
        <v>185</v>
      </c>
      <c r="C20" s="104">
        <f>'[1]4 dpf inv'!C16/10^6</f>
        <v>111.40320734999999</v>
      </c>
      <c r="D20" s="105">
        <f>'[1]4 dpf inv'!D16</f>
        <v>6.8632072711326444E-2</v>
      </c>
      <c r="E20" s="104">
        <f>'[1]4 dpf inv'!E16/10^6</f>
        <v>152.27834340999999</v>
      </c>
      <c r="F20" s="105">
        <f>'[1]4 dpf inv'!F16</f>
        <v>9.4338077951884536E-2</v>
      </c>
      <c r="G20" s="106">
        <f>'[1]4 dpf inv'!G16/10^6</f>
        <v>0</v>
      </c>
      <c r="H20" s="105">
        <f>'[1]4 dpf inv'!H16</f>
        <v>0</v>
      </c>
      <c r="I20" s="106">
        <f>'[1]4 dpf inv'!I16/10^6</f>
        <v>3.09234966</v>
      </c>
      <c r="J20" s="105">
        <f>'[1]4 dpf inv'!J16</f>
        <v>8.1143804452855697E-2</v>
      </c>
      <c r="K20" s="47"/>
      <c r="L20" s="46"/>
    </row>
    <row r="21" spans="2:14" ht="11.25" customHeight="1" x14ac:dyDescent="0.2">
      <c r="B21" s="108" t="s">
        <v>186</v>
      </c>
      <c r="C21" s="104">
        <f>'[1]4 dpf inv'!C17/10^6</f>
        <v>27.285255769999999</v>
      </c>
      <c r="D21" s="105">
        <f>'[1]4 dpf inv'!D17</f>
        <v>1.6809602725982732E-2</v>
      </c>
      <c r="E21" s="104">
        <f>'[1]4 dpf inv'!E17/10^6</f>
        <v>4.4513527599999998</v>
      </c>
      <c r="F21" s="105">
        <f>'[1]4 dpf inv'!F17</f>
        <v>2.757661097833034E-3</v>
      </c>
      <c r="G21" s="106">
        <f>'[1]4 dpf inv'!G17/10^6</f>
        <v>0.24055054000000001</v>
      </c>
      <c r="H21" s="105">
        <f>'[1]4 dpf inv'!H17</f>
        <v>2.230974109091171E-2</v>
      </c>
      <c r="I21" s="106">
        <f>'[1]4 dpf inv'!I17/10^6</f>
        <v>0.2758314</v>
      </c>
      <c r="J21" s="105">
        <f>'[1]4 dpf inv'!J17</f>
        <v>7.2378649391018164E-3</v>
      </c>
      <c r="K21" s="47"/>
      <c r="L21" s="46"/>
    </row>
    <row r="22" spans="2:14" x14ac:dyDescent="0.2">
      <c r="B22" s="108" t="s">
        <v>187</v>
      </c>
      <c r="C22" s="104">
        <f>'[1]4 dpf inv'!C18/10^6</f>
        <v>1.0544113899999998</v>
      </c>
      <c r="D22" s="105">
        <f>'[1]4 dpf inv'!D18</f>
        <v>6.4959026681138713E-4</v>
      </c>
      <c r="E22" s="104">
        <f>'[1]4 dpf inv'!E18/10^6</f>
        <v>0.33035140999999996</v>
      </c>
      <c r="F22" s="105">
        <f>'[1]4 dpf inv'!F18</f>
        <v>2.0465626542958836E-4</v>
      </c>
      <c r="G22" s="106">
        <f>'[1]4 dpf inv'!G18/10^6</f>
        <v>1.6875799999999999E-3</v>
      </c>
      <c r="H22" s="105">
        <f>'[1]4 dpf inv'!H18</f>
        <v>1.5651377407093238E-4</v>
      </c>
      <c r="I22" s="106">
        <f>'[1]4 dpf inv'!I18/10^6</f>
        <v>4.2578659999999999</v>
      </c>
      <c r="J22" s="105">
        <f>'[1]4 dpf inv'!J18</f>
        <v>0.11172716027542075</v>
      </c>
      <c r="K22" s="47"/>
      <c r="L22" s="46"/>
    </row>
    <row r="23" spans="2:14" x14ac:dyDescent="0.2">
      <c r="B23" s="109" t="s">
        <v>188</v>
      </c>
      <c r="C23" s="65">
        <f>'[1]4 dpf inv'!C19/10^6</f>
        <v>1623.1945641299999</v>
      </c>
      <c r="D23" s="110">
        <f>'[1]4 dpf inv'!D19</f>
        <v>1</v>
      </c>
      <c r="E23" s="65">
        <f>'[1]4 dpf inv'!E19/10^6</f>
        <v>1614.1768702100001</v>
      </c>
      <c r="F23" s="110">
        <f>'[1]4 dpf inv'!F19</f>
        <v>0.99999999999999989</v>
      </c>
      <c r="G23" s="91">
        <f>'[1]4 dpf inv'!G19/10^6</f>
        <v>10.782309799999998</v>
      </c>
      <c r="H23" s="110">
        <f>'[1]4 dpf inv'!H19</f>
        <v>1</v>
      </c>
      <c r="I23" s="91">
        <f>'[1]4 dpf inv'!I19/10^6</f>
        <v>38.109498080000009</v>
      </c>
      <c r="J23" s="110">
        <f>'[1]4 dpf inv'!J19</f>
        <v>1</v>
      </c>
      <c r="K23" s="47"/>
      <c r="L23" s="46"/>
    </row>
    <row r="24" spans="2:14" x14ac:dyDescent="0.2">
      <c r="B24" s="111" t="s">
        <v>189</v>
      </c>
      <c r="C24" s="104">
        <f>'[1]4 dpf inv'!C20/10^6</f>
        <v>3.4713260899999998</v>
      </c>
      <c r="D24" s="105">
        <f>'[1]4 dpf inv'!D20</f>
        <v>2.1385767096013912E-3</v>
      </c>
      <c r="E24" s="104">
        <f>'[1]4 dpf inv'!E20/10^6</f>
        <v>4.9753416599999998</v>
      </c>
      <c r="F24" s="105">
        <f>'[1]4 dpf inv'!F20</f>
        <v>3.0822778790980457E-3</v>
      </c>
      <c r="G24" s="106">
        <f>'[1]4 dpf inv'!G20/10^6</f>
        <v>8.3794300000000002E-3</v>
      </c>
      <c r="H24" s="105">
        <f>'[1]4 dpf inv'!H20</f>
        <v>7.7714609906682532E-4</v>
      </c>
      <c r="I24" s="106">
        <f>'[1]4 dpf inv'!I20/10^6</f>
        <v>2.5605490000000002E-2</v>
      </c>
      <c r="J24" s="105">
        <f>'[1]4 dpf inv'!J20</f>
        <v>6.718926065688031E-4</v>
      </c>
      <c r="K24" s="47"/>
      <c r="L24" s="46"/>
    </row>
    <row r="25" spans="2:14" x14ac:dyDescent="0.2">
      <c r="B25" s="112" t="s">
        <v>190</v>
      </c>
      <c r="C25" s="66">
        <f>'[1]4 dpf inv'!C21/10^6</f>
        <v>1619.7232390243901</v>
      </c>
      <c r="D25" s="67">
        <f>'[1]4 dpf inv'!D21</f>
        <v>0.99786142389685095</v>
      </c>
      <c r="E25" s="66">
        <f>'[1]4 dpf inv'!E21/10^6</f>
        <v>1609.20153073041</v>
      </c>
      <c r="F25" s="67">
        <f>'[1]4 dpf inv'!F21</f>
        <v>0.9969177234716895</v>
      </c>
      <c r="G25" s="90">
        <f>'[1]4 dpf inv'!G21/10^6</f>
        <v>10.77393036</v>
      </c>
      <c r="H25" s="67">
        <f>'[1]4 dpf inv'!H21</f>
        <v>0.99922285297348812</v>
      </c>
      <c r="I25" s="90">
        <f>'[1]4 dpf inv'!I21/10^6</f>
        <v>38.083892740000003</v>
      </c>
      <c r="J25" s="67">
        <f>'[1]4 dpf inv'!J21</f>
        <v>0.99932811132945776</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2023-07-10T10:57:33Z</cp:lastPrinted>
  <dcterms:created xsi:type="dcterms:W3CDTF">2006-04-20T10:37:43Z</dcterms:created>
  <dcterms:modified xsi:type="dcterms:W3CDTF">2023-07-10T10:57:44Z</dcterms:modified>
</cp:coreProperties>
</file>