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3\2.Juni 2023\"/>
    </mc:Choice>
  </mc:AlternateContent>
  <xr:revisionPtr revIDLastSave="0" documentId="13_ncr:1_{E6B3770C-80E2-4456-85A4-02A424413879}"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8" l="1"/>
  <c r="G1" i="25"/>
  <c r="I1" i="38"/>
  <c r="C24" i="40"/>
  <c r="D24" i="40"/>
  <c r="E24" i="40"/>
  <c r="F24" i="40"/>
  <c r="D23" i="40"/>
  <c r="E23" i="40"/>
  <c r="F23" i="40"/>
  <c r="C23" i="40"/>
  <c r="B10" i="40"/>
  <c r="C10" i="40"/>
  <c r="D10" i="40"/>
  <c r="E10" i="40"/>
  <c r="F10" i="40"/>
  <c r="G10" i="40"/>
  <c r="H10" i="40"/>
  <c r="I10" i="40"/>
  <c r="B11" i="40"/>
  <c r="C11" i="40"/>
  <c r="D11" i="40"/>
  <c r="E11" i="40"/>
  <c r="F11" i="40"/>
  <c r="G11" i="40"/>
  <c r="H11" i="40"/>
  <c r="I11" i="40"/>
  <c r="B12" i="40"/>
  <c r="C12" i="40"/>
  <c r="D12" i="40"/>
  <c r="E12" i="40"/>
  <c r="F12" i="40"/>
  <c r="G12" i="40"/>
  <c r="H12" i="40"/>
  <c r="I12" i="40"/>
  <c r="J22" i="38"/>
  <c r="I22" i="38"/>
  <c r="H22" i="38"/>
  <c r="G22" i="38"/>
  <c r="F22" i="38"/>
  <c r="E22" i="38"/>
  <c r="D22" i="38"/>
  <c r="C22" i="38"/>
  <c r="J21" i="38"/>
  <c r="I21" i="38"/>
  <c r="H21" i="38"/>
  <c r="G21" i="38"/>
  <c r="F21" i="38"/>
  <c r="E21" i="38"/>
  <c r="D21" i="38"/>
  <c r="C21" i="38"/>
  <c r="J20" i="38"/>
  <c r="I20" i="38"/>
  <c r="H20" i="38"/>
  <c r="G20" i="38"/>
  <c r="F20" i="38"/>
  <c r="E20" i="38"/>
  <c r="D20" i="38"/>
  <c r="C20" i="38"/>
  <c r="J19" i="38"/>
  <c r="I19" i="38"/>
  <c r="H19" i="38"/>
  <c r="G19" i="38"/>
  <c r="F19" i="38"/>
  <c r="E19" i="38"/>
  <c r="D19" i="38"/>
  <c r="C19" i="38"/>
  <c r="J18" i="38"/>
  <c r="I18" i="38"/>
  <c r="H18" i="38"/>
  <c r="G18" i="38"/>
  <c r="F18" i="38"/>
  <c r="E18" i="38"/>
  <c r="D18" i="38"/>
  <c r="C18" i="38"/>
  <c r="J17" i="38"/>
  <c r="I17" i="38"/>
  <c r="H17" i="38"/>
  <c r="G17" i="38"/>
  <c r="F17" i="38"/>
  <c r="E17" i="38"/>
  <c r="D17" i="38"/>
  <c r="C17" i="38"/>
  <c r="J16" i="38"/>
  <c r="I16" i="38"/>
  <c r="H16" i="38"/>
  <c r="G16" i="38"/>
  <c r="F16" i="38"/>
  <c r="E16" i="38"/>
  <c r="D16" i="38"/>
  <c r="C16" i="38"/>
  <c r="J15" i="38"/>
  <c r="I15" i="38"/>
  <c r="H15" i="38"/>
  <c r="G15" i="38"/>
  <c r="F15" i="38"/>
  <c r="E15" i="38"/>
  <c r="D15" i="38"/>
  <c r="C15" i="38"/>
  <c r="J14" i="38"/>
  <c r="I14" i="38"/>
  <c r="H14" i="38"/>
  <c r="G14" i="38"/>
  <c r="F14" i="38"/>
  <c r="E14" i="38"/>
  <c r="D14" i="38"/>
  <c r="C14" i="38"/>
  <c r="J13" i="38"/>
  <c r="I13" i="38"/>
  <c r="H13" i="38"/>
  <c r="G13" i="38"/>
  <c r="F13" i="38"/>
  <c r="E13" i="38"/>
  <c r="D13" i="38"/>
  <c r="C13" i="38"/>
  <c r="J12" i="38"/>
  <c r="I12" i="38"/>
  <c r="H12" i="38"/>
  <c r="G12" i="38"/>
  <c r="F12" i="38"/>
  <c r="E12" i="38"/>
  <c r="D12" i="38"/>
  <c r="C12" i="38"/>
  <c r="J11" i="38"/>
  <c r="I11" i="38"/>
  <c r="H11" i="38"/>
  <c r="G11" i="38"/>
  <c r="F11" i="38"/>
  <c r="E11" i="38"/>
  <c r="D11" i="38"/>
  <c r="C11" i="38"/>
  <c r="J10" i="38"/>
  <c r="I10" i="38"/>
  <c r="H10" i="38"/>
  <c r="G10" i="38"/>
  <c r="F10" i="38"/>
  <c r="E10" i="38"/>
  <c r="D10" i="38"/>
  <c r="C10" i="38"/>
  <c r="J9" i="38"/>
  <c r="I9" i="38"/>
  <c r="H9" i="38"/>
  <c r="G9" i="38"/>
  <c r="F9" i="38"/>
  <c r="E9" i="38"/>
  <c r="D9" i="38"/>
  <c r="C9" i="38"/>
  <c r="J8" i="38"/>
  <c r="I8" i="38"/>
  <c r="H8" i="38"/>
  <c r="G8" i="38"/>
  <c r="F8" i="38"/>
  <c r="E8" i="38"/>
  <c r="D8" i="38"/>
  <c r="C8" i="38"/>
  <c r="J7" i="38"/>
  <c r="I7" i="38"/>
  <c r="H7" i="38"/>
  <c r="G7" i="38"/>
  <c r="F7" i="38"/>
  <c r="E7" i="38"/>
  <c r="D7" i="38"/>
  <c r="C7" i="38"/>
  <c r="J6" i="38"/>
  <c r="I6" i="38"/>
  <c r="H6" i="38"/>
  <c r="G6" i="38"/>
  <c r="F6" i="38"/>
  <c r="E6" i="38"/>
  <c r="D6" i="38"/>
  <c r="C6" i="38"/>
  <c r="I9" i="40"/>
  <c r="H9" i="40"/>
  <c r="G9" i="40"/>
  <c r="F9" i="40"/>
  <c r="E9" i="40"/>
  <c r="D9" i="40"/>
  <c r="C9" i="40"/>
  <c r="B9" i="40"/>
  <c r="I8" i="40"/>
  <c r="H8" i="40"/>
  <c r="G8" i="40"/>
  <c r="F8" i="40"/>
  <c r="E8" i="40"/>
  <c r="D8" i="40"/>
  <c r="C8" i="40"/>
  <c r="B8" i="40"/>
  <c r="I7" i="40"/>
  <c r="H7" i="40"/>
  <c r="G7" i="40"/>
  <c r="F7" i="40"/>
  <c r="E7" i="40"/>
  <c r="D7" i="40"/>
  <c r="C7" i="40"/>
  <c r="B7" i="40"/>
  <c r="I6" i="40"/>
  <c r="H6" i="40"/>
  <c r="G6" i="40"/>
  <c r="F6" i="40"/>
  <c r="E6" i="40"/>
  <c r="D6" i="40"/>
  <c r="C6" i="40"/>
  <c r="B6" i="40"/>
  <c r="F57" i="37"/>
  <c r="E57" i="37"/>
  <c r="D57" i="37"/>
  <c r="C57" i="37"/>
  <c r="B57" i="37"/>
  <c r="F56" i="37"/>
  <c r="E56" i="37"/>
  <c r="D56" i="37"/>
  <c r="C56" i="37"/>
  <c r="B56" i="37"/>
  <c r="F55" i="37"/>
  <c r="E55" i="37"/>
  <c r="D55" i="37"/>
  <c r="C55" i="37"/>
  <c r="B55" i="37"/>
  <c r="F54" i="37"/>
  <c r="E54" i="37"/>
  <c r="D54" i="37"/>
  <c r="C54" i="37"/>
  <c r="B54" i="37"/>
  <c r="F53" i="37"/>
  <c r="E53" i="37"/>
  <c r="D53" i="37"/>
  <c r="C53" i="37"/>
  <c r="B53" i="37"/>
  <c r="F52" i="37"/>
  <c r="E52" i="37"/>
  <c r="D52" i="37"/>
  <c r="C52" i="37"/>
  <c r="B52" i="37"/>
  <c r="F51" i="37"/>
  <c r="E51" i="37"/>
  <c r="D51" i="37"/>
  <c r="C51" i="37"/>
  <c r="B51" i="37"/>
  <c r="G20" i="37"/>
  <c r="F20" i="37"/>
  <c r="E20" i="37"/>
  <c r="D20" i="37"/>
  <c r="G19" i="37"/>
  <c r="F19" i="37"/>
  <c r="E19" i="37"/>
  <c r="D19" i="37"/>
  <c r="G18" i="37"/>
  <c r="F18" i="37"/>
  <c r="E18" i="37"/>
  <c r="D18" i="37"/>
  <c r="G17" i="37"/>
  <c r="F17" i="37"/>
  <c r="E17" i="37"/>
  <c r="D17" i="37"/>
  <c r="G16" i="37"/>
  <c r="F16" i="37"/>
  <c r="E16" i="37"/>
  <c r="D16" i="37"/>
  <c r="G15" i="37"/>
  <c r="F15" i="37"/>
  <c r="E15" i="37"/>
  <c r="D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O18" i="36"/>
  <c r="N18" i="36"/>
  <c r="M18" i="36"/>
  <c r="L18" i="36"/>
  <c r="K18" i="36"/>
  <c r="J18" i="36"/>
  <c r="I18" i="36"/>
  <c r="H18" i="36"/>
  <c r="G18" i="36"/>
  <c r="F18" i="36"/>
  <c r="E18" i="36"/>
  <c r="D18" i="36"/>
  <c r="C18" i="36"/>
  <c r="O17" i="36"/>
  <c r="N17" i="36"/>
  <c r="M17" i="36"/>
  <c r="L17" i="36"/>
  <c r="K17" i="36"/>
  <c r="J17" i="36"/>
  <c r="I17" i="36"/>
  <c r="H17" i="36"/>
  <c r="G17" i="36"/>
  <c r="F17" i="36"/>
  <c r="E17" i="36"/>
  <c r="D17" i="36"/>
  <c r="C17" i="36"/>
  <c r="O16" i="36"/>
  <c r="N16" i="36"/>
  <c r="M16" i="36"/>
  <c r="L16" i="36"/>
  <c r="K16" i="36"/>
  <c r="J16" i="36"/>
  <c r="I16" i="36"/>
  <c r="H16" i="36"/>
  <c r="G16" i="36"/>
  <c r="F16" i="36"/>
  <c r="E16" i="36"/>
  <c r="D16" i="36"/>
  <c r="C16" i="36"/>
  <c r="O15" i="36"/>
  <c r="N15" i="36"/>
  <c r="M15" i="36"/>
  <c r="L15" i="36"/>
  <c r="K15" i="36"/>
  <c r="J15" i="36"/>
  <c r="I15" i="36"/>
  <c r="H15" i="36"/>
  <c r="G15" i="36"/>
  <c r="F15" i="36"/>
  <c r="E15" i="36"/>
  <c r="D15" i="36"/>
  <c r="C15" i="36"/>
  <c r="O14" i="36"/>
  <c r="N14" i="36"/>
  <c r="M14" i="36"/>
  <c r="L14" i="36"/>
  <c r="K14" i="36"/>
  <c r="J14" i="36"/>
  <c r="I14" i="36"/>
  <c r="H14" i="36"/>
  <c r="G14" i="36"/>
  <c r="F14" i="36"/>
  <c r="E14" i="36"/>
  <c r="D14" i="36"/>
  <c r="C14" i="36"/>
  <c r="O13" i="36"/>
  <c r="N13" i="36"/>
  <c r="M13" i="36"/>
  <c r="L13" i="36"/>
  <c r="K13" i="36"/>
  <c r="J13" i="36"/>
  <c r="I13" i="36"/>
  <c r="H13" i="36"/>
  <c r="G13" i="36"/>
  <c r="F13" i="36"/>
  <c r="E13" i="36"/>
  <c r="D13" i="36"/>
  <c r="C13" i="36"/>
  <c r="O12" i="36"/>
  <c r="N12" i="36"/>
  <c r="M12" i="36"/>
  <c r="L12" i="36"/>
  <c r="K12" i="36"/>
  <c r="J12" i="36"/>
  <c r="I12" i="36"/>
  <c r="H12" i="36"/>
  <c r="G12" i="36"/>
  <c r="F12" i="36"/>
  <c r="E12" i="36"/>
  <c r="D12" i="36"/>
  <c r="C12" i="36"/>
  <c r="O11" i="36"/>
  <c r="N11" i="36"/>
  <c r="M11" i="36"/>
  <c r="L11" i="36"/>
  <c r="K11" i="36"/>
  <c r="J11" i="36"/>
  <c r="I11" i="36"/>
  <c r="H11" i="36"/>
  <c r="G11" i="36"/>
  <c r="F11" i="36"/>
  <c r="E11" i="36"/>
  <c r="D11" i="36"/>
  <c r="C11" i="36"/>
  <c r="O10" i="36"/>
  <c r="N10" i="36"/>
  <c r="M10" i="36"/>
  <c r="L10" i="36"/>
  <c r="K10" i="36"/>
  <c r="J10" i="36"/>
  <c r="I10" i="36"/>
  <c r="H10" i="36"/>
  <c r="G10" i="36"/>
  <c r="F10" i="36"/>
  <c r="E10" i="36"/>
  <c r="D10" i="36"/>
  <c r="C10" i="36"/>
  <c r="O9" i="36"/>
  <c r="N9" i="36"/>
  <c r="M9" i="36"/>
  <c r="L9" i="36"/>
  <c r="K9" i="36"/>
  <c r="J9" i="36"/>
  <c r="I9" i="36"/>
  <c r="H9" i="36"/>
  <c r="G9" i="36"/>
  <c r="F9" i="36"/>
  <c r="E9" i="36"/>
  <c r="D9" i="36"/>
  <c r="C9" i="36"/>
  <c r="O8" i="36"/>
  <c r="N8" i="36"/>
  <c r="M8" i="36"/>
  <c r="L8" i="36"/>
  <c r="K8" i="36"/>
  <c r="J8" i="36"/>
  <c r="I8" i="36"/>
  <c r="H8" i="36"/>
  <c r="G8" i="36"/>
  <c r="F8" i="36"/>
  <c r="E8" i="36"/>
  <c r="D8" i="36"/>
  <c r="C8" i="36"/>
  <c r="O7" i="36"/>
  <c r="N7" i="36"/>
  <c r="M7" i="36"/>
  <c r="L7" i="36"/>
  <c r="K7" i="36"/>
  <c r="J7" i="36"/>
  <c r="I7" i="36"/>
  <c r="H7" i="36"/>
  <c r="G7" i="36"/>
  <c r="F7" i="36"/>
  <c r="E7" i="36"/>
  <c r="D7" i="36"/>
  <c r="C7" i="36"/>
  <c r="C38" i="28"/>
  <c r="C37" i="28"/>
  <c r="C36" i="28"/>
  <c r="C35" i="28"/>
  <c r="C34" i="28"/>
  <c r="B33" i="28"/>
  <c r="C32" i="28"/>
  <c r="C31" i="28"/>
  <c r="C30" i="28"/>
  <c r="C29" i="28"/>
  <c r="C28" i="28"/>
  <c r="B27" i="28"/>
  <c r="E21" i="28"/>
  <c r="D21" i="28"/>
  <c r="C21" i="28"/>
  <c r="E20" i="28"/>
  <c r="D20" i="28"/>
  <c r="C20" i="28"/>
  <c r="E19" i="28"/>
  <c r="D19" i="28"/>
  <c r="C19" i="28"/>
  <c r="E18" i="28"/>
  <c r="D18" i="28"/>
  <c r="C18" i="28"/>
  <c r="E17" i="28"/>
  <c r="D17" i="28"/>
  <c r="C17" i="28"/>
  <c r="E15" i="28"/>
  <c r="D15" i="28"/>
  <c r="C15" i="28"/>
  <c r="E14" i="28"/>
  <c r="D14" i="28"/>
  <c r="C14" i="28"/>
  <c r="E13" i="28"/>
  <c r="D13" i="28"/>
  <c r="C13" i="28"/>
  <c r="E12" i="28"/>
  <c r="D12" i="28"/>
  <c r="C12" i="28"/>
  <c r="E11" i="28"/>
  <c r="D11" i="28"/>
  <c r="C11" i="28"/>
  <c r="B10" i="28"/>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24" i="34"/>
  <c r="D24" i="34"/>
  <c r="C24" i="34"/>
  <c r="E23" i="34"/>
  <c r="D23" i="34"/>
  <c r="C23" i="34"/>
  <c r="I12" i="34"/>
  <c r="H12" i="34"/>
  <c r="G12" i="34"/>
  <c r="F12" i="34"/>
  <c r="E12" i="34"/>
  <c r="D12" i="34"/>
  <c r="C12" i="34"/>
  <c r="B12" i="34"/>
  <c r="I11" i="34"/>
  <c r="H11" i="34"/>
  <c r="G11" i="34"/>
  <c r="F11" i="34"/>
  <c r="E11" i="34"/>
  <c r="D11" i="34"/>
  <c r="C11" i="34"/>
  <c r="B11"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alcChain>
</file>

<file path=xl/sharedStrings.xml><?xml version="1.0" encoding="utf-8"?>
<sst xmlns="http://schemas.openxmlformats.org/spreadsheetml/2006/main" count="602" uniqueCount="357">
  <si>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</si>
  <si>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</si>
  <si>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</si>
  <si>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</si>
  <si>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</si>
  <si>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</si>
  <si>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</si>
  <si>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</si>
  <si>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</si>
  <si>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</si>
  <si>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</si>
  <si>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</si>
  <si>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</si>
  <si>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</si>
  <si>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</si>
  <si>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</si>
  <si>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</si>
  <si>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</si>
  <si>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</si>
  <si>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</si>
  <si>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</si>
  <si>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</si>
  <si>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</si>
  <si>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</si>
  <si>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</si>
  <si>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</si>
  <si>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</si>
  <si>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</si>
  <si>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</si>
  <si>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</si>
  <si>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</si>
  <si>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</si>
  <si>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</si>
  <si>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</si>
  <si>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</si>
  <si>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</si>
  <si>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</si>
  <si>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</si>
  <si>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</si>
  <si>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</si>
  <si>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</si>
  <si>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</si>
  <si>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</si>
  <si>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</si>
  <si>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</si>
  <si>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</si>
  <si>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</si>
  <si>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</si>
  <si>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</si>
  <si>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</si>
  <si>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</si>
  <si>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</si>
  <si>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</si>
  <si>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</si>
  <si>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</si>
  <si>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</si>
  <si>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</si>
  <si>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За посигурни пензионерски денови / </t>
    </r>
    <r>
      <rPr>
        <b/>
        <sz val="10"/>
        <color rgb="FF5A3C92"/>
        <rFont val="Arial"/>
        <family val="2"/>
        <charset val="204"/>
      </rPr>
      <t>For safer retirement days</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</si>
  <si>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</si>
  <si>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</si>
  <si>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</si>
  <si>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</si>
  <si>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</si>
  <si>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</si>
  <si>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</si>
  <si>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</si>
  <si>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</si>
  <si>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</si>
  <si>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</si>
  <si>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</si>
  <si>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</si>
  <si>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</si>
  <si>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</si>
  <si>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</si>
  <si>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</si>
  <si>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</si>
  <si>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</si>
  <si>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</si>
  <si>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</si>
  <si>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</si>
  <si>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</si>
  <si>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</si>
  <si>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</si>
  <si>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</si>
  <si>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</si>
  <si>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</si>
  <si>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</si>
  <si>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</si>
  <si>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</si>
  <si>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</si>
  <si>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</si>
  <si>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</si>
  <si>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</si>
  <si>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</si>
  <si>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</si>
  <si>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</si>
  <si>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</si>
  <si>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</si>
  <si>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</si>
  <si>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</si>
  <si>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</si>
  <si>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</si>
  <si>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</si>
  <si>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</si>
  <si>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</si>
  <si>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</si>
  <si>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</si>
  <si>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</si>
  <si>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</si>
  <si>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</si>
  <si>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</si>
  <si>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</si>
  <si>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</si>
  <si>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</si>
  <si>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</si>
  <si>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</si>
  <si>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</si>
  <si>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</si>
  <si>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</si>
  <si>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</si>
  <si>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</si>
  <si>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</si>
  <si>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</si>
  <si>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</si>
  <si>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</si>
  <si>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</si>
  <si>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</si>
  <si>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</si>
  <si>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</si>
  <si>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</si>
  <si>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Краткорочни хартии од домашни издавачи  
</t>
    </r>
    <r>
      <rPr>
        <sz val="8"/>
        <color rgb="FF5A3C92"/>
        <rFont val="Arial"/>
        <family val="2"/>
        <charset val="204"/>
      </rPr>
      <t>/ Short term securities of domestic issuers</t>
    </r>
  </si>
  <si>
    <r>
      <t xml:space="preserve">Акции од странски издавачи 
</t>
    </r>
    <r>
      <rPr>
        <sz val="8"/>
        <color rgb="FF5A3C92"/>
        <rFont val="Arial"/>
        <family val="2"/>
        <charset val="204"/>
      </rPr>
      <t>/ Shares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</si>
  <si>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</si>
  <si>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</si>
  <si>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</si>
  <si>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</si>
  <si>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</si>
  <si>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</si>
  <si>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</si>
  <si>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</si>
  <si>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</si>
  <si>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</si>
  <si>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</si>
  <si>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</si>
  <si>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</si>
  <si>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</si>
  <si>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</si>
  <si>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</si>
  <si>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</si>
  <si>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</si>
  <si>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</si>
  <si>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</si>
  <si>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</si>
  <si>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</si>
  <si>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</si>
  <si>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</si>
  <si>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</si>
  <si>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</si>
  <si>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</si>
  <si>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</si>
  <si>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</si>
  <si>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</si>
  <si>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</si>
  <si>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</si>
  <si>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</si>
  <si>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</si>
  <si>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</si>
  <si>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</si>
  <si>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</si>
  <si>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</si>
  <si>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</si>
  <si>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</si>
  <si>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</si>
  <si>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</si>
  <si>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</si>
  <si>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</si>
  <si>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</si>
  <si>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</si>
  <si>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</si>
  <si>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</si>
  <si>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</si>
  <si>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</si>
  <si>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</si>
  <si>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</si>
  <si>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</si>
  <si>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</si>
  <si>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</si>
  <si>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</si>
  <si>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</si>
  <si>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</si>
  <si>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</si>
  <si>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</si>
  <si>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</si>
  <si>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</si>
  <si>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</si>
  <si>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</si>
  <si>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</si>
  <si>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</si>
  <si>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2011 година (претходно беше 0,15%)</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</si>
  <si>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</si>
  <si>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</si>
  <si>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</si>
  <si>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</si>
  <si>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</si>
  <si>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</si>
  <si>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</si>
  <si>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</si>
  <si>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</si>
  <si>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</si>
  <si>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</si>
  <si>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</si>
  <si>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</si>
  <si>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</si>
  <si>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</si>
  <si>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</si>
  <si>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</si>
  <si>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</si>
  <si>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</si>
  <si>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</si>
  <si>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</si>
  <si>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</si>
  <si>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</si>
  <si>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</si>
  <si>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</si>
  <si>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</si>
  <si>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</si>
  <si>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</si>
  <si>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</si>
  <si>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</si>
  <si>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</si>
  <si>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</si>
  <si>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</si>
  <si>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</si>
  <si>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</si>
  <si>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</si>
  <si>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</si>
  <si>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</si>
  <si>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</si>
  <si>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</si>
  <si>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</si>
  <si>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</si>
  <si>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</si>
  <si>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</si>
  <si>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</si>
  <si>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</si>
  <si>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</si>
  <si>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</si>
  <si>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</si>
  <si>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</si>
  <si>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</si>
  <si>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</si>
  <si>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</si>
  <si>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</si>
  <si>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</si>
  <si>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</si>
  <si>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</si>
  <si>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</si>
  <si>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</si>
  <si>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</si>
  <si>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</si>
  <si>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</si>
  <si>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</si>
  <si>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</si>
  <si>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</si>
  <si>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</si>
  <si>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</si>
  <si>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r>
      <t>ТРИГЛАВз / TRIGLAV</t>
    </r>
    <r>
      <rPr>
        <sz val="9"/>
        <color rgb="FF5A3C92"/>
        <rFont val="Arial"/>
        <family val="2"/>
        <charset val="204"/>
      </rPr>
      <t>m</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</si>
  <si>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</si>
  <si>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</si>
  <si>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Краткорочни хартии од домашни издавачи 
</t>
    </r>
    <r>
      <rPr>
        <sz val="8"/>
        <color rgb="FF5A3C92"/>
        <rFont val="Arial"/>
        <family val="2"/>
        <charset val="204"/>
      </rPr>
      <t>/ Short term securities of domestic issuers**</t>
    </r>
  </si>
  <si>
    <t>**Краткорочните хартии од домашни издавачи вклучуваат: државен запис 12- месечен</t>
  </si>
  <si>
    <t>**Short term securities from domestic issuers include: 12-month treasury bill</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</si>
  <si>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</si>
  <si>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t>* Contributions and fees (contribution fees and asset management fees) are given on a monthly basis, while net assets are given on a cumulative basis.</t>
  </si>
  <si>
    <r>
      <t xml:space="preserve">во милиони денари / </t>
    </r>
    <r>
      <rPr>
        <sz val="8"/>
        <color rgb="FF5A3C92"/>
        <rFont val="Arial"/>
        <family val="2"/>
        <charset val="204"/>
      </rPr>
      <t>in million denars</t>
    </r>
  </si>
  <si>
    <t>ТРИГЛАВд</t>
  </si>
  <si>
    <t>TRIGLAVv</t>
  </si>
  <si>
    <t>Trigalv otvoren dobrovolen penziski fond - Skopje</t>
  </si>
  <si>
    <t>10.</t>
  </si>
  <si>
    <r>
      <t xml:space="preserve">Почеток на работа на САВАз е 1.1.2006 г. </t>
    </r>
    <r>
      <rPr>
        <sz val="9"/>
        <color rgb="FF5A3C92"/>
        <rFont val="Arial"/>
        <family val="2"/>
      </rPr>
      <t>/ SAVAm started to work on 1.1.2006.</t>
    </r>
  </si>
  <si>
    <r>
      <t xml:space="preserve">Почеток на работа на КБПз е 1.1.2006 г. </t>
    </r>
    <r>
      <rPr>
        <sz val="9"/>
        <color rgb="FF007DA0"/>
        <rFont val="Arial"/>
        <family val="2"/>
      </rPr>
      <t xml:space="preserve"> </t>
    </r>
    <r>
      <rPr>
        <sz val="9"/>
        <color rgb="FF5A3C92"/>
        <rFont val="Arial"/>
        <family val="2"/>
      </rPr>
      <t>/ KPBm started to work on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</si>
  <si>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TRIGLAVm started to work on 1.4.2019.</t>
    </r>
  </si>
  <si>
    <r>
      <t xml:space="preserve">Почеток на работа на САВАд е 15.7.2009 г. </t>
    </r>
    <r>
      <rPr>
        <sz val="9"/>
        <color rgb="FF5A3C92"/>
        <rFont val="Arial"/>
        <family val="2"/>
      </rPr>
      <t>/ SAVAv started to work on 15.7.2009.</t>
    </r>
  </si>
  <si>
    <r>
      <t>Почеток на работа на КБПд е 21.12.2009 г.</t>
    </r>
    <r>
      <rPr>
        <sz val="9"/>
        <color rgb="FF5A3C92"/>
        <rFont val="Arial"/>
        <family val="2"/>
      </rPr>
      <t xml:space="preserve"> / </t>
    </r>
    <r>
      <rPr>
        <sz val="9"/>
        <color rgb="FF5A3C92"/>
        <rFont val="Arial"/>
        <family val="2"/>
        <charset val="204"/>
      </rPr>
      <t>KBPv started to work on 21.12.2009.</t>
    </r>
  </si>
  <si>
    <r>
      <t>ТРИГЛАВд</t>
    </r>
    <r>
      <rPr>
        <sz val="9"/>
        <color rgb="FF5A3C92"/>
        <rFont val="Arial"/>
        <family val="2"/>
      </rPr>
      <t xml:space="preserve"> / TRIGLAVv</t>
    </r>
  </si>
  <si>
    <t xml:space="preserve">*Member &amp; payer stands for member whose contributions are paid by third party
**Member stands for member who pays for own contributions </t>
  </si>
  <si>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</si>
  <si>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</si>
  <si>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</si>
  <si>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t>Figure 17: Value of the Net assets and the Accounting Unit of TRIGLAVv</t>
  </si>
  <si>
    <r>
      <t xml:space="preserve">ТРИГЛАВд 
</t>
    </r>
    <r>
      <rPr>
        <sz val="9"/>
        <color rgb="FF5A3C92"/>
        <rFont val="Arial"/>
        <family val="2"/>
        <charset val="204"/>
      </rPr>
      <t>/ TRIGLAVv</t>
    </r>
  </si>
  <si>
    <r>
      <t>Почеток на работа на ТРИГЛАВд е 1.3.2021 г.</t>
    </r>
    <r>
      <rPr>
        <sz val="9"/>
        <color indexed="21"/>
        <rFont val="Arial"/>
        <family val="2"/>
        <charset val="204"/>
      </rPr>
      <t xml:space="preserve"> </t>
    </r>
    <r>
      <rPr>
        <sz val="9"/>
        <color rgb="FF5A3C92"/>
        <rFont val="Arial"/>
        <family val="2"/>
      </rPr>
      <t>/ TRIGLAVv started to work on 1.3.2021.</t>
    </r>
  </si>
  <si>
    <t>Слика 11: Распределба на членови со индивидуални сметки со уплаќач и без уплаќач</t>
  </si>
  <si>
    <t>Figure 11: Distribution of members  with an individual account whose contributions are paid by third party and members with an individual account who pay for own contributions</t>
  </si>
  <si>
    <t>****Од 1 мај 2021 година (претходно беше 0,100%)</t>
  </si>
  <si>
    <t>****Since 1 Maj 2021 ( previously it was 0,100%)</t>
  </si>
  <si>
    <t>Триглав отворен доброволен пензиски фонд – Скопје</t>
  </si>
  <si>
    <t>*Професионалните пензиски шеми со помалку од 100 членови се прикажани во “Други”</t>
  </si>
  <si>
    <t>*Occupational pension schemes with less than 100 members are presented under „Other</t>
  </si>
  <si>
    <t xml:space="preserve">Figure 11: Distribution of members with an individual account whose contributions are paid by third party and members with </t>
  </si>
  <si>
    <t>an individual account who pay for own contributions</t>
  </si>
  <si>
    <t>**Од 1 мај 2021 година (претходно беше 2,90%)</t>
  </si>
  <si>
    <t>**Since 1 Maj 2021 (previously it was 2,90%)</t>
  </si>
  <si>
    <t xml:space="preserve"> тел: (+389 2) 3224-229  </t>
  </si>
  <si>
    <t>www.mapas.mk</t>
  </si>
  <si>
    <t xml:space="preserve">tel: (+389 2) 3224-229  </t>
  </si>
  <si>
    <t>Табела 11: Принос на ДПФ сведен на годишно ниво по периоди*</t>
  </si>
  <si>
    <t>Table 11: VPF Return on annual level by period*</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</si>
  <si>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</si>
  <si>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ТРИГЛАВд / </t>
    </r>
    <r>
      <rPr>
        <sz val="9"/>
        <color rgb="FF5A3C92"/>
        <rFont val="Arial"/>
        <family val="2"/>
      </rPr>
      <t>TRIGLAVv</t>
    </r>
  </si>
  <si>
    <r>
      <t xml:space="preserve">Обврзници од странски издавачи
</t>
    </r>
    <r>
      <rPr>
        <sz val="8"/>
        <color rgb="FF5A3C92"/>
        <rFont val="Arial"/>
        <family val="2"/>
        <charset val="204"/>
      </rPr>
      <t>/ Bonds of foreign issuers***</t>
    </r>
  </si>
  <si>
    <t>***Обврзниците од странски издавачи вклучуваат: државна обврзница</t>
  </si>
  <si>
    <t>***Bonds of foreign issuers include: Government bond</t>
  </si>
  <si>
    <r>
      <t xml:space="preserve">Обврзници од странски издавачи 
</t>
    </r>
    <r>
      <rPr>
        <sz val="8"/>
        <color rgb="FF5A3C92"/>
        <rFont val="Arial"/>
        <family val="2"/>
        <charset val="204"/>
      </rPr>
      <t>/ Bonds of foreign issuers**</t>
    </r>
  </si>
  <si>
    <t>**Обврзниците од странски издавачи вклучуваат: државна обврзница</t>
  </si>
  <si>
    <t>**Bonds of foreign issuers include: Government bond</t>
  </si>
  <si>
    <r>
      <t>Вид имот /</t>
    </r>
    <r>
      <rPr>
        <b/>
        <sz val="8"/>
        <color rgb="FF5A3C92"/>
        <rFont val="Arial"/>
        <family val="2"/>
      </rPr>
      <t xml:space="preserve"> Type of assets</t>
    </r>
  </si>
  <si>
    <r>
      <t xml:space="preserve">САВАз 
</t>
    </r>
    <r>
      <rPr>
        <sz val="8"/>
        <color rgb="FF5A3C92"/>
        <rFont val="Arial"/>
        <family val="2"/>
      </rPr>
      <t>/ SAVAm</t>
    </r>
  </si>
  <si>
    <r>
      <t xml:space="preserve">КБПз 
</t>
    </r>
    <r>
      <rPr>
        <sz val="8"/>
        <color rgb="FF5A3C92"/>
        <rFont val="Arial"/>
        <family val="2"/>
      </rPr>
      <t>/ KBPm</t>
    </r>
  </si>
  <si>
    <r>
      <t xml:space="preserve">ТРИГЛАВз 
</t>
    </r>
    <r>
      <rPr>
        <sz val="8"/>
        <color rgb="FF5A3C92"/>
        <rFont val="Arial"/>
        <family val="2"/>
      </rPr>
      <t>/ TRIGLAVm</t>
    </r>
  </si>
  <si>
    <t xml:space="preserve"> </t>
  </si>
  <si>
    <r>
      <t>ВФПд
/</t>
    </r>
    <r>
      <rPr>
        <sz val="9"/>
        <color rgb="FF5A3C92"/>
        <rFont val="Arial"/>
        <family val="2"/>
        <charset val="204"/>
      </rPr>
      <t xml:space="preserve"> VFPv</t>
    </r>
  </si>
  <si>
    <t>ВФПд</t>
  </si>
  <si>
    <t>ВФП отворен доброволен пензиски фонд – Скопје</t>
  </si>
  <si>
    <t>VFPv</t>
  </si>
  <si>
    <t>VFP otvoren dobrovolen penziski fond - Skopje</t>
  </si>
  <si>
    <t>11.</t>
  </si>
  <si>
    <r>
      <t xml:space="preserve">Почеток на работа  ВФПд е 18.10.2022 г. </t>
    </r>
    <r>
      <rPr>
        <sz val="9"/>
        <color rgb="FF5A3C92"/>
        <rFont val="Arial"/>
        <family val="2"/>
      </rPr>
      <t>/ VFPv started to work on 18.10.2022.</t>
    </r>
  </si>
  <si>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</si>
  <si>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color rgb="FF5A3C92"/>
        <rFont val="Arial"/>
        <family val="2"/>
        <charset val="204"/>
      </rPr>
      <t>4. Drustvo za upravuvanje so dobrovolni penziski fondovi VFP PENZISKO DRUSTVO AD Skopje</t>
    </r>
    <r>
      <rPr>
        <sz val="9"/>
        <color rgb="FF5A3C92"/>
        <rFont val="Arial"/>
        <family val="2"/>
      </rPr>
      <t>, which manages
• VFP otvoren penziski fond - Skopje</t>
    </r>
  </si>
  <si>
    <t>Shareholder: Drustvo za upravuvanje so otvoreni I zatvoreni investiciski fondovi VFP FOND MENADZMENT AD SKOPJE, Republic of North Macedonia, which represents 100% of the Pension Company equity.</t>
  </si>
  <si>
    <t>The fully funded pension insurance includes four pension companies.</t>
  </si>
  <si>
    <r>
      <t xml:space="preserve">ВФПд / </t>
    </r>
    <r>
      <rPr>
        <sz val="9"/>
        <color rgb="FF5A3C92"/>
        <rFont val="Arial"/>
        <family val="2"/>
      </rPr>
      <t>VFPv</t>
    </r>
  </si>
  <si>
    <r>
      <t xml:space="preserve">САВАд / </t>
    </r>
    <r>
      <rPr>
        <sz val="8"/>
        <color rgb="FF5A3C92"/>
        <rFont val="Arial"/>
        <family val="2"/>
      </rPr>
      <t>SAVAv</t>
    </r>
  </si>
  <si>
    <r>
      <t>КБПд /</t>
    </r>
    <r>
      <rPr>
        <sz val="8"/>
        <color rgb="FF5A3C92"/>
        <rFont val="Arial"/>
        <family val="2"/>
      </rPr>
      <t xml:space="preserve"> KBPv</t>
    </r>
  </si>
  <si>
    <r>
      <t xml:space="preserve">ТРИГЛАВд / </t>
    </r>
    <r>
      <rPr>
        <sz val="8"/>
        <color rgb="FF5A3C92"/>
        <rFont val="Arial"/>
        <family val="2"/>
      </rPr>
      <t>TRIGLAVv</t>
    </r>
  </si>
  <si>
    <r>
      <t xml:space="preserve">Вкупно/ </t>
    </r>
    <r>
      <rPr>
        <sz val="8"/>
        <color rgb="FF5A3C92"/>
        <rFont val="Arial"/>
        <family val="2"/>
      </rPr>
      <t>Total</t>
    </r>
  </si>
  <si>
    <r>
      <t xml:space="preserve">Мажи    
/ </t>
    </r>
    <r>
      <rPr>
        <sz val="8"/>
        <color rgb="FF5A3C92"/>
        <rFont val="Arial"/>
        <family val="2"/>
      </rPr>
      <t>Men</t>
    </r>
  </si>
  <si>
    <r>
      <t xml:space="preserve">Жени 
/ </t>
    </r>
    <r>
      <rPr>
        <sz val="8"/>
        <color rgb="FF5A3C92"/>
        <rFont val="Arial"/>
        <family val="2"/>
      </rPr>
      <t>Women</t>
    </r>
  </si>
  <si>
    <r>
      <t xml:space="preserve">Вкупно
/ </t>
    </r>
    <r>
      <rPr>
        <sz val="8"/>
        <color rgb="FF5A3C92"/>
        <rFont val="Arial"/>
        <family val="2"/>
      </rPr>
      <t>Total</t>
    </r>
  </si>
  <si>
    <r>
      <t xml:space="preserve">ВФПд / </t>
    </r>
    <r>
      <rPr>
        <sz val="8"/>
        <color rgb="FF5A3C92"/>
        <rFont val="Arial"/>
        <family val="2"/>
      </rPr>
      <t>VFPv</t>
    </r>
  </si>
  <si>
    <r>
      <t xml:space="preserve">ВФПд / 
</t>
    </r>
    <r>
      <rPr>
        <sz val="9"/>
        <color rgb="FF5A3C92"/>
        <rFont val="Arial"/>
        <family val="2"/>
        <charset val="204"/>
      </rPr>
      <t>VFPv</t>
    </r>
  </si>
  <si>
    <r>
      <t>КБПд /</t>
    </r>
    <r>
      <rPr>
        <sz val="9"/>
        <color rgb="FF5A3C92"/>
        <rFont val="Arial"/>
        <family val="2"/>
        <charset val="204"/>
      </rPr>
      <t xml:space="preserve"> 
KBPv</t>
    </r>
  </si>
  <si>
    <r>
      <t xml:space="preserve">САВАд / 
</t>
    </r>
    <r>
      <rPr>
        <sz val="9"/>
        <color rgb="FF5A3C92"/>
        <rFont val="Arial"/>
        <family val="2"/>
        <charset val="204"/>
      </rPr>
      <t>SAVAv</t>
    </r>
  </si>
  <si>
    <t>Слика 18: Вредност на нето средствата и на сметководствената единица на ВФПд</t>
  </si>
  <si>
    <t>Figure 18: Value of the Net assets and the Accounting Unit of VFPv</t>
  </si>
  <si>
    <t>Слика 19: Структура на инвестициите на ДПФ</t>
  </si>
  <si>
    <t>Figure 19: Structure of Investment of VPF</t>
  </si>
  <si>
    <r>
      <t xml:space="preserve">ВФПд
</t>
    </r>
    <r>
      <rPr>
        <sz val="9"/>
        <color rgb="FF5A3C92"/>
        <rFont val="Arial"/>
        <family val="2"/>
        <charset val="204"/>
      </rPr>
      <t>/ VFPv</t>
    </r>
  </si>
  <si>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доброволен пензиски фонд – Скопје</t>
    </r>
  </si>
  <si>
    <t>Славко Јаневски бр.100, 1000 Скопје</t>
  </si>
  <si>
    <t xml:space="preserve">Slavko Janevski 100, 1000 Skopje, </t>
  </si>
  <si>
    <t>*Од јануари 2023 година (претходно беше 2,00%)</t>
  </si>
  <si>
    <t>*Since January 2023 ( previously it was 2,00%)</t>
  </si>
  <si>
    <r>
      <t xml:space="preserve">Со доброволна индивидуална сметка </t>
    </r>
    <r>
      <rPr>
        <sz val="9"/>
        <color rgb="FF4D1B6B"/>
        <rFont val="Arial"/>
        <family val="2"/>
      </rPr>
      <t xml:space="preserve">/ </t>
    </r>
    <r>
      <rPr>
        <sz val="9"/>
        <color rgb="FF5A3C92"/>
        <rFont val="Arial"/>
        <family val="2"/>
        <charset val="204"/>
      </rPr>
      <t>With voluntary individual account</t>
    </r>
  </si>
  <si>
    <t>***Since 1 January 2023 ( previously it was 2,90%)</t>
  </si>
  <si>
    <t>***Од 1 јануари 2023 година (претходно беше 2,90%)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</si>
</sst>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39"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
      <i/>
      <sz val="6.5"/>
      <name val="Arial"/>
      <family val="2"/>
      <charset val="204"/>
    </font>
    <font>
      <i/>
      <sz val="6.5"/>
      <color rgb="FF5A3C92"/>
      <name val="Arial"/>
      <family val="2"/>
      <charset val="204"/>
    </font>
    <font>
      <b/>
      <sz val="8"/>
      <color rgb="FF5A3C92"/>
      <name val="Arial"/>
      <family val="2"/>
    </font>
    <font>
      <sz val="9"/>
      <color rgb="FF4D1B6B"/>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
      <left/>
      <right/>
      <top style="thin">
        <color indexed="64"/>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198">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4" fillId="0" borderId="0" xfId="0" applyFont="1"/>
    <xf numFmtId="3" fontId="81" fillId="0" borderId="0" xfId="0" applyNumberFormat="1" applyFont="1"/>
    <xf numFmtId="0" fontId="82" fillId="0" borderId="0" xfId="0" applyFont="1"/>
    <xf numFmtId="3" fontId="82" fillId="0" borderId="0" xfId="0" applyNumberFormat="1" applyFont="1" applyAlignment="1">
      <alignment horizontal="right"/>
    </xf>
    <xf numFmtId="0" fontId="86" fillId="0" borderId="0" xfId="2357" applyFont="1"/>
    <xf numFmtId="0" fontId="5" fillId="0" borderId="0" xfId="0" applyFont="1" applyAlignment="1">
      <alignment vertical="center"/>
    </xf>
    <xf numFmtId="0" fontId="88" fillId="0" borderId="0" xfId="0" applyFont="1"/>
    <xf numFmtId="3" fontId="88" fillId="0" borderId="0" xfId="0" applyNumberFormat="1" applyFont="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Alignment="1">
      <alignment vertical="center" wrapText="1"/>
    </xf>
    <xf numFmtId="0" fontId="98"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3" fillId="0" borderId="0" xfId="0" applyFont="1" applyAlignment="1">
      <alignment horizontal="left" vertical="center" wrapText="1"/>
    </xf>
    <xf numFmtId="0" fontId="76" fillId="0" borderId="0" xfId="0" applyFont="1" applyAlignment="1">
      <alignment vertical="center"/>
    </xf>
    <xf numFmtId="0" fontId="99" fillId="56" borderId="0" xfId="0" applyFont="1" applyFill="1" applyAlignment="1">
      <alignment horizontal="center" vertical="center"/>
    </xf>
    <xf numFmtId="0" fontId="107" fillId="0" borderId="0" xfId="0" applyFont="1"/>
    <xf numFmtId="0" fontId="108" fillId="56" borderId="0" xfId="0" applyFont="1" applyFill="1" applyAlignment="1">
      <alignment horizontal="left" vertical="center"/>
    </xf>
    <xf numFmtId="0" fontId="109" fillId="56" borderId="0" xfId="0" applyFont="1" applyFill="1" applyAlignment="1">
      <alignment horizontal="left" vertical="center"/>
    </xf>
    <xf numFmtId="0" fontId="0" fillId="56" borderId="0" xfId="0" applyFill="1"/>
    <xf numFmtId="0" fontId="100" fillId="0" borderId="0" xfId="0" applyFont="1" applyAlignment="1">
      <alignment vertical="center"/>
    </xf>
    <xf numFmtId="0" fontId="77" fillId="0" borderId="0" xfId="0" applyFont="1" applyAlignment="1">
      <alignment vertical="center"/>
    </xf>
    <xf numFmtId="0" fontId="77" fillId="0" borderId="0" xfId="0" applyFont="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Alignment="1">
      <alignment horizontal="center" vertical="center"/>
    </xf>
    <xf numFmtId="0" fontId="82" fillId="56" borderId="0" xfId="0" applyFont="1" applyFill="1" applyAlignment="1">
      <alignment horizontal="center" wrapText="1"/>
    </xf>
    <xf numFmtId="0" fontId="81" fillId="56" borderId="0" xfId="0" applyFont="1" applyFill="1"/>
    <xf numFmtId="3" fontId="81" fillId="56" borderId="0" xfId="0" applyNumberFormat="1" applyFont="1" applyFill="1"/>
    <xf numFmtId="0" fontId="82" fillId="55" borderId="0" xfId="0" applyFont="1" applyFill="1"/>
    <xf numFmtId="3" fontId="82" fillId="55" borderId="0" xfId="0" applyNumberFormat="1" applyFont="1" applyFill="1" applyAlignment="1">
      <alignment horizontal="right"/>
    </xf>
    <xf numFmtId="168" fontId="82" fillId="57" borderId="0" xfId="0" applyNumberFormat="1" applyFont="1" applyFill="1" applyAlignment="1">
      <alignment horizontal="center" vertical="center"/>
    </xf>
    <xf numFmtId="0" fontId="82" fillId="57" borderId="0" xfId="0" applyFont="1" applyFill="1" applyAlignment="1">
      <alignment horizontal="center" wrapText="1"/>
    </xf>
    <xf numFmtId="0" fontId="81" fillId="57" borderId="0" xfId="0" applyFont="1" applyFill="1"/>
    <xf numFmtId="3" fontId="81" fillId="57" borderId="0" xfId="0" applyNumberFormat="1" applyFont="1" applyFill="1"/>
    <xf numFmtId="0" fontId="113" fillId="0" borderId="0" xfId="0" applyFont="1"/>
    <xf numFmtId="0" fontId="107" fillId="0" borderId="0" xfId="0" applyFont="1" applyAlignment="1">
      <alignment horizontal="left" vertical="center" wrapText="1"/>
    </xf>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7" fillId="0" borderId="0" xfId="0" applyFont="1"/>
    <xf numFmtId="0" fontId="118" fillId="0" borderId="0" xfId="0" applyFont="1"/>
    <xf numFmtId="165" fontId="81" fillId="56" borderId="0" xfId="0" applyNumberFormat="1" applyFont="1" applyFill="1"/>
    <xf numFmtId="165" fontId="81" fillId="57" borderId="0" xfId="0" applyNumberFormat="1" applyFont="1" applyFill="1"/>
    <xf numFmtId="0" fontId="107" fillId="0" borderId="0" xfId="0" applyFont="1" applyAlignment="1">
      <alignment vertical="center" wrapText="1"/>
    </xf>
    <xf numFmtId="14" fontId="107" fillId="0" borderId="0" xfId="0" applyNumberFormat="1" applyFont="1" applyAlignment="1">
      <alignment vertical="center" wrapText="1"/>
    </xf>
    <xf numFmtId="0" fontId="107" fillId="0" borderId="0" xfId="0" applyFont="1" applyAlignment="1">
      <alignment horizontal="center" vertical="center" wrapText="1"/>
    </xf>
    <xf numFmtId="10" fontId="81" fillId="57" borderId="0" xfId="0" applyNumberFormat="1" applyFont="1" applyFill="1" applyAlignment="1">
      <alignment horizontal="right" wrapText="1"/>
    </xf>
    <xf numFmtId="10" fontId="81" fillId="56" borderId="0" xfId="0" applyNumberFormat="1" applyFont="1" applyFill="1" applyAlignment="1">
      <alignment horizontal="right"/>
    </xf>
    <xf numFmtId="0" fontId="121" fillId="0" borderId="0" xfId="0" applyFont="1"/>
    <xf numFmtId="10" fontId="81" fillId="57" borderId="0" xfId="0" applyNumberFormat="1" applyFont="1" applyFill="1" applyAlignment="1">
      <alignment horizontal="right"/>
    </xf>
    <xf numFmtId="14" fontId="81"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7" fillId="0" borderId="0" xfId="0" applyFont="1"/>
    <xf numFmtId="0" fontId="114"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Alignment="1">
      <alignment horizontal="right" vertical="center" wrapText="1"/>
    </xf>
    <xf numFmtId="3" fontId="81" fillId="56" borderId="0" xfId="0" applyNumberFormat="1" applyFont="1" applyFill="1" applyAlignment="1">
      <alignment horizontal="right" vertical="center"/>
    </xf>
    <xf numFmtId="3" fontId="81"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0" fontId="127" fillId="0" borderId="0" xfId="0" applyFont="1" applyAlignment="1">
      <alignment horizontal="center" vertical="center"/>
    </xf>
    <xf numFmtId="0" fontId="111" fillId="0" borderId="0" xfId="0" applyFont="1" applyAlignment="1">
      <alignment wrapText="1"/>
    </xf>
    <xf numFmtId="0" fontId="74" fillId="0" borderId="0" xfId="2357"/>
    <xf numFmtId="0" fontId="128" fillId="56" borderId="0" xfId="0" applyFont="1" applyFill="1" applyAlignment="1">
      <alignment horizontal="left" vertical="center"/>
    </xf>
    <xf numFmtId="0" fontId="82" fillId="56" borderId="0" xfId="0" applyFont="1" applyFill="1" applyAlignment="1">
      <alignment vertical="center" wrapText="1"/>
    </xf>
    <xf numFmtId="0" fontId="122" fillId="56" borderId="0" xfId="0" applyFont="1" applyFill="1" applyAlignment="1">
      <alignment vertical="center" wrapText="1"/>
    </xf>
    <xf numFmtId="0" fontId="128" fillId="56" borderId="0" xfId="0" applyFont="1" applyFill="1" applyAlignment="1">
      <alignment horizontal="left" vertical="center" wrapText="1"/>
    </xf>
    <xf numFmtId="0" fontId="129" fillId="56" borderId="0" xfId="0" applyFont="1" applyFill="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Alignment="1">
      <alignment horizontal="left" vertical="center" wrapText="1"/>
    </xf>
    <xf numFmtId="14" fontId="120" fillId="58" borderId="0" xfId="0" applyNumberFormat="1" applyFont="1" applyFill="1" applyAlignment="1">
      <alignment horizontal="center" vertical="center" wrapText="1"/>
    </xf>
    <xf numFmtId="14" fontId="120" fillId="58" borderId="0" xfId="0" applyNumberFormat="1" applyFont="1" applyFill="1" applyAlignment="1">
      <alignment wrapText="1"/>
    </xf>
    <xf numFmtId="14" fontId="119" fillId="58" borderId="0" xfId="0" applyNumberFormat="1" applyFont="1" applyFill="1"/>
    <xf numFmtId="168" fontId="81" fillId="56" borderId="0" xfId="0" applyNumberFormat="1" applyFont="1" applyFill="1" applyAlignment="1">
      <alignment horizontal="center" vertical="center"/>
    </xf>
    <xf numFmtId="168" fontId="81" fillId="56" borderId="19" xfId="0" applyNumberFormat="1" applyFont="1" applyFill="1" applyBorder="1" applyAlignment="1">
      <alignment horizontal="center" vertical="center"/>
    </xf>
    <xf numFmtId="168" fontId="81" fillId="58" borderId="0" xfId="0" applyNumberFormat="1" applyFont="1" applyFill="1" applyAlignment="1">
      <alignment horizontal="center"/>
    </xf>
    <xf numFmtId="168" fontId="76" fillId="56" borderId="0" xfId="0" applyNumberFormat="1" applyFont="1" applyFill="1" applyAlignment="1">
      <alignment vertical="center" wrapText="1"/>
    </xf>
    <xf numFmtId="0" fontId="91" fillId="0" borderId="0" xfId="0" applyFont="1"/>
    <xf numFmtId="165" fontId="81" fillId="56" borderId="0" xfId="0" applyNumberFormat="1" applyFont="1" applyFill="1" applyAlignment="1">
      <alignment vertical="center"/>
    </xf>
    <xf numFmtId="14" fontId="120" fillId="58" borderId="0" xfId="0" applyNumberFormat="1" applyFont="1" applyFill="1" applyAlignment="1">
      <alignment vertical="center" wrapText="1"/>
    </xf>
    <xf numFmtId="14" fontId="119" fillId="58" borderId="0" xfId="0" applyNumberFormat="1" applyFont="1" applyFill="1" applyAlignment="1">
      <alignment vertical="center"/>
    </xf>
    <xf numFmtId="168" fontId="81" fillId="58" borderId="0" xfId="0" applyNumberFormat="1" applyFont="1" applyFill="1" applyAlignment="1">
      <alignment horizontal="center" vertical="center"/>
    </xf>
    <xf numFmtId="10" fontId="81" fillId="57" borderId="0" xfId="0" applyNumberFormat="1" applyFont="1" applyFill="1" applyAlignment="1">
      <alignment horizontal="right" vertical="center" wrapText="1"/>
    </xf>
    <xf numFmtId="10" fontId="81" fillId="56" borderId="0" xfId="0" applyNumberFormat="1" applyFont="1" applyFill="1" applyAlignment="1">
      <alignment horizontal="right" vertical="center"/>
    </xf>
    <xf numFmtId="10" fontId="81" fillId="57" borderId="19" xfId="0" applyNumberFormat="1" applyFont="1" applyFill="1" applyBorder="1" applyAlignment="1">
      <alignment horizontal="right" vertical="center" wrapText="1"/>
    </xf>
    <xf numFmtId="10" fontId="81" fillId="56" borderId="19" xfId="0" applyNumberFormat="1" applyFont="1" applyFill="1" applyBorder="1" applyAlignment="1">
      <alignment horizontal="right" vertical="center"/>
    </xf>
    <xf numFmtId="0" fontId="134" fillId="0" borderId="0" xfId="0" applyFont="1" applyAlignment="1">
      <alignment vertical="center" wrapText="1"/>
    </xf>
    <xf numFmtId="4" fontId="8" fillId="0" borderId="0" xfId="0" applyNumberFormat="1" applyFont="1"/>
    <xf numFmtId="4" fontId="96" fillId="56" borderId="0" xfId="0" applyNumberFormat="1" applyFont="1" applyFill="1"/>
    <xf numFmtId="0" fontId="81" fillId="56" borderId="23" xfId="0" applyFont="1" applyFill="1" applyBorder="1" applyAlignment="1">
      <alignment horizontal="center" vertical="center"/>
    </xf>
    <xf numFmtId="168" fontId="81" fillId="56" borderId="23" xfId="0" applyNumberFormat="1" applyFont="1" applyFill="1" applyBorder="1" applyAlignment="1">
      <alignment horizontal="center" vertical="center"/>
    </xf>
    <xf numFmtId="10" fontId="81" fillId="57" borderId="23" xfId="0" applyNumberFormat="1" applyFont="1" applyFill="1" applyBorder="1" applyAlignment="1">
      <alignment horizontal="right" wrapText="1"/>
    </xf>
    <xf numFmtId="10" fontId="81" fillId="56" borderId="23" xfId="0" applyNumberFormat="1" applyFont="1" applyFill="1" applyBorder="1" applyAlignment="1">
      <alignment horizontal="right"/>
    </xf>
    <xf numFmtId="0" fontId="105" fillId="57" borderId="19" xfId="2358" applyFont="1" applyFill="1" applyBorder="1" applyAlignment="1">
      <alignment horizontal="left" vertical="center"/>
    </xf>
    <xf numFmtId="0" fontId="136" fillId="0" borderId="0" xfId="0" applyFont="1" applyAlignment="1">
      <alignment horizontal="left" vertical="center" wrapText="1"/>
    </xf>
    <xf numFmtId="0" fontId="104" fillId="57" borderId="19" xfId="0" applyFont="1" applyFill="1" applyBorder="1" applyAlignment="1">
      <alignment horizontal="center" vertical="center" wrapText="1"/>
    </xf>
    <xf numFmtId="0" fontId="76" fillId="0" borderId="0" xfId="0" applyFont="1" applyAlignment="1">
      <alignment horizontal="left"/>
    </xf>
    <xf numFmtId="0" fontId="114" fillId="56" borderId="0" xfId="0" applyFont="1" applyFill="1" applyAlignment="1">
      <alignment horizontal="left" vertical="center" wrapText="1"/>
    </xf>
    <xf numFmtId="0" fontId="4" fillId="0" borderId="0" xfId="0" applyFont="1" applyAlignment="1">
      <alignment horizontal="center" vertical="center"/>
    </xf>
    <xf numFmtId="0" fontId="104" fillId="56" borderId="19" xfId="0" applyFont="1" applyFill="1" applyBorder="1" applyAlignment="1">
      <alignment horizontal="center" vertical="center" wrapText="1"/>
    </xf>
    <xf numFmtId="0" fontId="104" fillId="57" borderId="19" xfId="0" applyFont="1" applyFill="1" applyBorder="1" applyAlignment="1">
      <alignment vertical="center" wrapText="1"/>
    </xf>
    <xf numFmtId="0" fontId="104" fillId="56" borderId="19" xfId="0" applyFont="1" applyFill="1" applyBorder="1" applyAlignment="1">
      <alignment vertical="center" wrapText="1"/>
    </xf>
    <xf numFmtId="0" fontId="81" fillId="56" borderId="19" xfId="0" applyFont="1" applyFill="1" applyBorder="1" applyAlignment="1">
      <alignment horizontal="right" vertical="center" wrapText="1"/>
    </xf>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73" fillId="56" borderId="0" xfId="0" applyFont="1" applyFill="1" applyAlignment="1">
      <alignment horizontal="center" vertical="center" wrapText="1"/>
    </xf>
    <xf numFmtId="0" fontId="111" fillId="56" borderId="0" xfId="0" applyFont="1" applyFill="1" applyAlignment="1">
      <alignment horizontal="left" vertical="center" wrapText="1"/>
    </xf>
    <xf numFmtId="0" fontId="107" fillId="56" borderId="0" xfId="0" applyFont="1" applyFill="1" applyAlignment="1">
      <alignment horizontal="left" vertical="center"/>
    </xf>
    <xf numFmtId="0" fontId="107" fillId="56" borderId="21" xfId="0" applyFont="1" applyFill="1" applyBorder="1" applyAlignment="1">
      <alignment horizontal="left" vertical="center" wrapText="1"/>
    </xf>
    <xf numFmtId="0" fontId="76" fillId="0" borderId="21" xfId="0" applyFont="1" applyBorder="1" applyAlignment="1">
      <alignment horizontal="left" vertical="center" wrapText="1"/>
    </xf>
    <xf numFmtId="0" fontId="107" fillId="56" borderId="20" xfId="0" applyFont="1" applyFill="1" applyBorder="1" applyAlignment="1">
      <alignment horizontal="left" vertical="center"/>
    </xf>
    <xf numFmtId="0" fontId="81" fillId="0" borderId="0" xfId="0" applyFont="1" applyAlignment="1">
      <alignment horizontal="left" vertical="center" wrapText="1"/>
    </xf>
    <xf numFmtId="0" fontId="76" fillId="0" borderId="0" xfId="0" applyFont="1" applyAlignment="1">
      <alignment horizontal="left" vertical="center"/>
    </xf>
    <xf numFmtId="0" fontId="81" fillId="56" borderId="0" xfId="0" applyFont="1" applyFill="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6" fillId="56" borderId="0" xfId="0" applyFont="1" applyFill="1" applyAlignment="1">
      <alignment horizontal="left" vertical="center" wrapText="1"/>
    </xf>
    <xf numFmtId="0" fontId="106" fillId="56" borderId="0" xfId="0" applyFont="1" applyFill="1" applyAlignment="1">
      <alignment horizontal="left" vertical="center"/>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168" fontId="82" fillId="0" borderId="0" xfId="0" applyNumberFormat="1" applyFont="1" applyAlignment="1">
      <alignment horizontal="right" vertical="center"/>
    </xf>
    <xf numFmtId="0" fontId="135" fillId="0" borderId="0" xfId="0" applyFont="1" applyAlignment="1">
      <alignment horizontal="left" vertical="center" wrapText="1"/>
    </xf>
    <xf numFmtId="0" fontId="136" fillId="56" borderId="0" xfId="0" applyFont="1" applyFill="1" applyAlignment="1">
      <alignment horizontal="left" vertical="center" wrapText="1"/>
    </xf>
    <xf numFmtId="0" fontId="104" fillId="57" borderId="19" xfId="0" applyFont="1" applyFill="1" applyBorder="1" applyAlignment="1">
      <alignment horizontal="center" vertical="center" wrapText="1"/>
    </xf>
    <xf numFmtId="0" fontId="4" fillId="0" borderId="0" xfId="0" applyFont="1" applyAlignment="1">
      <alignment horizontal="center" vertical="center"/>
    </xf>
    <xf numFmtId="0" fontId="104" fillId="56" borderId="0" xfId="0" applyFont="1" applyFill="1" applyAlignment="1">
      <alignment horizontal="center" vertical="center" wrapText="1"/>
    </xf>
    <xf numFmtId="0" fontId="104" fillId="56" borderId="19" xfId="0" applyFont="1" applyFill="1" applyBorder="1" applyAlignment="1">
      <alignment horizontal="center" vertical="center" wrapText="1"/>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4D1B6B"/>
      <color rgb="FF31859C"/>
      <color rgb="FF511D71"/>
      <color rgb="FF481965"/>
      <color rgb="FF7030A0"/>
      <color rgb="FF7829A9"/>
      <color rgb="FF4C1A6A"/>
      <color rgb="FF5A3C92"/>
      <color rgb="FFCCC0F3"/>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0.10769859335784743</c:v>
                </c:pt>
                <c:pt idx="1">
                  <c:v>0.11690705011704154</c:v>
                </c:pt>
                <c:pt idx="2">
                  <c:v>4.4273224480019163E-2</c:v>
                </c:pt>
                <c:pt idx="3">
                  <c:v>0.10659230619932017</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0.31438743944434716</c:v>
                </c:pt>
                <c:pt idx="1">
                  <c:v>0.31960336730688144</c:v>
                </c:pt>
                <c:pt idx="2">
                  <c:v>0.39119326120803227</c:v>
                </c:pt>
                <c:pt idx="3">
                  <c:v>0.32346116257220348</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0.53062510943792685</c:v>
                </c:pt>
                <c:pt idx="1">
                  <c:v>0.51689469169368563</c:v>
                </c:pt>
                <c:pt idx="2">
                  <c:v>0.48317298095732364</c:v>
                </c:pt>
                <c:pt idx="3">
                  <c:v>0.52005379511481276</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4.7288857759878594E-2</c:v>
                </c:pt>
                <c:pt idx="1">
                  <c:v>4.6594890882391431E-2</c:v>
                </c:pt>
                <c:pt idx="2">
                  <c:v>8.1360533354624939E-2</c:v>
                </c:pt>
                <c:pt idx="3">
                  <c:v>4.9892736113663648E-2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0676673228346"/>
          <c:y val="8.7954460237925067E-2"/>
          <c:w val="0.78350024606299218"/>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'[2]2_dpf_semi'!$C$8:$F$8</c:f>
              <c:strCache>
                <c:ptCount val="4"/>
                <c:pt idx="0">
                  <c:v>САВАд</c:v>
                </c:pt>
                <c:pt idx="1">
                  <c:v>КБПд</c:v>
                </c:pt>
                <c:pt idx="2">
                  <c:v>ТРИГЛАВд</c:v>
                </c:pt>
                <c:pt idx="3">
                  <c:v>ВФПд</c:v>
                </c:pt>
              </c:strCache>
            </c:strRef>
          </c:cat>
          <c:val>
            <c:numRef>
              <c:f>'[2]2_dpf_semi'!$C$9:$F$9</c:f>
              <c:numCache>
                <c:formatCode>General</c:formatCode>
                <c:ptCount val="4"/>
                <c:pt idx="0">
                  <c:v>2379</c:v>
                </c:pt>
                <c:pt idx="1">
                  <c:v>6966</c:v>
                </c:pt>
                <c:pt idx="2">
                  <c:v>33</c:v>
                </c:pt>
                <c:pt idx="3">
                  <c:v>58</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'[2]2_dpf_semi'!$C$8:$F$8</c:f>
              <c:strCache>
                <c:ptCount val="4"/>
                <c:pt idx="0">
                  <c:v>САВАд</c:v>
                </c:pt>
                <c:pt idx="1">
                  <c:v>КБПд</c:v>
                </c:pt>
                <c:pt idx="2">
                  <c:v>ТРИГЛАВд</c:v>
                </c:pt>
                <c:pt idx="3">
                  <c:v>ВФПд</c:v>
                </c:pt>
              </c:strCache>
            </c:strRef>
          </c:cat>
          <c:val>
            <c:numRef>
              <c:f>'[2]2_dpf_semi'!$C$10:$F$10</c:f>
              <c:numCache>
                <c:formatCode>General</c:formatCode>
                <c:ptCount val="4"/>
                <c:pt idx="0">
                  <c:v>697</c:v>
                </c:pt>
                <c:pt idx="1">
                  <c:v>1041</c:v>
                </c:pt>
                <c:pt idx="2">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'[2]2_dpf_semi'!$C$11:$F$11</c:f>
              <c:numCache>
                <c:formatCode>General</c:formatCode>
                <c:ptCount val="4"/>
                <c:pt idx="0">
                  <c:v>517</c:v>
                </c:pt>
                <c:pt idx="1">
                  <c:v>503</c:v>
                </c:pt>
                <c:pt idx="2">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'[2]2_dpf_semi'!$C$12:$F$12</c:f>
              <c:numCache>
                <c:formatCode>General</c:formatCode>
                <c:ptCount val="4"/>
                <c:pt idx="0">
                  <c:v>418</c:v>
                </c:pt>
                <c:pt idx="1">
                  <c:v>475</c:v>
                </c:pt>
                <c:pt idx="2">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'[2]2_dpf_semi'!$C$13:$F$13</c:f>
              <c:numCache>
                <c:formatCode>General</c:formatCode>
                <c:ptCount val="4"/>
                <c:pt idx="0">
                  <c:v>239</c:v>
                </c:pt>
                <c:pt idx="1">
                  <c:v>390</c:v>
                </c:pt>
                <c:pt idx="2">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'[2]2_dpf_semi'!$C$8:$F$8</c:f>
              <c:strCache>
                <c:ptCount val="4"/>
                <c:pt idx="0">
                  <c:v>САВАд</c:v>
                </c:pt>
                <c:pt idx="1">
                  <c:v>КБПд</c:v>
                </c:pt>
                <c:pt idx="2">
                  <c:v>ТРИГЛАВд</c:v>
                </c:pt>
                <c:pt idx="3">
                  <c:v>ВФПд</c:v>
                </c:pt>
              </c:strCache>
            </c:strRef>
          </c:cat>
          <c:val>
            <c:numRef>
              <c:f>'[2]2_dpf_semi'!$C$14:$F$14</c:f>
              <c:numCache>
                <c:formatCode>General</c:formatCode>
                <c:ptCount val="4"/>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'[2]2_dpf_semi'!$C$15:$F$15</c:f>
              <c:numCache>
                <c:formatCode>General</c:formatCode>
                <c:ptCount val="4"/>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'[2]2_dpf_semi'!$C$8:$F$8</c:f>
              <c:strCache>
                <c:ptCount val="4"/>
                <c:pt idx="0">
                  <c:v>САВАд</c:v>
                </c:pt>
                <c:pt idx="1">
                  <c:v>КБПд</c:v>
                </c:pt>
                <c:pt idx="2">
                  <c:v>ТРИГЛАВд</c:v>
                </c:pt>
                <c:pt idx="3">
                  <c:v>ВФПд</c:v>
                </c:pt>
              </c:strCache>
            </c:strRef>
          </c:cat>
          <c:val>
            <c:numRef>
              <c:f>'[2]2_dpf_semi'!$C$16:$F$16</c:f>
              <c:numCache>
                <c:formatCode>General</c:formatCode>
                <c:ptCount val="4"/>
                <c:pt idx="1">
                  <c:v>228</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'[2]2_dpf_semi'!$C$17:$F$17</c:f>
              <c:numCache>
                <c:formatCode>General</c:formatCode>
                <c:ptCount val="4"/>
                <c:pt idx="1">
                  <c:v>222</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'[2]2_dpf_semi'!$C$8:$F$8</c:f>
              <c:strCache>
                <c:ptCount val="4"/>
                <c:pt idx="0">
                  <c:v>САВАд</c:v>
                </c:pt>
                <c:pt idx="1">
                  <c:v>КБПд</c:v>
                </c:pt>
                <c:pt idx="2">
                  <c:v>ТРИГЛАВд</c:v>
                </c:pt>
                <c:pt idx="3">
                  <c:v>ВФПд</c:v>
                </c:pt>
              </c:strCache>
            </c:strRef>
          </c:cat>
          <c:val>
            <c:numRef>
              <c:f>'[2]2_dpf_semi'!$C$18:$F$18</c:f>
              <c:numCache>
                <c:formatCode>General</c:formatCode>
                <c:ptCount val="4"/>
                <c:pt idx="1">
                  <c:v>191</c:v>
                </c:pt>
              </c:numCache>
            </c:numRef>
          </c:val>
          <c:extLst>
            <c:ext xmlns:c16="http://schemas.microsoft.com/office/drawing/2014/chart" uri="{C3380CC4-5D6E-409C-BE32-E72D297353CC}">
              <c16:uniqueId val="{00000011-8CDF-4F5F-97FE-ECBE0438C4A7}"/>
            </c:ext>
          </c:extLst>
        </c:ser>
        <c:ser>
          <c:idx val="10"/>
          <c:order val="10"/>
          <c:invertIfNegative val="0"/>
          <c:cat>
            <c:strRef>
              <c:f>'[2]2_dpf_semi'!$C$8:$F$8</c:f>
              <c:strCache>
                <c:ptCount val="4"/>
                <c:pt idx="0">
                  <c:v>САВАд</c:v>
                </c:pt>
                <c:pt idx="1">
                  <c:v>КБПд</c:v>
                </c:pt>
                <c:pt idx="2">
                  <c:v>ТРИГЛАВд</c:v>
                </c:pt>
                <c:pt idx="3">
                  <c:v>ВФПд</c:v>
                </c:pt>
              </c:strCache>
            </c:strRef>
          </c:cat>
          <c:val>
            <c:numRef>
              <c:f>'[2]2_dpf_semi'!$C$19:$F$19</c:f>
              <c:numCache>
                <c:formatCode>General</c:formatCode>
                <c:ptCount val="4"/>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'[2]2_dpf_semi'!$C$20:$F$20</c:f>
              <c:numCache>
                <c:formatCode>General</c:formatCode>
                <c:ptCount val="4"/>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'[2]2_dpf_semi'!$C$8:$F$8</c:f>
              <c:strCache>
                <c:ptCount val="4"/>
                <c:pt idx="0">
                  <c:v>САВАд</c:v>
                </c:pt>
                <c:pt idx="1">
                  <c:v>КБПд</c:v>
                </c:pt>
                <c:pt idx="2">
                  <c:v>ТРИГЛАВд</c:v>
                </c:pt>
                <c:pt idx="3">
                  <c:v>ВФПд</c:v>
                </c:pt>
              </c:strCache>
            </c:strRef>
          </c:cat>
          <c:val>
            <c:numRef>
              <c:f>'[2]2_dpf_semi'!$C$21:$F$21</c:f>
              <c:numCache>
                <c:formatCode>General</c:formatCode>
                <c:ptCount val="4"/>
                <c:pt idx="1">
                  <c:v>135</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'[2]2_dpf_semi'!$C$22:$F$22</c:f>
              <c:numCache>
                <c:formatCode>General</c:formatCode>
                <c:ptCount val="4"/>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'[2]2_dpf_semi'!$C$23:$F$23</c:f>
              <c:numCache>
                <c:formatCode>General</c:formatCode>
                <c:ptCount val="4"/>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'[2]2_dpf_semi'!$C$24:$F$24</c:f>
              <c:numCache>
                <c:formatCode>General</c:formatCode>
                <c:ptCount val="4"/>
                <c:pt idx="1">
                  <c:v>104</c:v>
                </c:pt>
              </c:numCache>
            </c:numRef>
          </c:val>
          <c:extLst>
            <c:ext xmlns:c16="http://schemas.microsoft.com/office/drawing/2014/chart" uri="{C3380CC4-5D6E-409C-BE32-E72D297353CC}">
              <c16:uniqueId val="{00000017-8CDF-4F5F-97FE-ECBE0438C4A7}"/>
            </c:ext>
          </c:extLst>
        </c:ser>
        <c:dLbls>
          <c:showLegendKey val="0"/>
          <c:showVal val="0"/>
          <c:showCatName val="0"/>
          <c:showSerName val="0"/>
          <c:showPercent val="0"/>
          <c:showBubbleSize val="0"/>
        </c:dLbls>
        <c:gapWidth val="150"/>
        <c:overlap val="100"/>
        <c:axId val="169409920"/>
        <c:axId val="169772160"/>
        <c:extLst>
          <c:ext xmlns:c15="http://schemas.microsoft.com/office/drawing/2012/chart" uri="{02D57815-91ED-43cb-92C2-25804820EDAC}">
            <c15:filteredBarSeries>
              <c15:ser>
                <c:idx val="16"/>
                <c:order val="16"/>
                <c:spPr>
                  <a:solidFill>
                    <a:schemeClr val="accent4">
                      <a:lumMod val="60000"/>
                      <a:lumOff val="40000"/>
                    </a:schemeClr>
                  </a:solidFill>
                </c:spPr>
                <c:invertIfNegative val="0"/>
                <c:cat>
                  <c:strRef>
                    <c:extLst>
                      <c:ex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c:ext uri="{02D57815-91ED-43cb-92C2-25804820EDAC}">
                        <c15:formulaRef>
                          <c15:sqref>'semi-graf'!#REF!</c15:sqref>
                        </c15:formulaRef>
                      </c:ext>
                    </c:extLst>
                    <c:numCache>
                      <c:formatCode>General</c:formatCode>
                      <c:ptCount val="1"/>
                      <c:pt idx="0">
                        <c:v>1</c:v>
                      </c:pt>
                    </c:numCache>
                  </c:numRef>
                </c:val>
                <c:extLst>
                  <c:ext xmlns:c16="http://schemas.microsoft.com/office/drawing/2014/chart" uri="{C3380CC4-5D6E-409C-BE32-E72D297353CC}">
                    <c16:uniqueId val="{00000018-8CDF-4F5F-97FE-ECBE0438C4A7}"/>
                  </c:ext>
                </c:extLst>
              </c15:ser>
            </c15:filteredBarSeries>
            <c15:filteredBarSeries>
              <c15:ser>
                <c:idx val="17"/>
                <c:order val="17"/>
                <c:spPr>
                  <a:solidFill>
                    <a:schemeClr val="accent4">
                      <a:lumMod val="50000"/>
                    </a:schemeClr>
                  </a:solidFill>
                </c:spPr>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'[2]2_dpf_semi'!$C$24:$D$24</c15:sqref>
                        </c15:formulaRef>
                      </c:ext>
                    </c:extLst>
                    <c:numCache>
                      <c:formatCode>General</c:formatCode>
                      <c:ptCount val="2"/>
                      <c:pt idx="1">
                        <c:v>104</c:v>
                      </c:pt>
                    </c:numCache>
                  </c:numRef>
                </c:val>
                <c:extLst xmlns:c15="http://schemas.microsoft.com/office/drawing/2012/chart">
                  <c:ext xmlns:c16="http://schemas.microsoft.com/office/drawing/2014/chart" uri="{C3380CC4-5D6E-409C-BE32-E72D297353CC}">
                    <c16:uniqueId val="{00000019-8CDF-4F5F-97FE-ECBE0438C4A7}"/>
                  </c:ext>
                </c:extLst>
              </c15:ser>
            </c15:filteredBarSeries>
            <c15:filteredBarSeries>
              <c15:ser>
                <c:idx val="18"/>
                <c:order val="18"/>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'[2]2_dpf_semi'!$C$27:$D$27</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A-8CDF-4F5F-97FE-ECBE0438C4A7}"/>
                  </c:ext>
                </c:extLst>
              </c15:ser>
            </c15:filteredBarSeries>
            <c15:filteredBarSeries>
              <c15:ser>
                <c:idx val="19"/>
                <c:order val="19"/>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'[2]2_dpf_semi'!$C$28:$D$28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B-8CDF-4F5F-97FE-ECBE0438C4A7}"/>
                  </c:ext>
                </c:extLst>
              </c15:ser>
            </c15:filteredBarSeries>
            <c15:filteredBarSeries>
              <c15:ser>
                <c:idx val="20"/>
                <c:order val="20"/>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'[2]2_dpf_semi'!$C$29:$D$29</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C-8CDF-4F5F-97FE-ECBE0438C4A7}"/>
                  </c:ext>
                </c:extLst>
              </c15:ser>
            </c15:filteredBarSeries>
          </c:ext>
        </c:extLst>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sz="800"/>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chemeClr val="accent1">
                <a:lumMod val="75000"/>
              </a:schemeClr>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'!$B$17:$B$20</c:f>
              <c:strCache>
                <c:ptCount val="4"/>
                <c:pt idx="0">
                  <c:v>САВАд</c:v>
                </c:pt>
                <c:pt idx="1">
                  <c:v>КБПд </c:v>
                </c:pt>
                <c:pt idx="2">
                  <c:v>ТРИГЛАВд</c:v>
                </c:pt>
                <c:pt idx="3">
                  <c:v>ВФПд</c:v>
                </c:pt>
              </c:strCache>
            </c:strRef>
          </c:cat>
          <c:val>
            <c:numRef>
              <c:f>'[2]3_dpf_clenovi '!$F$17:$F$20</c:f>
              <c:numCache>
                <c:formatCode>General</c:formatCode>
                <c:ptCount val="4"/>
                <c:pt idx="0">
                  <c:v>5.8521111354189456E-2</c:v>
                </c:pt>
                <c:pt idx="1">
                  <c:v>4.9291558571143486E-2</c:v>
                </c:pt>
                <c:pt idx="2">
                  <c:v>2.1505376344086023E-2</c:v>
                </c:pt>
                <c:pt idx="3">
                  <c:v>0.18461538461538463</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'!$B$17:$B$20</c:f>
              <c:strCache>
                <c:ptCount val="4"/>
                <c:pt idx="0">
                  <c:v>САВАд</c:v>
                </c:pt>
                <c:pt idx="1">
                  <c:v>КБПд </c:v>
                </c:pt>
                <c:pt idx="2">
                  <c:v>ТРИГЛАВд</c:v>
                </c:pt>
                <c:pt idx="3">
                  <c:v>ВФПд</c:v>
                </c:pt>
              </c:strCache>
            </c:strRef>
          </c:cat>
          <c:val>
            <c:numRef>
              <c:f>'[2]3_dpf_clenovi '!$G$17:$G$20</c:f>
              <c:numCache>
                <c:formatCode>General</c:formatCode>
                <c:ptCount val="4"/>
                <c:pt idx="0">
                  <c:v>0.94147888864581053</c:v>
                </c:pt>
                <c:pt idx="1">
                  <c:v>0.95070844142885647</c:v>
                </c:pt>
                <c:pt idx="2">
                  <c:v>0.978494623655914</c:v>
                </c:pt>
                <c:pt idx="3">
                  <c:v>0.81538461538461537</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73190301337"/>
          <c:y val="0.8534109166115110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12420176449905"/>
          <c:y val="0.16167491516072099"/>
          <c:w val="0.68092527483300713"/>
          <c:h val="0.66889021630917223"/>
        </c:manualLayout>
      </c:layout>
      <c:barChart>
        <c:barDir val="bar"/>
        <c:grouping val="clustered"/>
        <c:varyColors val="0"/>
        <c:ser>
          <c:idx val="7"/>
          <c:order val="0"/>
          <c:tx>
            <c:strRef>
              <c:f>'[2]5_dpf_clenovi'!$J$4</c:f>
              <c:strCache>
                <c:ptCount val="1"/>
                <c:pt idx="0">
                  <c:v>ВФПд жени</c:v>
                </c:pt>
              </c:strCache>
            </c:strRef>
          </c:tx>
          <c:spPr>
            <a:solidFill>
              <a:schemeClr val="accent4">
                <a:lumMod val="60000"/>
                <a:lumOff val="40000"/>
              </a:schemeClr>
            </a:solidFill>
          </c:spPr>
          <c:invertIfNegative val="0"/>
          <c:val>
            <c:numRef>
              <c:f>'[2]5_dpf_clenovi'!$J$5:$J$16</c:f>
              <c:numCache>
                <c:formatCode>General</c:formatCode>
                <c:ptCount val="12"/>
                <c:pt idx="0">
                  <c:v>0</c:v>
                </c:pt>
                <c:pt idx="1">
                  <c:v>2</c:v>
                </c:pt>
                <c:pt idx="2">
                  <c:v>5</c:v>
                </c:pt>
                <c:pt idx="3">
                  <c:v>8</c:v>
                </c:pt>
                <c:pt idx="4">
                  <c:v>7</c:v>
                </c:pt>
                <c:pt idx="5">
                  <c:v>23</c:v>
                </c:pt>
                <c:pt idx="6">
                  <c:v>14</c:v>
                </c:pt>
                <c:pt idx="7">
                  <c:v>8</c:v>
                </c:pt>
                <c:pt idx="8">
                  <c:v>4</c:v>
                </c:pt>
                <c:pt idx="9">
                  <c:v>1</c:v>
                </c:pt>
                <c:pt idx="10">
                  <c:v>1</c:v>
                </c:pt>
                <c:pt idx="11">
                  <c:v>73</c:v>
                </c:pt>
              </c:numCache>
            </c:numRef>
          </c:val>
          <c:extLst>
            <c:ext xmlns:c16="http://schemas.microsoft.com/office/drawing/2014/chart" uri="{C3380CC4-5D6E-409C-BE32-E72D297353CC}">
              <c16:uniqueId val="{00000001-28DD-4492-9737-02B1C284B1BA}"/>
            </c:ext>
          </c:extLst>
        </c:ser>
        <c:ser>
          <c:idx val="6"/>
          <c:order val="1"/>
          <c:tx>
            <c:strRef>
              <c:f>'[2]5_dpf_clenovi'!$I$4</c:f>
              <c:strCache>
                <c:ptCount val="1"/>
                <c:pt idx="0">
                  <c:v>ВФПд мажи</c:v>
                </c:pt>
              </c:strCache>
            </c:strRef>
          </c:tx>
          <c:invertIfNegative val="0"/>
          <c:val>
            <c:numRef>
              <c:f>'[2]5_dpf_clenovi'!$I$5:$I$16</c:f>
              <c:numCache>
                <c:formatCode>General</c:formatCode>
                <c:ptCount val="12"/>
                <c:pt idx="0">
                  <c:v>0</c:v>
                </c:pt>
                <c:pt idx="1">
                  <c:v>-2</c:v>
                </c:pt>
                <c:pt idx="2">
                  <c:v>-3</c:v>
                </c:pt>
                <c:pt idx="3">
                  <c:v>-12</c:v>
                </c:pt>
                <c:pt idx="4">
                  <c:v>-23</c:v>
                </c:pt>
                <c:pt idx="5">
                  <c:v>-17</c:v>
                </c:pt>
                <c:pt idx="6">
                  <c:v>-23</c:v>
                </c:pt>
                <c:pt idx="7">
                  <c:v>-22</c:v>
                </c:pt>
                <c:pt idx="8">
                  <c:v>-8</c:v>
                </c:pt>
                <c:pt idx="9">
                  <c:v>-5</c:v>
                </c:pt>
                <c:pt idx="10">
                  <c:v>0</c:v>
                </c:pt>
                <c:pt idx="11">
                  <c:v>-115</c:v>
                </c:pt>
              </c:numCache>
            </c:numRef>
          </c:val>
          <c:extLst>
            <c:ext xmlns:c16="http://schemas.microsoft.com/office/drawing/2014/chart" uri="{C3380CC4-5D6E-409C-BE32-E72D297353CC}">
              <c16:uniqueId val="{00000000-28DD-4492-9737-02B1C284B1BA}"/>
            </c:ext>
          </c:extLst>
        </c:ser>
        <c:ser>
          <c:idx val="5"/>
          <c:order val="2"/>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'[2]5_dpf_clenovi'!$H$5:$H$16</c:f>
              <c:numCache>
                <c:formatCode>General</c:formatCode>
                <c:ptCount val="12"/>
                <c:pt idx="0">
                  <c:v>0</c:v>
                </c:pt>
                <c:pt idx="1">
                  <c:v>2</c:v>
                </c:pt>
                <c:pt idx="2">
                  <c:v>9</c:v>
                </c:pt>
                <c:pt idx="3">
                  <c:v>17</c:v>
                </c:pt>
                <c:pt idx="4">
                  <c:v>17</c:v>
                </c:pt>
                <c:pt idx="5">
                  <c:v>15</c:v>
                </c:pt>
                <c:pt idx="6">
                  <c:v>5</c:v>
                </c:pt>
                <c:pt idx="7">
                  <c:v>2</c:v>
                </c:pt>
                <c:pt idx="8">
                  <c:v>3</c:v>
                </c:pt>
                <c:pt idx="9">
                  <c:v>1</c:v>
                </c:pt>
                <c:pt idx="10">
                  <c:v>0</c:v>
                </c:pt>
                <c:pt idx="11">
                  <c:v>71</c:v>
                </c:pt>
              </c:numCache>
            </c:numRef>
          </c:val>
          <c:extLst>
            <c:ext xmlns:c16="http://schemas.microsoft.com/office/drawing/2014/chart" uri="{C3380CC4-5D6E-409C-BE32-E72D297353CC}">
              <c16:uniqueId val="{00000000-62C9-4A8C-957F-8A6ED820C22E}"/>
            </c:ext>
          </c:extLst>
        </c:ser>
        <c:ser>
          <c:idx val="4"/>
          <c:order val="3"/>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'[2]5_dpf_clenovi'!$G$5:$G$16</c:f>
              <c:numCache>
                <c:formatCode>General</c:formatCode>
                <c:ptCount val="12"/>
                <c:pt idx="0">
                  <c:v>0</c:v>
                </c:pt>
                <c:pt idx="1">
                  <c:v>-13</c:v>
                </c:pt>
                <c:pt idx="2">
                  <c:v>-20</c:v>
                </c:pt>
                <c:pt idx="3">
                  <c:v>-19</c:v>
                </c:pt>
                <c:pt idx="4">
                  <c:v>-11</c:v>
                </c:pt>
                <c:pt idx="5">
                  <c:v>-19</c:v>
                </c:pt>
                <c:pt idx="6">
                  <c:v>-8</c:v>
                </c:pt>
                <c:pt idx="7">
                  <c:v>-4</c:v>
                </c:pt>
                <c:pt idx="8">
                  <c:v>-3</c:v>
                </c:pt>
                <c:pt idx="9">
                  <c:v>-2</c:v>
                </c:pt>
                <c:pt idx="10">
                  <c:v>0</c:v>
                </c:pt>
                <c:pt idx="11">
                  <c:v>-99</c:v>
                </c:pt>
              </c:numCache>
            </c:numRef>
          </c:val>
          <c:extLst>
            <c:ext xmlns:c16="http://schemas.microsoft.com/office/drawing/2014/chart" uri="{C3380CC4-5D6E-409C-BE32-E72D297353CC}">
              <c16:uniqueId val="{00000001-62C9-4A8C-957F-8A6ED820C22E}"/>
            </c:ext>
          </c:extLst>
        </c:ser>
        <c:ser>
          <c:idx val="3"/>
          <c:order val="4"/>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8</c:v>
                </c:pt>
                <c:pt idx="1">
                  <c:v>67</c:v>
                </c:pt>
                <c:pt idx="2">
                  <c:v>271</c:v>
                </c:pt>
                <c:pt idx="3">
                  <c:v>591</c:v>
                </c:pt>
                <c:pt idx="4">
                  <c:v>1063</c:v>
                </c:pt>
                <c:pt idx="5">
                  <c:v>1271</c:v>
                </c:pt>
                <c:pt idx="6">
                  <c:v>1286</c:v>
                </c:pt>
                <c:pt idx="7">
                  <c:v>1208</c:v>
                </c:pt>
                <c:pt idx="8">
                  <c:v>879</c:v>
                </c:pt>
                <c:pt idx="9">
                  <c:v>573</c:v>
                </c:pt>
                <c:pt idx="10">
                  <c:v>378</c:v>
                </c:pt>
              </c:numCache>
            </c:numRef>
          </c:val>
          <c:extLst>
            <c:ext xmlns:c16="http://schemas.microsoft.com/office/drawing/2014/chart" uri="{C3380CC4-5D6E-409C-BE32-E72D297353CC}">
              <c16:uniqueId val="{00000002-62C9-4A8C-957F-8A6ED820C22E}"/>
            </c:ext>
          </c:extLst>
        </c:ser>
        <c:ser>
          <c:idx val="2"/>
          <c:order val="5"/>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-19</c:v>
                </c:pt>
                <c:pt idx="1">
                  <c:v>-94</c:v>
                </c:pt>
                <c:pt idx="2">
                  <c:v>-295</c:v>
                </c:pt>
                <c:pt idx="3">
                  <c:v>-745</c:v>
                </c:pt>
                <c:pt idx="4">
                  <c:v>-1288</c:v>
                </c:pt>
                <c:pt idx="5">
                  <c:v>-1485</c:v>
                </c:pt>
                <c:pt idx="6">
                  <c:v>-1435</c:v>
                </c:pt>
                <c:pt idx="7">
                  <c:v>-1184</c:v>
                </c:pt>
                <c:pt idx="8">
                  <c:v>-999</c:v>
                </c:pt>
                <c:pt idx="9">
                  <c:v>-637</c:v>
                </c:pt>
                <c:pt idx="10">
                  <c:v>-636</c:v>
                </c:pt>
              </c:numCache>
            </c:numRef>
          </c:val>
          <c:extLst>
            <c:ext xmlns:c16="http://schemas.microsoft.com/office/drawing/2014/chart" uri="{C3380CC4-5D6E-409C-BE32-E72D297353CC}">
              <c16:uniqueId val="{00000003-62C9-4A8C-957F-8A6ED820C22E}"/>
            </c:ext>
          </c:extLst>
        </c:ser>
        <c:ser>
          <c:idx val="1"/>
          <c:order val="6"/>
          <c:tx>
            <c:strRef>
              <c:f>'[2]5_dpf_clenovi'!$D$4</c:f>
              <c:strCache>
                <c:ptCount val="1"/>
                <c:pt idx="0">
                  <c:v>САВАд жени</c:v>
                </c:pt>
              </c:strCache>
            </c:strRef>
          </c:tx>
          <c:spPr>
            <a:solidFill>
              <a:srgbClr val="511D71"/>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24</c:v>
                </c:pt>
                <c:pt idx="1">
                  <c:v>153</c:v>
                </c:pt>
                <c:pt idx="2">
                  <c:v>435</c:v>
                </c:pt>
                <c:pt idx="3">
                  <c:v>1029</c:v>
                </c:pt>
                <c:pt idx="4">
                  <c:v>1269</c:v>
                </c:pt>
                <c:pt idx="5">
                  <c:v>1131</c:v>
                </c:pt>
                <c:pt idx="6">
                  <c:v>904</c:v>
                </c:pt>
                <c:pt idx="7">
                  <c:v>605</c:v>
                </c:pt>
                <c:pt idx="8">
                  <c:v>427</c:v>
                </c:pt>
                <c:pt idx="9">
                  <c:v>244</c:v>
                </c:pt>
                <c:pt idx="10">
                  <c:v>79</c:v>
                </c:pt>
              </c:numCache>
            </c:numRef>
          </c:val>
          <c:extLst>
            <c:ext xmlns:c16="http://schemas.microsoft.com/office/drawing/2014/chart" uri="{C3380CC4-5D6E-409C-BE32-E72D297353CC}">
              <c16:uniqueId val="{00000004-62C9-4A8C-957F-8A6ED820C22E}"/>
            </c:ext>
          </c:extLst>
        </c:ser>
        <c:ser>
          <c:idx val="0"/>
          <c:order val="7"/>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-50</c:v>
                </c:pt>
                <c:pt idx="1">
                  <c:v>-224</c:v>
                </c:pt>
                <c:pt idx="2">
                  <c:v>-474</c:v>
                </c:pt>
                <c:pt idx="3">
                  <c:v>-1016</c:v>
                </c:pt>
                <c:pt idx="4">
                  <c:v>-1282</c:v>
                </c:pt>
                <c:pt idx="5">
                  <c:v>-1280</c:v>
                </c:pt>
                <c:pt idx="6">
                  <c:v>-1065</c:v>
                </c:pt>
                <c:pt idx="7">
                  <c:v>-763</c:v>
                </c:pt>
                <c:pt idx="8">
                  <c:v>-514</c:v>
                </c:pt>
                <c:pt idx="9">
                  <c:v>-290</c:v>
                </c:pt>
                <c:pt idx="10">
                  <c:v>-147</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en-US" b="0">
                    <a:solidFill>
                      <a:srgbClr val="5A3C8C"/>
                    </a:solidFill>
                  </a:rPr>
                  <a:t>age</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1500"/>
          <c:min val="-15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layout>
        <c:manualLayout>
          <c:xMode val="edge"/>
          <c:yMode val="edge"/>
          <c:x val="1.1202658330737303E-2"/>
          <c:y val="1.6884761502743775E-2"/>
          <c:w val="0.96849964013707013"/>
          <c:h val="7.9333561565673852E-2"/>
        </c:manualLayout>
      </c:layou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4"/>
          <c:order val="0"/>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'[2]7_dpf_se'!$C$3:$C$95</c:f>
              <c:numCache>
                <c:formatCode>General</c:formatCode>
                <c:ptCount val="93"/>
                <c:pt idx="0">
                  <c:v>212.19901300000001</c:v>
                </c:pt>
                <c:pt idx="1">
                  <c:v>212.260727</c:v>
                </c:pt>
                <c:pt idx="2">
                  <c:v>212.26746399999999</c:v>
                </c:pt>
                <c:pt idx="3">
                  <c:v>212.47347199999999</c:v>
                </c:pt>
                <c:pt idx="4">
                  <c:v>212.43467000000001</c:v>
                </c:pt>
                <c:pt idx="5">
                  <c:v>212.02875</c:v>
                </c:pt>
                <c:pt idx="6">
                  <c:v>212.12230300000002</c:v>
                </c:pt>
                <c:pt idx="7">
                  <c:v>212.281758</c:v>
                </c:pt>
                <c:pt idx="8">
                  <c:v>212.386786</c:v>
                </c:pt>
                <c:pt idx="9">
                  <c:v>212.39446100000001</c:v>
                </c:pt>
                <c:pt idx="10">
                  <c:v>212.49617099999998</c:v>
                </c:pt>
                <c:pt idx="11">
                  <c:v>212.80565199999998</c:v>
                </c:pt>
                <c:pt idx="12">
                  <c:v>212.17799600000001</c:v>
                </c:pt>
                <c:pt idx="13">
                  <c:v>212.814391</c:v>
                </c:pt>
                <c:pt idx="14">
                  <c:v>212.33588500000002</c:v>
                </c:pt>
                <c:pt idx="15">
                  <c:v>212.34405599999999</c:v>
                </c:pt>
                <c:pt idx="16">
                  <c:v>212.35198299999999</c:v>
                </c:pt>
                <c:pt idx="17">
                  <c:v>212.33967100000001</c:v>
                </c:pt>
                <c:pt idx="18">
                  <c:v>212.51825099999999</c:v>
                </c:pt>
                <c:pt idx="19">
                  <c:v>212.66527199999999</c:v>
                </c:pt>
                <c:pt idx="20">
                  <c:v>212.571192</c:v>
                </c:pt>
                <c:pt idx="21">
                  <c:v>212.47103200000001</c:v>
                </c:pt>
                <c:pt idx="22">
                  <c:v>212.47796500000001</c:v>
                </c:pt>
                <c:pt idx="23">
                  <c:v>212.48487299999999</c:v>
                </c:pt>
                <c:pt idx="24">
                  <c:v>212.50115700000001</c:v>
                </c:pt>
                <c:pt idx="25">
                  <c:v>211.47329200000001</c:v>
                </c:pt>
                <c:pt idx="26">
                  <c:v>211.132653</c:v>
                </c:pt>
                <c:pt idx="27">
                  <c:v>211.97492700000001</c:v>
                </c:pt>
                <c:pt idx="28">
                  <c:v>212.279617</c:v>
                </c:pt>
                <c:pt idx="29">
                  <c:v>212.577474</c:v>
                </c:pt>
                <c:pt idx="30">
                  <c:v>212.58480700000001</c:v>
                </c:pt>
                <c:pt idx="31">
                  <c:v>212.419771</c:v>
                </c:pt>
                <c:pt idx="32">
                  <c:v>212.03538800000001</c:v>
                </c:pt>
                <c:pt idx="33">
                  <c:v>211.92964500000002</c:v>
                </c:pt>
                <c:pt idx="34">
                  <c:v>211.50648299999997</c:v>
                </c:pt>
                <c:pt idx="35">
                  <c:v>212.23605799999999</c:v>
                </c:pt>
                <c:pt idx="36">
                  <c:v>212.499956</c:v>
                </c:pt>
                <c:pt idx="37">
                  <c:v>212.50720199999998</c:v>
                </c:pt>
                <c:pt idx="38">
                  <c:v>212.78754499999999</c:v>
                </c:pt>
                <c:pt idx="39">
                  <c:v>212.44533899999999</c:v>
                </c:pt>
                <c:pt idx="40">
                  <c:v>212.962953</c:v>
                </c:pt>
                <c:pt idx="41">
                  <c:v>212.98039299999999</c:v>
                </c:pt>
                <c:pt idx="42">
                  <c:v>212.919634</c:v>
                </c:pt>
                <c:pt idx="43">
                  <c:v>213.106798</c:v>
                </c:pt>
                <c:pt idx="44">
                  <c:v>213.11415399999998</c:v>
                </c:pt>
                <c:pt idx="45">
                  <c:v>213.31144600000002</c:v>
                </c:pt>
                <c:pt idx="46">
                  <c:v>213.10759300000001</c:v>
                </c:pt>
                <c:pt idx="47">
                  <c:v>213.58171300000001</c:v>
                </c:pt>
                <c:pt idx="48">
                  <c:v>214.26015800000002</c:v>
                </c:pt>
                <c:pt idx="49">
                  <c:v>214.26057799999998</c:v>
                </c:pt>
                <c:pt idx="50">
                  <c:v>214.29198300000002</c:v>
                </c:pt>
                <c:pt idx="51">
                  <c:v>214.30308099999999</c:v>
                </c:pt>
                <c:pt idx="52">
                  <c:v>214.80619100000001</c:v>
                </c:pt>
                <c:pt idx="53">
                  <c:v>214.08575299999998</c:v>
                </c:pt>
                <c:pt idx="54">
                  <c:v>213.74304600000002</c:v>
                </c:pt>
                <c:pt idx="55">
                  <c:v>213.77553699999999</c:v>
                </c:pt>
                <c:pt idx="56">
                  <c:v>214.82188400000001</c:v>
                </c:pt>
                <c:pt idx="57">
                  <c:v>214.75491599999998</c:v>
                </c:pt>
                <c:pt idx="58">
                  <c:v>214.76734300000001</c:v>
                </c:pt>
                <c:pt idx="59">
                  <c:v>214.76247900000001</c:v>
                </c:pt>
                <c:pt idx="60">
                  <c:v>214.92299499999999</c:v>
                </c:pt>
                <c:pt idx="61">
                  <c:v>214.515962</c:v>
                </c:pt>
                <c:pt idx="62">
                  <c:v>215.46270200000001</c:v>
                </c:pt>
                <c:pt idx="63">
                  <c:v>216.09883499999998</c:v>
                </c:pt>
                <c:pt idx="64">
                  <c:v>216.10558499999999</c:v>
                </c:pt>
                <c:pt idx="65">
                  <c:v>216.11212600000002</c:v>
                </c:pt>
                <c:pt idx="66">
                  <c:v>216.01277899999999</c:v>
                </c:pt>
                <c:pt idx="67">
                  <c:v>216.37421799999998</c:v>
                </c:pt>
                <c:pt idx="68">
                  <c:v>215.81927600000003</c:v>
                </c:pt>
                <c:pt idx="69">
                  <c:v>215.632431</c:v>
                </c:pt>
                <c:pt idx="70">
                  <c:v>215.51405500000001</c:v>
                </c:pt>
                <c:pt idx="71">
                  <c:v>215.31185300000001</c:v>
                </c:pt>
                <c:pt idx="72">
                  <c:v>215.31846000000002</c:v>
                </c:pt>
                <c:pt idx="73">
                  <c:v>215.86429899999999</c:v>
                </c:pt>
                <c:pt idx="74">
                  <c:v>216.48774</c:v>
                </c:pt>
                <c:pt idx="75">
                  <c:v>216.54693799999998</c:v>
                </c:pt>
                <c:pt idx="76">
                  <c:v>217.194244</c:v>
                </c:pt>
                <c:pt idx="77">
                  <c:v>217.215755</c:v>
                </c:pt>
                <c:pt idx="78">
                  <c:v>216.48358000000002</c:v>
                </c:pt>
                <c:pt idx="79">
                  <c:v>216.490736</c:v>
                </c:pt>
                <c:pt idx="80">
                  <c:v>216.42795000000001</c:v>
                </c:pt>
                <c:pt idx="81">
                  <c:v>216.34955199999999</c:v>
                </c:pt>
                <c:pt idx="82">
                  <c:v>215.98474100000001</c:v>
                </c:pt>
                <c:pt idx="83">
                  <c:v>216.21120299999998</c:v>
                </c:pt>
                <c:pt idx="84">
                  <c:v>215.50540899999999</c:v>
                </c:pt>
                <c:pt idx="85">
                  <c:v>216.09035900000001</c:v>
                </c:pt>
                <c:pt idx="86">
                  <c:v>216.09742499999999</c:v>
                </c:pt>
                <c:pt idx="87">
                  <c:v>215.92047299999999</c:v>
                </c:pt>
                <c:pt idx="88">
                  <c:v>216.26668000000001</c:v>
                </c:pt>
                <c:pt idx="89">
                  <c:v>216.169082</c:v>
                </c:pt>
                <c:pt idx="90">
                  <c:v>216.22209099999998</c:v>
                </c:pt>
                <c:pt idx="91">
                  <c:v>216.89137600000001</c:v>
                </c:pt>
              </c:numCache>
            </c:numRef>
          </c:val>
          <c:smooth val="0"/>
          <c:extLst>
            <c:ext xmlns:c16="http://schemas.microsoft.com/office/drawing/2014/chart" uri="{C3380CC4-5D6E-409C-BE32-E72D297353CC}">
              <c16:uniqueId val="{00000009-87E4-4A50-9CB8-AEE3D0EF0098}"/>
            </c:ext>
          </c:extLst>
        </c:ser>
        <c:ser>
          <c:idx val="5"/>
          <c:order val="1"/>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'[2]7_dpf_se'!$D$3:$D$95</c:f>
              <c:numCache>
                <c:formatCode>General</c:formatCode>
                <c:ptCount val="93"/>
                <c:pt idx="0">
                  <c:v>205.834046</c:v>
                </c:pt>
                <c:pt idx="1">
                  <c:v>205.90241799999998</c:v>
                </c:pt>
                <c:pt idx="2">
                  <c:v>205.909809</c:v>
                </c:pt>
                <c:pt idx="3">
                  <c:v>206.161642</c:v>
                </c:pt>
                <c:pt idx="4">
                  <c:v>205.99834900000002</c:v>
                </c:pt>
                <c:pt idx="5">
                  <c:v>205.56137200000001</c:v>
                </c:pt>
                <c:pt idx="6">
                  <c:v>205.60347100000001</c:v>
                </c:pt>
                <c:pt idx="7">
                  <c:v>205.75877700000001</c:v>
                </c:pt>
                <c:pt idx="8">
                  <c:v>205.874774</c:v>
                </c:pt>
                <c:pt idx="9">
                  <c:v>205.88218800000001</c:v>
                </c:pt>
                <c:pt idx="10">
                  <c:v>205.978432</c:v>
                </c:pt>
                <c:pt idx="11">
                  <c:v>206.37636400000002</c:v>
                </c:pt>
                <c:pt idx="12">
                  <c:v>205.98882599999999</c:v>
                </c:pt>
                <c:pt idx="13">
                  <c:v>206.60279800000001</c:v>
                </c:pt>
                <c:pt idx="14">
                  <c:v>205.88747900000001</c:v>
                </c:pt>
                <c:pt idx="15">
                  <c:v>205.894913</c:v>
                </c:pt>
                <c:pt idx="16">
                  <c:v>205.90237400000001</c:v>
                </c:pt>
                <c:pt idx="17">
                  <c:v>206.00236999999998</c:v>
                </c:pt>
                <c:pt idx="18">
                  <c:v>206.14276799999999</c:v>
                </c:pt>
                <c:pt idx="19">
                  <c:v>206.28420199999999</c:v>
                </c:pt>
                <c:pt idx="20">
                  <c:v>206.19651499999998</c:v>
                </c:pt>
                <c:pt idx="21">
                  <c:v>206.14462799999998</c:v>
                </c:pt>
                <c:pt idx="22">
                  <c:v>206.152039</c:v>
                </c:pt>
                <c:pt idx="23">
                  <c:v>206.159097</c:v>
                </c:pt>
                <c:pt idx="24">
                  <c:v>206.192646</c:v>
                </c:pt>
                <c:pt idx="25">
                  <c:v>204.96799000000001</c:v>
                </c:pt>
                <c:pt idx="26">
                  <c:v>204.74767700000001</c:v>
                </c:pt>
                <c:pt idx="27">
                  <c:v>205.63526900000002</c:v>
                </c:pt>
                <c:pt idx="28">
                  <c:v>205.95623800000001</c:v>
                </c:pt>
                <c:pt idx="29">
                  <c:v>206.28448</c:v>
                </c:pt>
                <c:pt idx="30">
                  <c:v>206.29145999999997</c:v>
                </c:pt>
                <c:pt idx="31">
                  <c:v>206.24705300000002</c:v>
                </c:pt>
                <c:pt idx="32">
                  <c:v>205.62766200000002</c:v>
                </c:pt>
                <c:pt idx="33">
                  <c:v>205.57788299999999</c:v>
                </c:pt>
                <c:pt idx="34">
                  <c:v>204.96502699999999</c:v>
                </c:pt>
                <c:pt idx="35">
                  <c:v>205.76812299999997</c:v>
                </c:pt>
                <c:pt idx="36">
                  <c:v>206.06553200000002</c:v>
                </c:pt>
                <c:pt idx="37">
                  <c:v>206.072981</c:v>
                </c:pt>
                <c:pt idx="38">
                  <c:v>206.126633</c:v>
                </c:pt>
                <c:pt idx="39">
                  <c:v>205.689956</c:v>
                </c:pt>
                <c:pt idx="40">
                  <c:v>206.24851800000002</c:v>
                </c:pt>
                <c:pt idx="41">
                  <c:v>206.13115199999999</c:v>
                </c:pt>
                <c:pt idx="42">
                  <c:v>206.11209099999999</c:v>
                </c:pt>
                <c:pt idx="43">
                  <c:v>206.31660500000001</c:v>
                </c:pt>
                <c:pt idx="44">
                  <c:v>206.32422399999999</c:v>
                </c:pt>
                <c:pt idx="45">
                  <c:v>206.67260400000001</c:v>
                </c:pt>
                <c:pt idx="46">
                  <c:v>206.36775800000001</c:v>
                </c:pt>
                <c:pt idx="47">
                  <c:v>206.86317899999997</c:v>
                </c:pt>
                <c:pt idx="48">
                  <c:v>207.46654900000001</c:v>
                </c:pt>
                <c:pt idx="49">
                  <c:v>207.60577599999999</c:v>
                </c:pt>
                <c:pt idx="50">
                  <c:v>207.64066399999999</c:v>
                </c:pt>
                <c:pt idx="51">
                  <c:v>207.64843599999998</c:v>
                </c:pt>
                <c:pt idx="52">
                  <c:v>207.72643000000002</c:v>
                </c:pt>
                <c:pt idx="53">
                  <c:v>206.86324299999998</c:v>
                </c:pt>
                <c:pt idx="54">
                  <c:v>206.47685300000001</c:v>
                </c:pt>
                <c:pt idx="55">
                  <c:v>206.83583000000002</c:v>
                </c:pt>
                <c:pt idx="56">
                  <c:v>207.84892199999999</c:v>
                </c:pt>
                <c:pt idx="57">
                  <c:v>207.76804999999999</c:v>
                </c:pt>
                <c:pt idx="58">
                  <c:v>207.775632</c:v>
                </c:pt>
                <c:pt idx="59">
                  <c:v>207.77180999999999</c:v>
                </c:pt>
                <c:pt idx="60">
                  <c:v>207.717916</c:v>
                </c:pt>
                <c:pt idx="61">
                  <c:v>207.11921799999999</c:v>
                </c:pt>
                <c:pt idx="62">
                  <c:v>208.184484</c:v>
                </c:pt>
                <c:pt idx="63">
                  <c:v>209.02742699999999</c:v>
                </c:pt>
                <c:pt idx="64">
                  <c:v>209.03463499999998</c:v>
                </c:pt>
                <c:pt idx="65">
                  <c:v>209.04145</c:v>
                </c:pt>
                <c:pt idx="66">
                  <c:v>208.84345500000001</c:v>
                </c:pt>
                <c:pt idx="67">
                  <c:v>209.19474300000002</c:v>
                </c:pt>
                <c:pt idx="68">
                  <c:v>208.59813</c:v>
                </c:pt>
                <c:pt idx="69">
                  <c:v>208.83702799999998</c:v>
                </c:pt>
                <c:pt idx="70">
                  <c:v>208.927593</c:v>
                </c:pt>
                <c:pt idx="71">
                  <c:v>208.69718599999999</c:v>
                </c:pt>
                <c:pt idx="72">
                  <c:v>208.70405</c:v>
                </c:pt>
                <c:pt idx="73">
                  <c:v>209.15744000000001</c:v>
                </c:pt>
                <c:pt idx="74">
                  <c:v>209.74703700000001</c:v>
                </c:pt>
                <c:pt idx="75">
                  <c:v>209.72426400000001</c:v>
                </c:pt>
                <c:pt idx="76">
                  <c:v>210.35693199999997</c:v>
                </c:pt>
                <c:pt idx="77">
                  <c:v>209.98664600000001</c:v>
                </c:pt>
                <c:pt idx="78">
                  <c:v>209.17032700000001</c:v>
                </c:pt>
                <c:pt idx="79">
                  <c:v>209.17734200000001</c:v>
                </c:pt>
                <c:pt idx="80">
                  <c:v>209.25245199999998</c:v>
                </c:pt>
                <c:pt idx="81">
                  <c:v>208.949994</c:v>
                </c:pt>
                <c:pt idx="82">
                  <c:v>208.72514900000002</c:v>
                </c:pt>
                <c:pt idx="83">
                  <c:v>208.93276</c:v>
                </c:pt>
                <c:pt idx="84">
                  <c:v>207.935249</c:v>
                </c:pt>
                <c:pt idx="85">
                  <c:v>208.56775100000002</c:v>
                </c:pt>
                <c:pt idx="86">
                  <c:v>208.57507900000002</c:v>
                </c:pt>
                <c:pt idx="87">
                  <c:v>208.47579399999998</c:v>
                </c:pt>
                <c:pt idx="88">
                  <c:v>209.039917</c:v>
                </c:pt>
                <c:pt idx="89">
                  <c:v>208.88333600000001</c:v>
                </c:pt>
                <c:pt idx="90">
                  <c:v>209.02925099999999</c:v>
                </c:pt>
                <c:pt idx="91">
                  <c:v>209.72564199999999</c:v>
                </c:pt>
              </c:numCache>
            </c:numRef>
          </c:val>
          <c:smooth val="0"/>
          <c:extLst>
            <c:ext xmlns:c16="http://schemas.microsoft.com/office/drawing/2014/chart" uri="{C3380CC4-5D6E-409C-BE32-E72D297353CC}">
              <c16:uniqueId val="{0000000A-87E4-4A50-9CB8-AEE3D0EF0098}"/>
            </c:ext>
          </c:extLst>
        </c:ser>
        <c:ser>
          <c:idx val="6"/>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'[2]7_dpf_se'!$E$3:$E$95</c:f>
              <c:numCache>
                <c:formatCode>General</c:formatCode>
                <c:ptCount val="93"/>
                <c:pt idx="0">
                  <c:v>103.74408700000001</c:v>
                </c:pt>
                <c:pt idx="1">
                  <c:v>103.77938</c:v>
                </c:pt>
                <c:pt idx="2">
                  <c:v>103.78367800000001</c:v>
                </c:pt>
                <c:pt idx="3">
                  <c:v>103.94316999999999</c:v>
                </c:pt>
                <c:pt idx="4">
                  <c:v>103.826049</c:v>
                </c:pt>
                <c:pt idx="5">
                  <c:v>103.64077400000001</c:v>
                </c:pt>
                <c:pt idx="6">
                  <c:v>103.64210899999999</c:v>
                </c:pt>
                <c:pt idx="7">
                  <c:v>103.719059</c:v>
                </c:pt>
                <c:pt idx="8">
                  <c:v>103.779844</c:v>
                </c:pt>
                <c:pt idx="9">
                  <c:v>103.784171</c:v>
                </c:pt>
                <c:pt idx="10">
                  <c:v>103.826443</c:v>
                </c:pt>
                <c:pt idx="11">
                  <c:v>104.032776</c:v>
                </c:pt>
                <c:pt idx="12">
                  <c:v>103.81544700000001</c:v>
                </c:pt>
                <c:pt idx="13">
                  <c:v>104.12764300000001</c:v>
                </c:pt>
                <c:pt idx="14">
                  <c:v>103.77896999999999</c:v>
                </c:pt>
                <c:pt idx="15">
                  <c:v>103.7834</c:v>
                </c:pt>
                <c:pt idx="16">
                  <c:v>103.78776000000001</c:v>
                </c:pt>
                <c:pt idx="17">
                  <c:v>103.866803</c:v>
                </c:pt>
                <c:pt idx="18">
                  <c:v>103.93844199999999</c:v>
                </c:pt>
                <c:pt idx="19">
                  <c:v>104.039266</c:v>
                </c:pt>
                <c:pt idx="20">
                  <c:v>103.98387399999999</c:v>
                </c:pt>
                <c:pt idx="21">
                  <c:v>103.96919699999999</c:v>
                </c:pt>
                <c:pt idx="22">
                  <c:v>103.973535</c:v>
                </c:pt>
                <c:pt idx="23">
                  <c:v>103.977873</c:v>
                </c:pt>
                <c:pt idx="24">
                  <c:v>104.02165799999999</c:v>
                </c:pt>
                <c:pt idx="25">
                  <c:v>103.410972</c:v>
                </c:pt>
                <c:pt idx="26">
                  <c:v>103.220991</c:v>
                </c:pt>
                <c:pt idx="27">
                  <c:v>103.660501</c:v>
                </c:pt>
                <c:pt idx="28">
                  <c:v>103.85086200000001</c:v>
                </c:pt>
                <c:pt idx="29">
                  <c:v>104.008601</c:v>
                </c:pt>
                <c:pt idx="30">
                  <c:v>104.01242200000002</c:v>
                </c:pt>
                <c:pt idx="31">
                  <c:v>103.99547200000001</c:v>
                </c:pt>
                <c:pt idx="32">
                  <c:v>103.68677699999999</c:v>
                </c:pt>
                <c:pt idx="33">
                  <c:v>103.59666</c:v>
                </c:pt>
                <c:pt idx="34">
                  <c:v>103.26294899999999</c:v>
                </c:pt>
                <c:pt idx="35">
                  <c:v>103.650643</c:v>
                </c:pt>
                <c:pt idx="36">
                  <c:v>103.79571800000001</c:v>
                </c:pt>
                <c:pt idx="37">
                  <c:v>103.799784</c:v>
                </c:pt>
                <c:pt idx="38">
                  <c:v>103.836932</c:v>
                </c:pt>
                <c:pt idx="39">
                  <c:v>103.662825</c:v>
                </c:pt>
                <c:pt idx="40">
                  <c:v>103.92632199999998</c:v>
                </c:pt>
                <c:pt idx="41">
                  <c:v>103.874714</c:v>
                </c:pt>
                <c:pt idx="42">
                  <c:v>103.877501</c:v>
                </c:pt>
                <c:pt idx="43">
                  <c:v>103.975984</c:v>
                </c:pt>
                <c:pt idx="44">
                  <c:v>103.981083</c:v>
                </c:pt>
                <c:pt idx="45">
                  <c:v>104.138346</c:v>
                </c:pt>
                <c:pt idx="46">
                  <c:v>103.95069400000001</c:v>
                </c:pt>
                <c:pt idx="47">
                  <c:v>104.223805</c:v>
                </c:pt>
                <c:pt idx="48">
                  <c:v>104.53771</c:v>
                </c:pt>
                <c:pt idx="49">
                  <c:v>104.610004</c:v>
                </c:pt>
                <c:pt idx="50">
                  <c:v>104.62796</c:v>
                </c:pt>
                <c:pt idx="51">
                  <c:v>104.632841</c:v>
                </c:pt>
                <c:pt idx="52">
                  <c:v>104.66072999999999</c:v>
                </c:pt>
                <c:pt idx="53">
                  <c:v>104.30251699999999</c:v>
                </c:pt>
                <c:pt idx="54">
                  <c:v>104.147868</c:v>
                </c:pt>
                <c:pt idx="55">
                  <c:v>104.23441</c:v>
                </c:pt>
                <c:pt idx="56">
                  <c:v>104.70246400000001</c:v>
                </c:pt>
                <c:pt idx="57">
                  <c:v>104.66544999999999</c:v>
                </c:pt>
                <c:pt idx="58">
                  <c:v>104.67066700000001</c:v>
                </c:pt>
                <c:pt idx="59">
                  <c:v>104.695651</c:v>
                </c:pt>
                <c:pt idx="60">
                  <c:v>104.702753</c:v>
                </c:pt>
                <c:pt idx="61">
                  <c:v>104.432579</c:v>
                </c:pt>
                <c:pt idx="62">
                  <c:v>104.898881</c:v>
                </c:pt>
                <c:pt idx="63">
                  <c:v>105.32006800000001</c:v>
                </c:pt>
                <c:pt idx="64">
                  <c:v>105.32517199999999</c:v>
                </c:pt>
                <c:pt idx="65">
                  <c:v>105.330276</c:v>
                </c:pt>
                <c:pt idx="66">
                  <c:v>105.27663399999999</c:v>
                </c:pt>
                <c:pt idx="67">
                  <c:v>105.425168</c:v>
                </c:pt>
                <c:pt idx="68">
                  <c:v>105.295597</c:v>
                </c:pt>
                <c:pt idx="69">
                  <c:v>105.38926499999999</c:v>
                </c:pt>
                <c:pt idx="70">
                  <c:v>105.364617</c:v>
                </c:pt>
                <c:pt idx="71">
                  <c:v>105.254813</c:v>
                </c:pt>
                <c:pt idx="72">
                  <c:v>105.25994599999999</c:v>
                </c:pt>
                <c:pt idx="73">
                  <c:v>105.47332300000001</c:v>
                </c:pt>
                <c:pt idx="74">
                  <c:v>105.74912399999999</c:v>
                </c:pt>
                <c:pt idx="75">
                  <c:v>105.725774</c:v>
                </c:pt>
                <c:pt idx="76">
                  <c:v>106.03288199999999</c:v>
                </c:pt>
                <c:pt idx="77">
                  <c:v>105.92863000000001</c:v>
                </c:pt>
                <c:pt idx="78">
                  <c:v>105.53700099999999</c:v>
                </c:pt>
                <c:pt idx="79">
                  <c:v>105.54204799999999</c:v>
                </c:pt>
                <c:pt idx="80">
                  <c:v>105.540025</c:v>
                </c:pt>
                <c:pt idx="81">
                  <c:v>105.409764</c:v>
                </c:pt>
                <c:pt idx="82">
                  <c:v>105.300433</c:v>
                </c:pt>
                <c:pt idx="83">
                  <c:v>105.385616</c:v>
                </c:pt>
                <c:pt idx="84">
                  <c:v>104.95106800000001</c:v>
                </c:pt>
                <c:pt idx="85">
                  <c:v>105.25281</c:v>
                </c:pt>
                <c:pt idx="86">
                  <c:v>105.25787299999999</c:v>
                </c:pt>
                <c:pt idx="87">
                  <c:v>105.213308</c:v>
                </c:pt>
                <c:pt idx="88">
                  <c:v>105.448502</c:v>
                </c:pt>
                <c:pt idx="89">
                  <c:v>105.377939</c:v>
                </c:pt>
                <c:pt idx="90">
                  <c:v>105.483856</c:v>
                </c:pt>
                <c:pt idx="91">
                  <c:v>105.79258799999999</c:v>
                </c:pt>
              </c:numCache>
            </c:numRef>
          </c:val>
          <c:smooth val="0"/>
          <c:extLst>
            <c:ext xmlns:c16="http://schemas.microsoft.com/office/drawing/2014/chart" uri="{C3380CC4-5D6E-409C-BE32-E72D297353CC}">
              <c16:uniqueId val="{0000000B-87E4-4A50-9CB8-AEE3D0EF0098}"/>
            </c:ext>
          </c:extLst>
        </c:ser>
        <c:ser>
          <c:idx val="7"/>
          <c:order val="3"/>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101.042619</c:v>
                </c:pt>
                <c:pt idx="1">
                  <c:v>101.05905299999999</c:v>
                </c:pt>
                <c:pt idx="2">
                  <c:v>101.064674</c:v>
                </c:pt>
                <c:pt idx="3">
                  <c:v>101.16324600000002</c:v>
                </c:pt>
                <c:pt idx="4">
                  <c:v>101.09665299999999</c:v>
                </c:pt>
                <c:pt idx="5">
                  <c:v>101.034779</c:v>
                </c:pt>
                <c:pt idx="6">
                  <c:v>101.021411</c:v>
                </c:pt>
                <c:pt idx="7">
                  <c:v>101.06438</c:v>
                </c:pt>
                <c:pt idx="8">
                  <c:v>101.08765200000001</c:v>
                </c:pt>
                <c:pt idx="9">
                  <c:v>101.09393900000001</c:v>
                </c:pt>
                <c:pt idx="10">
                  <c:v>101.14901999999999</c:v>
                </c:pt>
                <c:pt idx="11">
                  <c:v>101.37259</c:v>
                </c:pt>
                <c:pt idx="12">
                  <c:v>101.235444</c:v>
                </c:pt>
                <c:pt idx="13">
                  <c:v>101.227504</c:v>
                </c:pt>
                <c:pt idx="14">
                  <c:v>101.26535800000001</c:v>
                </c:pt>
                <c:pt idx="15">
                  <c:v>101.271873</c:v>
                </c:pt>
                <c:pt idx="16">
                  <c:v>101.27838899999999</c:v>
                </c:pt>
                <c:pt idx="17">
                  <c:v>101.373082</c:v>
                </c:pt>
                <c:pt idx="18">
                  <c:v>101.468699</c:v>
                </c:pt>
                <c:pt idx="19">
                  <c:v>101.48509299999999</c:v>
                </c:pt>
                <c:pt idx="20">
                  <c:v>101.41204199999999</c:v>
                </c:pt>
                <c:pt idx="21">
                  <c:v>101.342153</c:v>
                </c:pt>
                <c:pt idx="22">
                  <c:v>101.348607</c:v>
                </c:pt>
                <c:pt idx="23">
                  <c:v>101.35506099999999</c:v>
                </c:pt>
                <c:pt idx="24">
                  <c:v>101.266892</c:v>
                </c:pt>
                <c:pt idx="25">
                  <c:v>101.14452799999999</c:v>
                </c:pt>
                <c:pt idx="26">
                  <c:v>100.915108</c:v>
                </c:pt>
                <c:pt idx="27">
                  <c:v>101.08928999999999</c:v>
                </c:pt>
                <c:pt idx="28">
                  <c:v>101.40978</c:v>
                </c:pt>
                <c:pt idx="29">
                  <c:v>101.465614</c:v>
                </c:pt>
                <c:pt idx="30">
                  <c:v>101.47174099999999</c:v>
                </c:pt>
                <c:pt idx="31">
                  <c:v>101.477949</c:v>
                </c:pt>
                <c:pt idx="32">
                  <c:v>101.25698</c:v>
                </c:pt>
                <c:pt idx="33">
                  <c:v>101.406308</c:v>
                </c:pt>
                <c:pt idx="34">
                  <c:v>101.100092</c:v>
                </c:pt>
                <c:pt idx="35">
                  <c:v>101.447008</c:v>
                </c:pt>
                <c:pt idx="36">
                  <c:v>101.490859</c:v>
                </c:pt>
                <c:pt idx="37">
                  <c:v>101.49765500000001</c:v>
                </c:pt>
                <c:pt idx="38">
                  <c:v>101.562298</c:v>
                </c:pt>
                <c:pt idx="39">
                  <c:v>101.550202</c:v>
                </c:pt>
                <c:pt idx="40">
                  <c:v>101.59640899999999</c:v>
                </c:pt>
                <c:pt idx="41">
                  <c:v>101.63176300000001</c:v>
                </c:pt>
                <c:pt idx="42">
                  <c:v>101.69308199999999</c:v>
                </c:pt>
                <c:pt idx="43">
                  <c:v>101.728944</c:v>
                </c:pt>
                <c:pt idx="44">
                  <c:v>101.735738</c:v>
                </c:pt>
                <c:pt idx="45">
                  <c:v>101.80207900000001</c:v>
                </c:pt>
                <c:pt idx="46">
                  <c:v>101.80879800000001</c:v>
                </c:pt>
                <c:pt idx="47">
                  <c:v>101.84180099999999</c:v>
                </c:pt>
                <c:pt idx="48">
                  <c:v>102.24423900000001</c:v>
                </c:pt>
                <c:pt idx="49">
                  <c:v>102.276523</c:v>
                </c:pt>
                <c:pt idx="50">
                  <c:v>102.28753400000001</c:v>
                </c:pt>
                <c:pt idx="51">
                  <c:v>102.29429900000001</c:v>
                </c:pt>
                <c:pt idx="52">
                  <c:v>102.371927</c:v>
                </c:pt>
                <c:pt idx="53">
                  <c:v>102.252105</c:v>
                </c:pt>
                <c:pt idx="54">
                  <c:v>101.85170099999999</c:v>
                </c:pt>
                <c:pt idx="55">
                  <c:v>101.94547399999999</c:v>
                </c:pt>
                <c:pt idx="56">
                  <c:v>102.412232</c:v>
                </c:pt>
                <c:pt idx="57">
                  <c:v>102.402569</c:v>
                </c:pt>
                <c:pt idx="58">
                  <c:v>102.40905400000001</c:v>
                </c:pt>
                <c:pt idx="59">
                  <c:v>102.47850800000001</c:v>
                </c:pt>
                <c:pt idx="60">
                  <c:v>102.45599900000001</c:v>
                </c:pt>
                <c:pt idx="61">
                  <c:v>102.20848099999999</c:v>
                </c:pt>
                <c:pt idx="62">
                  <c:v>102.46742300000001</c:v>
                </c:pt>
                <c:pt idx="63">
                  <c:v>102.972617</c:v>
                </c:pt>
                <c:pt idx="64">
                  <c:v>102.97840199999999</c:v>
                </c:pt>
                <c:pt idx="65">
                  <c:v>102.984188</c:v>
                </c:pt>
                <c:pt idx="66">
                  <c:v>103.05158</c:v>
                </c:pt>
                <c:pt idx="67">
                  <c:v>103.07165400000001</c:v>
                </c:pt>
                <c:pt idx="68">
                  <c:v>103.01855500000001</c:v>
                </c:pt>
                <c:pt idx="69">
                  <c:v>102.935513</c:v>
                </c:pt>
                <c:pt idx="70">
                  <c:v>103.02671100000001</c:v>
                </c:pt>
                <c:pt idx="71">
                  <c:v>102.99201600000001</c:v>
                </c:pt>
                <c:pt idx="72">
                  <c:v>102.99837500000001</c:v>
                </c:pt>
                <c:pt idx="73">
                  <c:v>103.091481</c:v>
                </c:pt>
                <c:pt idx="74">
                  <c:v>103.393005</c:v>
                </c:pt>
                <c:pt idx="75">
                  <c:v>103.430587</c:v>
                </c:pt>
                <c:pt idx="76">
                  <c:v>103.41388499999999</c:v>
                </c:pt>
                <c:pt idx="77">
                  <c:v>103.51694000000001</c:v>
                </c:pt>
                <c:pt idx="78">
                  <c:v>103.377157</c:v>
                </c:pt>
                <c:pt idx="79">
                  <c:v>103.383459</c:v>
                </c:pt>
                <c:pt idx="80">
                  <c:v>103.218192</c:v>
                </c:pt>
                <c:pt idx="81">
                  <c:v>103.083861</c:v>
                </c:pt>
                <c:pt idx="82">
                  <c:v>102.968537</c:v>
                </c:pt>
                <c:pt idx="83">
                  <c:v>102.98874099999999</c:v>
                </c:pt>
                <c:pt idx="84">
                  <c:v>102.88552799999999</c:v>
                </c:pt>
                <c:pt idx="85">
                  <c:v>103.026173</c:v>
                </c:pt>
                <c:pt idx="86">
                  <c:v>103.032363</c:v>
                </c:pt>
                <c:pt idx="87">
                  <c:v>102.99382899999999</c:v>
                </c:pt>
                <c:pt idx="88">
                  <c:v>103.017364</c:v>
                </c:pt>
                <c:pt idx="89">
                  <c:v>103.22278700000001</c:v>
                </c:pt>
                <c:pt idx="90">
                  <c:v>103.34607299999999</c:v>
                </c:pt>
                <c:pt idx="91">
                  <c:v>103.67342499999999</c:v>
                </c:pt>
              </c:numCache>
            </c:numRef>
          </c:val>
          <c:smooth val="0"/>
          <c:extLst>
            <c:ext xmlns:c16="http://schemas.microsoft.com/office/drawing/2014/chart" uri="{C3380CC4-5D6E-409C-BE32-E72D297353CC}">
              <c16:uniqueId val="{0000000C-87E4-4A50-9CB8-AEE3D0EF0098}"/>
            </c:ext>
          </c:extLst>
        </c:ser>
        <c:ser>
          <c:idx val="0"/>
          <c:order val="4"/>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'[2]7_dpf_se'!$C$3:$C$95</c:f>
              <c:numCache>
                <c:formatCode>General</c:formatCode>
                <c:ptCount val="93"/>
                <c:pt idx="0">
                  <c:v>212.19901300000001</c:v>
                </c:pt>
                <c:pt idx="1">
                  <c:v>212.260727</c:v>
                </c:pt>
                <c:pt idx="2">
                  <c:v>212.26746399999999</c:v>
                </c:pt>
                <c:pt idx="3">
                  <c:v>212.47347199999999</c:v>
                </c:pt>
                <c:pt idx="4">
                  <c:v>212.43467000000001</c:v>
                </c:pt>
                <c:pt idx="5">
                  <c:v>212.02875</c:v>
                </c:pt>
                <c:pt idx="6">
                  <c:v>212.12230300000002</c:v>
                </c:pt>
                <c:pt idx="7">
                  <c:v>212.281758</c:v>
                </c:pt>
                <c:pt idx="8">
                  <c:v>212.386786</c:v>
                </c:pt>
                <c:pt idx="9">
                  <c:v>212.39446100000001</c:v>
                </c:pt>
                <c:pt idx="10">
                  <c:v>212.49617099999998</c:v>
                </c:pt>
                <c:pt idx="11">
                  <c:v>212.80565199999998</c:v>
                </c:pt>
                <c:pt idx="12">
                  <c:v>212.17799600000001</c:v>
                </c:pt>
                <c:pt idx="13">
                  <c:v>212.814391</c:v>
                </c:pt>
                <c:pt idx="14">
                  <c:v>212.33588500000002</c:v>
                </c:pt>
                <c:pt idx="15">
                  <c:v>212.34405599999999</c:v>
                </c:pt>
                <c:pt idx="16">
                  <c:v>212.35198299999999</c:v>
                </c:pt>
                <c:pt idx="17">
                  <c:v>212.33967100000001</c:v>
                </c:pt>
                <c:pt idx="18">
                  <c:v>212.51825099999999</c:v>
                </c:pt>
                <c:pt idx="19">
                  <c:v>212.66527199999999</c:v>
                </c:pt>
                <c:pt idx="20">
                  <c:v>212.571192</c:v>
                </c:pt>
                <c:pt idx="21">
                  <c:v>212.47103200000001</c:v>
                </c:pt>
                <c:pt idx="22">
                  <c:v>212.47796500000001</c:v>
                </c:pt>
                <c:pt idx="23">
                  <c:v>212.48487299999999</c:v>
                </c:pt>
                <c:pt idx="24">
                  <c:v>212.50115700000001</c:v>
                </c:pt>
                <c:pt idx="25">
                  <c:v>211.47329200000001</c:v>
                </c:pt>
                <c:pt idx="26">
                  <c:v>211.132653</c:v>
                </c:pt>
                <c:pt idx="27">
                  <c:v>211.97492700000001</c:v>
                </c:pt>
                <c:pt idx="28">
                  <c:v>212.279617</c:v>
                </c:pt>
                <c:pt idx="29">
                  <c:v>212.577474</c:v>
                </c:pt>
                <c:pt idx="30">
                  <c:v>212.58480700000001</c:v>
                </c:pt>
                <c:pt idx="31">
                  <c:v>212.419771</c:v>
                </c:pt>
                <c:pt idx="32">
                  <c:v>212.03538800000001</c:v>
                </c:pt>
                <c:pt idx="33">
                  <c:v>211.92964500000002</c:v>
                </c:pt>
                <c:pt idx="34">
                  <c:v>211.50648299999997</c:v>
                </c:pt>
                <c:pt idx="35">
                  <c:v>212.23605799999999</c:v>
                </c:pt>
                <c:pt idx="36">
                  <c:v>212.499956</c:v>
                </c:pt>
                <c:pt idx="37">
                  <c:v>212.50720199999998</c:v>
                </c:pt>
                <c:pt idx="38">
                  <c:v>212.78754499999999</c:v>
                </c:pt>
                <c:pt idx="39">
                  <c:v>212.44533899999999</c:v>
                </c:pt>
                <c:pt idx="40">
                  <c:v>212.962953</c:v>
                </c:pt>
                <c:pt idx="41">
                  <c:v>212.98039299999999</c:v>
                </c:pt>
                <c:pt idx="42">
                  <c:v>212.919634</c:v>
                </c:pt>
                <c:pt idx="43">
                  <c:v>213.106798</c:v>
                </c:pt>
                <c:pt idx="44">
                  <c:v>213.11415399999998</c:v>
                </c:pt>
                <c:pt idx="45">
                  <c:v>213.31144600000002</c:v>
                </c:pt>
                <c:pt idx="46">
                  <c:v>213.10759300000001</c:v>
                </c:pt>
                <c:pt idx="47">
                  <c:v>213.58171300000001</c:v>
                </c:pt>
                <c:pt idx="48">
                  <c:v>214.26015800000002</c:v>
                </c:pt>
                <c:pt idx="49">
                  <c:v>214.26057799999998</c:v>
                </c:pt>
                <c:pt idx="50">
                  <c:v>214.29198300000002</c:v>
                </c:pt>
                <c:pt idx="51">
                  <c:v>214.30308099999999</c:v>
                </c:pt>
                <c:pt idx="52">
                  <c:v>214.80619100000001</c:v>
                </c:pt>
                <c:pt idx="53">
                  <c:v>214.08575299999998</c:v>
                </c:pt>
                <c:pt idx="54">
                  <c:v>213.74304600000002</c:v>
                </c:pt>
                <c:pt idx="55">
                  <c:v>213.77553699999999</c:v>
                </c:pt>
                <c:pt idx="56">
                  <c:v>214.82188400000001</c:v>
                </c:pt>
                <c:pt idx="57">
                  <c:v>214.75491599999998</c:v>
                </c:pt>
                <c:pt idx="58">
                  <c:v>214.76734300000001</c:v>
                </c:pt>
                <c:pt idx="59">
                  <c:v>214.76247900000001</c:v>
                </c:pt>
                <c:pt idx="60">
                  <c:v>214.92299499999999</c:v>
                </c:pt>
                <c:pt idx="61">
                  <c:v>214.515962</c:v>
                </c:pt>
                <c:pt idx="62">
                  <c:v>215.46270200000001</c:v>
                </c:pt>
                <c:pt idx="63">
                  <c:v>216.09883499999998</c:v>
                </c:pt>
                <c:pt idx="64">
                  <c:v>216.10558499999999</c:v>
                </c:pt>
                <c:pt idx="65">
                  <c:v>216.11212600000002</c:v>
                </c:pt>
                <c:pt idx="66">
                  <c:v>216.01277899999999</c:v>
                </c:pt>
                <c:pt idx="67">
                  <c:v>216.37421799999998</c:v>
                </c:pt>
                <c:pt idx="68">
                  <c:v>215.81927600000003</c:v>
                </c:pt>
                <c:pt idx="69">
                  <c:v>215.632431</c:v>
                </c:pt>
                <c:pt idx="70">
                  <c:v>215.51405500000001</c:v>
                </c:pt>
                <c:pt idx="71">
                  <c:v>215.31185300000001</c:v>
                </c:pt>
                <c:pt idx="72">
                  <c:v>215.31846000000002</c:v>
                </c:pt>
                <c:pt idx="73">
                  <c:v>215.86429899999999</c:v>
                </c:pt>
                <c:pt idx="74">
                  <c:v>216.48774</c:v>
                </c:pt>
                <c:pt idx="75">
                  <c:v>216.54693799999998</c:v>
                </c:pt>
                <c:pt idx="76">
                  <c:v>217.194244</c:v>
                </c:pt>
                <c:pt idx="77">
                  <c:v>217.215755</c:v>
                </c:pt>
                <c:pt idx="78">
                  <c:v>216.48358000000002</c:v>
                </c:pt>
                <c:pt idx="79">
                  <c:v>216.490736</c:v>
                </c:pt>
                <c:pt idx="80">
                  <c:v>216.42795000000001</c:v>
                </c:pt>
                <c:pt idx="81">
                  <c:v>216.34955199999999</c:v>
                </c:pt>
                <c:pt idx="82">
                  <c:v>215.98474100000001</c:v>
                </c:pt>
                <c:pt idx="83">
                  <c:v>216.21120299999998</c:v>
                </c:pt>
                <c:pt idx="84">
                  <c:v>215.50540899999999</c:v>
                </c:pt>
                <c:pt idx="85">
                  <c:v>216.09035900000001</c:v>
                </c:pt>
                <c:pt idx="86">
                  <c:v>216.09742499999999</c:v>
                </c:pt>
                <c:pt idx="87">
                  <c:v>215.92047299999999</c:v>
                </c:pt>
                <c:pt idx="88">
                  <c:v>216.26668000000001</c:v>
                </c:pt>
                <c:pt idx="89">
                  <c:v>216.169082</c:v>
                </c:pt>
                <c:pt idx="90">
                  <c:v>216.22209099999998</c:v>
                </c:pt>
                <c:pt idx="91">
                  <c:v>216.89137600000001</c:v>
                </c:pt>
              </c:numCache>
            </c:numRef>
          </c:val>
          <c:smooth val="0"/>
          <c:extLst>
            <c:ext xmlns:c16="http://schemas.microsoft.com/office/drawing/2014/chart" uri="{C3380CC4-5D6E-409C-BE32-E72D297353CC}">
              <c16:uniqueId val="{00000002-87E4-4A50-9CB8-AEE3D0EF0098}"/>
            </c:ext>
          </c:extLst>
        </c:ser>
        <c:ser>
          <c:idx val="1"/>
          <c:order val="5"/>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'[2]7_dpf_se'!$D$3:$D$95</c:f>
              <c:numCache>
                <c:formatCode>General</c:formatCode>
                <c:ptCount val="93"/>
                <c:pt idx="0">
                  <c:v>205.834046</c:v>
                </c:pt>
                <c:pt idx="1">
                  <c:v>205.90241799999998</c:v>
                </c:pt>
                <c:pt idx="2">
                  <c:v>205.909809</c:v>
                </c:pt>
                <c:pt idx="3">
                  <c:v>206.161642</c:v>
                </c:pt>
                <c:pt idx="4">
                  <c:v>205.99834900000002</c:v>
                </c:pt>
                <c:pt idx="5">
                  <c:v>205.56137200000001</c:v>
                </c:pt>
                <c:pt idx="6">
                  <c:v>205.60347100000001</c:v>
                </c:pt>
                <c:pt idx="7">
                  <c:v>205.75877700000001</c:v>
                </c:pt>
                <c:pt idx="8">
                  <c:v>205.874774</c:v>
                </c:pt>
                <c:pt idx="9">
                  <c:v>205.88218800000001</c:v>
                </c:pt>
                <c:pt idx="10">
                  <c:v>205.978432</c:v>
                </c:pt>
                <c:pt idx="11">
                  <c:v>206.37636400000002</c:v>
                </c:pt>
                <c:pt idx="12">
                  <c:v>205.98882599999999</c:v>
                </c:pt>
                <c:pt idx="13">
                  <c:v>206.60279800000001</c:v>
                </c:pt>
                <c:pt idx="14">
                  <c:v>205.88747900000001</c:v>
                </c:pt>
                <c:pt idx="15">
                  <c:v>205.894913</c:v>
                </c:pt>
                <c:pt idx="16">
                  <c:v>205.90237400000001</c:v>
                </c:pt>
                <c:pt idx="17">
                  <c:v>206.00236999999998</c:v>
                </c:pt>
                <c:pt idx="18">
                  <c:v>206.14276799999999</c:v>
                </c:pt>
                <c:pt idx="19">
                  <c:v>206.28420199999999</c:v>
                </c:pt>
                <c:pt idx="20">
                  <c:v>206.19651499999998</c:v>
                </c:pt>
                <c:pt idx="21">
                  <c:v>206.14462799999998</c:v>
                </c:pt>
                <c:pt idx="22">
                  <c:v>206.152039</c:v>
                </c:pt>
                <c:pt idx="23">
                  <c:v>206.159097</c:v>
                </c:pt>
                <c:pt idx="24">
                  <c:v>206.192646</c:v>
                </c:pt>
                <c:pt idx="25">
                  <c:v>204.96799000000001</c:v>
                </c:pt>
                <c:pt idx="26">
                  <c:v>204.74767700000001</c:v>
                </c:pt>
                <c:pt idx="27">
                  <c:v>205.63526900000002</c:v>
                </c:pt>
                <c:pt idx="28">
                  <c:v>205.95623800000001</c:v>
                </c:pt>
                <c:pt idx="29">
                  <c:v>206.28448</c:v>
                </c:pt>
                <c:pt idx="30">
                  <c:v>206.29145999999997</c:v>
                </c:pt>
                <c:pt idx="31">
                  <c:v>206.24705300000002</c:v>
                </c:pt>
                <c:pt idx="32">
                  <c:v>205.62766200000002</c:v>
                </c:pt>
                <c:pt idx="33">
                  <c:v>205.57788299999999</c:v>
                </c:pt>
                <c:pt idx="34">
                  <c:v>204.96502699999999</c:v>
                </c:pt>
                <c:pt idx="35">
                  <c:v>205.76812299999997</c:v>
                </c:pt>
                <c:pt idx="36">
                  <c:v>206.06553200000002</c:v>
                </c:pt>
                <c:pt idx="37">
                  <c:v>206.072981</c:v>
                </c:pt>
                <c:pt idx="38">
                  <c:v>206.126633</c:v>
                </c:pt>
                <c:pt idx="39">
                  <c:v>205.689956</c:v>
                </c:pt>
                <c:pt idx="40">
                  <c:v>206.24851800000002</c:v>
                </c:pt>
                <c:pt idx="41">
                  <c:v>206.13115199999999</c:v>
                </c:pt>
                <c:pt idx="42">
                  <c:v>206.11209099999999</c:v>
                </c:pt>
                <c:pt idx="43">
                  <c:v>206.31660500000001</c:v>
                </c:pt>
                <c:pt idx="44">
                  <c:v>206.32422399999999</c:v>
                </c:pt>
                <c:pt idx="45">
                  <c:v>206.67260400000001</c:v>
                </c:pt>
                <c:pt idx="46">
                  <c:v>206.36775800000001</c:v>
                </c:pt>
                <c:pt idx="47">
                  <c:v>206.86317899999997</c:v>
                </c:pt>
                <c:pt idx="48">
                  <c:v>207.46654900000001</c:v>
                </c:pt>
                <c:pt idx="49">
                  <c:v>207.60577599999999</c:v>
                </c:pt>
                <c:pt idx="50">
                  <c:v>207.64066399999999</c:v>
                </c:pt>
                <c:pt idx="51">
                  <c:v>207.64843599999998</c:v>
                </c:pt>
                <c:pt idx="52">
                  <c:v>207.72643000000002</c:v>
                </c:pt>
                <c:pt idx="53">
                  <c:v>206.86324299999998</c:v>
                </c:pt>
                <c:pt idx="54">
                  <c:v>206.47685300000001</c:v>
                </c:pt>
                <c:pt idx="55">
                  <c:v>206.83583000000002</c:v>
                </c:pt>
                <c:pt idx="56">
                  <c:v>207.84892199999999</c:v>
                </c:pt>
                <c:pt idx="57">
                  <c:v>207.76804999999999</c:v>
                </c:pt>
                <c:pt idx="58">
                  <c:v>207.775632</c:v>
                </c:pt>
                <c:pt idx="59">
                  <c:v>207.77180999999999</c:v>
                </c:pt>
                <c:pt idx="60">
                  <c:v>207.717916</c:v>
                </c:pt>
                <c:pt idx="61">
                  <c:v>207.11921799999999</c:v>
                </c:pt>
                <c:pt idx="62">
                  <c:v>208.184484</c:v>
                </c:pt>
                <c:pt idx="63">
                  <c:v>209.02742699999999</c:v>
                </c:pt>
                <c:pt idx="64">
                  <c:v>209.03463499999998</c:v>
                </c:pt>
                <c:pt idx="65">
                  <c:v>209.04145</c:v>
                </c:pt>
                <c:pt idx="66">
                  <c:v>208.84345500000001</c:v>
                </c:pt>
                <c:pt idx="67">
                  <c:v>209.19474300000002</c:v>
                </c:pt>
                <c:pt idx="68">
                  <c:v>208.59813</c:v>
                </c:pt>
                <c:pt idx="69">
                  <c:v>208.83702799999998</c:v>
                </c:pt>
                <c:pt idx="70">
                  <c:v>208.927593</c:v>
                </c:pt>
                <c:pt idx="71">
                  <c:v>208.69718599999999</c:v>
                </c:pt>
                <c:pt idx="72">
                  <c:v>208.70405</c:v>
                </c:pt>
                <c:pt idx="73">
                  <c:v>209.15744000000001</c:v>
                </c:pt>
                <c:pt idx="74">
                  <c:v>209.74703700000001</c:v>
                </c:pt>
                <c:pt idx="75">
                  <c:v>209.72426400000001</c:v>
                </c:pt>
                <c:pt idx="76">
                  <c:v>210.35693199999997</c:v>
                </c:pt>
                <c:pt idx="77">
                  <c:v>209.98664600000001</c:v>
                </c:pt>
                <c:pt idx="78">
                  <c:v>209.17032700000001</c:v>
                </c:pt>
                <c:pt idx="79">
                  <c:v>209.17734200000001</c:v>
                </c:pt>
                <c:pt idx="80">
                  <c:v>209.25245199999998</c:v>
                </c:pt>
                <c:pt idx="81">
                  <c:v>208.949994</c:v>
                </c:pt>
                <c:pt idx="82">
                  <c:v>208.72514900000002</c:v>
                </c:pt>
                <c:pt idx="83">
                  <c:v>208.93276</c:v>
                </c:pt>
                <c:pt idx="84">
                  <c:v>207.935249</c:v>
                </c:pt>
                <c:pt idx="85">
                  <c:v>208.56775100000002</c:v>
                </c:pt>
                <c:pt idx="86">
                  <c:v>208.57507900000002</c:v>
                </c:pt>
                <c:pt idx="87">
                  <c:v>208.47579399999998</c:v>
                </c:pt>
                <c:pt idx="88">
                  <c:v>209.039917</c:v>
                </c:pt>
                <c:pt idx="89">
                  <c:v>208.88333600000001</c:v>
                </c:pt>
                <c:pt idx="90">
                  <c:v>209.02925099999999</c:v>
                </c:pt>
                <c:pt idx="91">
                  <c:v>209.72564199999999</c:v>
                </c:pt>
              </c:numCache>
            </c:numRef>
          </c:val>
          <c:smooth val="0"/>
          <c:extLst>
            <c:ext xmlns:c16="http://schemas.microsoft.com/office/drawing/2014/chart" uri="{C3380CC4-5D6E-409C-BE32-E72D297353CC}">
              <c16:uniqueId val="{00000004-87E4-4A50-9CB8-AEE3D0EF0098}"/>
            </c:ext>
          </c:extLst>
        </c:ser>
        <c:ser>
          <c:idx val="2"/>
          <c:order val="6"/>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'[2]7_dpf_se'!$E$3:$E$95</c:f>
              <c:numCache>
                <c:formatCode>General</c:formatCode>
                <c:ptCount val="93"/>
                <c:pt idx="0">
                  <c:v>103.74408700000001</c:v>
                </c:pt>
                <c:pt idx="1">
                  <c:v>103.77938</c:v>
                </c:pt>
                <c:pt idx="2">
                  <c:v>103.78367800000001</c:v>
                </c:pt>
                <c:pt idx="3">
                  <c:v>103.94316999999999</c:v>
                </c:pt>
                <c:pt idx="4">
                  <c:v>103.826049</c:v>
                </c:pt>
                <c:pt idx="5">
                  <c:v>103.64077400000001</c:v>
                </c:pt>
                <c:pt idx="6">
                  <c:v>103.64210899999999</c:v>
                </c:pt>
                <c:pt idx="7">
                  <c:v>103.719059</c:v>
                </c:pt>
                <c:pt idx="8">
                  <c:v>103.779844</c:v>
                </c:pt>
                <c:pt idx="9">
                  <c:v>103.784171</c:v>
                </c:pt>
                <c:pt idx="10">
                  <c:v>103.826443</c:v>
                </c:pt>
                <c:pt idx="11">
                  <c:v>104.032776</c:v>
                </c:pt>
                <c:pt idx="12">
                  <c:v>103.81544700000001</c:v>
                </c:pt>
                <c:pt idx="13">
                  <c:v>104.12764300000001</c:v>
                </c:pt>
                <c:pt idx="14">
                  <c:v>103.77896999999999</c:v>
                </c:pt>
                <c:pt idx="15">
                  <c:v>103.7834</c:v>
                </c:pt>
                <c:pt idx="16">
                  <c:v>103.78776000000001</c:v>
                </c:pt>
                <c:pt idx="17">
                  <c:v>103.866803</c:v>
                </c:pt>
                <c:pt idx="18">
                  <c:v>103.93844199999999</c:v>
                </c:pt>
                <c:pt idx="19">
                  <c:v>104.039266</c:v>
                </c:pt>
                <c:pt idx="20">
                  <c:v>103.98387399999999</c:v>
                </c:pt>
                <c:pt idx="21">
                  <c:v>103.96919699999999</c:v>
                </c:pt>
                <c:pt idx="22">
                  <c:v>103.973535</c:v>
                </c:pt>
                <c:pt idx="23">
                  <c:v>103.977873</c:v>
                </c:pt>
                <c:pt idx="24">
                  <c:v>104.02165799999999</c:v>
                </c:pt>
                <c:pt idx="25">
                  <c:v>103.410972</c:v>
                </c:pt>
                <c:pt idx="26">
                  <c:v>103.220991</c:v>
                </c:pt>
                <c:pt idx="27">
                  <c:v>103.660501</c:v>
                </c:pt>
                <c:pt idx="28">
                  <c:v>103.85086200000001</c:v>
                </c:pt>
                <c:pt idx="29">
                  <c:v>104.008601</c:v>
                </c:pt>
                <c:pt idx="30">
                  <c:v>104.01242200000002</c:v>
                </c:pt>
                <c:pt idx="31">
                  <c:v>103.99547200000001</c:v>
                </c:pt>
                <c:pt idx="32">
                  <c:v>103.68677699999999</c:v>
                </c:pt>
                <c:pt idx="33">
                  <c:v>103.59666</c:v>
                </c:pt>
                <c:pt idx="34">
                  <c:v>103.26294899999999</c:v>
                </c:pt>
                <c:pt idx="35">
                  <c:v>103.650643</c:v>
                </c:pt>
                <c:pt idx="36">
                  <c:v>103.79571800000001</c:v>
                </c:pt>
                <c:pt idx="37">
                  <c:v>103.799784</c:v>
                </c:pt>
                <c:pt idx="38">
                  <c:v>103.836932</c:v>
                </c:pt>
                <c:pt idx="39">
                  <c:v>103.662825</c:v>
                </c:pt>
                <c:pt idx="40">
                  <c:v>103.92632199999998</c:v>
                </c:pt>
                <c:pt idx="41">
                  <c:v>103.874714</c:v>
                </c:pt>
                <c:pt idx="42">
                  <c:v>103.877501</c:v>
                </c:pt>
                <c:pt idx="43">
                  <c:v>103.975984</c:v>
                </c:pt>
                <c:pt idx="44">
                  <c:v>103.981083</c:v>
                </c:pt>
                <c:pt idx="45">
                  <c:v>104.138346</c:v>
                </c:pt>
                <c:pt idx="46">
                  <c:v>103.95069400000001</c:v>
                </c:pt>
                <c:pt idx="47">
                  <c:v>104.223805</c:v>
                </c:pt>
                <c:pt idx="48">
                  <c:v>104.53771</c:v>
                </c:pt>
                <c:pt idx="49">
                  <c:v>104.610004</c:v>
                </c:pt>
                <c:pt idx="50">
                  <c:v>104.62796</c:v>
                </c:pt>
                <c:pt idx="51">
                  <c:v>104.632841</c:v>
                </c:pt>
                <c:pt idx="52">
                  <c:v>104.66072999999999</c:v>
                </c:pt>
                <c:pt idx="53">
                  <c:v>104.30251699999999</c:v>
                </c:pt>
                <c:pt idx="54">
                  <c:v>104.147868</c:v>
                </c:pt>
                <c:pt idx="55">
                  <c:v>104.23441</c:v>
                </c:pt>
                <c:pt idx="56">
                  <c:v>104.70246400000001</c:v>
                </c:pt>
                <c:pt idx="57">
                  <c:v>104.66544999999999</c:v>
                </c:pt>
                <c:pt idx="58">
                  <c:v>104.67066700000001</c:v>
                </c:pt>
                <c:pt idx="59">
                  <c:v>104.695651</c:v>
                </c:pt>
                <c:pt idx="60">
                  <c:v>104.702753</c:v>
                </c:pt>
                <c:pt idx="61">
                  <c:v>104.432579</c:v>
                </c:pt>
                <c:pt idx="62">
                  <c:v>104.898881</c:v>
                </c:pt>
                <c:pt idx="63">
                  <c:v>105.32006800000001</c:v>
                </c:pt>
                <c:pt idx="64">
                  <c:v>105.32517199999999</c:v>
                </c:pt>
                <c:pt idx="65">
                  <c:v>105.330276</c:v>
                </c:pt>
                <c:pt idx="66">
                  <c:v>105.27663399999999</c:v>
                </c:pt>
                <c:pt idx="67">
                  <c:v>105.425168</c:v>
                </c:pt>
                <c:pt idx="68">
                  <c:v>105.295597</c:v>
                </c:pt>
                <c:pt idx="69">
                  <c:v>105.38926499999999</c:v>
                </c:pt>
                <c:pt idx="70">
                  <c:v>105.364617</c:v>
                </c:pt>
                <c:pt idx="71">
                  <c:v>105.254813</c:v>
                </c:pt>
                <c:pt idx="72">
                  <c:v>105.25994599999999</c:v>
                </c:pt>
                <c:pt idx="73">
                  <c:v>105.47332300000001</c:v>
                </c:pt>
                <c:pt idx="74">
                  <c:v>105.74912399999999</c:v>
                </c:pt>
                <c:pt idx="75">
                  <c:v>105.725774</c:v>
                </c:pt>
                <c:pt idx="76">
                  <c:v>106.03288199999999</c:v>
                </c:pt>
                <c:pt idx="77">
                  <c:v>105.92863000000001</c:v>
                </c:pt>
                <c:pt idx="78">
                  <c:v>105.53700099999999</c:v>
                </c:pt>
                <c:pt idx="79">
                  <c:v>105.54204799999999</c:v>
                </c:pt>
                <c:pt idx="80">
                  <c:v>105.540025</c:v>
                </c:pt>
                <c:pt idx="81">
                  <c:v>105.409764</c:v>
                </c:pt>
                <c:pt idx="82">
                  <c:v>105.300433</c:v>
                </c:pt>
                <c:pt idx="83">
                  <c:v>105.385616</c:v>
                </c:pt>
                <c:pt idx="84">
                  <c:v>104.95106800000001</c:v>
                </c:pt>
                <c:pt idx="85">
                  <c:v>105.25281</c:v>
                </c:pt>
                <c:pt idx="86">
                  <c:v>105.25787299999999</c:v>
                </c:pt>
                <c:pt idx="87">
                  <c:v>105.213308</c:v>
                </c:pt>
                <c:pt idx="88">
                  <c:v>105.448502</c:v>
                </c:pt>
                <c:pt idx="89">
                  <c:v>105.377939</c:v>
                </c:pt>
                <c:pt idx="90">
                  <c:v>105.483856</c:v>
                </c:pt>
                <c:pt idx="91">
                  <c:v>105.79258799999999</c:v>
                </c:pt>
              </c:numCache>
            </c:numRef>
          </c:val>
          <c:smooth val="0"/>
          <c:extLst>
            <c:ext xmlns:c16="http://schemas.microsoft.com/office/drawing/2014/chart" uri="{C3380CC4-5D6E-409C-BE32-E72D297353CC}">
              <c16:uniqueId val="{00000006-87E4-4A50-9CB8-AEE3D0EF0098}"/>
            </c:ext>
          </c:extLst>
        </c:ser>
        <c:ser>
          <c:idx val="3"/>
          <c:order val="7"/>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101.042619</c:v>
                </c:pt>
                <c:pt idx="1">
                  <c:v>101.05905299999999</c:v>
                </c:pt>
                <c:pt idx="2">
                  <c:v>101.064674</c:v>
                </c:pt>
                <c:pt idx="3">
                  <c:v>101.16324600000002</c:v>
                </c:pt>
                <c:pt idx="4">
                  <c:v>101.09665299999999</c:v>
                </c:pt>
                <c:pt idx="5">
                  <c:v>101.034779</c:v>
                </c:pt>
                <c:pt idx="6">
                  <c:v>101.021411</c:v>
                </c:pt>
                <c:pt idx="7">
                  <c:v>101.06438</c:v>
                </c:pt>
                <c:pt idx="8">
                  <c:v>101.08765200000001</c:v>
                </c:pt>
                <c:pt idx="9">
                  <c:v>101.09393900000001</c:v>
                </c:pt>
                <c:pt idx="10">
                  <c:v>101.14901999999999</c:v>
                </c:pt>
                <c:pt idx="11">
                  <c:v>101.37259</c:v>
                </c:pt>
                <c:pt idx="12">
                  <c:v>101.235444</c:v>
                </c:pt>
                <c:pt idx="13">
                  <c:v>101.227504</c:v>
                </c:pt>
                <c:pt idx="14">
                  <c:v>101.26535800000001</c:v>
                </c:pt>
                <c:pt idx="15">
                  <c:v>101.271873</c:v>
                </c:pt>
                <c:pt idx="16">
                  <c:v>101.27838899999999</c:v>
                </c:pt>
                <c:pt idx="17">
                  <c:v>101.373082</c:v>
                </c:pt>
                <c:pt idx="18">
                  <c:v>101.468699</c:v>
                </c:pt>
                <c:pt idx="19">
                  <c:v>101.48509299999999</c:v>
                </c:pt>
                <c:pt idx="20">
                  <c:v>101.41204199999999</c:v>
                </c:pt>
                <c:pt idx="21">
                  <c:v>101.342153</c:v>
                </c:pt>
                <c:pt idx="22">
                  <c:v>101.348607</c:v>
                </c:pt>
                <c:pt idx="23">
                  <c:v>101.35506099999999</c:v>
                </c:pt>
                <c:pt idx="24">
                  <c:v>101.266892</c:v>
                </c:pt>
                <c:pt idx="25">
                  <c:v>101.14452799999999</c:v>
                </c:pt>
                <c:pt idx="26">
                  <c:v>100.915108</c:v>
                </c:pt>
                <c:pt idx="27">
                  <c:v>101.08928999999999</c:v>
                </c:pt>
                <c:pt idx="28">
                  <c:v>101.40978</c:v>
                </c:pt>
                <c:pt idx="29">
                  <c:v>101.465614</c:v>
                </c:pt>
                <c:pt idx="30">
                  <c:v>101.47174099999999</c:v>
                </c:pt>
                <c:pt idx="31">
                  <c:v>101.477949</c:v>
                </c:pt>
                <c:pt idx="32">
                  <c:v>101.25698</c:v>
                </c:pt>
                <c:pt idx="33">
                  <c:v>101.406308</c:v>
                </c:pt>
                <c:pt idx="34">
                  <c:v>101.100092</c:v>
                </c:pt>
                <c:pt idx="35">
                  <c:v>101.447008</c:v>
                </c:pt>
                <c:pt idx="36">
                  <c:v>101.490859</c:v>
                </c:pt>
                <c:pt idx="37">
                  <c:v>101.49765500000001</c:v>
                </c:pt>
                <c:pt idx="38">
                  <c:v>101.562298</c:v>
                </c:pt>
                <c:pt idx="39">
                  <c:v>101.550202</c:v>
                </c:pt>
                <c:pt idx="40">
                  <c:v>101.59640899999999</c:v>
                </c:pt>
                <c:pt idx="41">
                  <c:v>101.63176300000001</c:v>
                </c:pt>
                <c:pt idx="42">
                  <c:v>101.69308199999999</c:v>
                </c:pt>
                <c:pt idx="43">
                  <c:v>101.728944</c:v>
                </c:pt>
                <c:pt idx="44">
                  <c:v>101.735738</c:v>
                </c:pt>
                <c:pt idx="45">
                  <c:v>101.80207900000001</c:v>
                </c:pt>
                <c:pt idx="46">
                  <c:v>101.80879800000001</c:v>
                </c:pt>
                <c:pt idx="47">
                  <c:v>101.84180099999999</c:v>
                </c:pt>
                <c:pt idx="48">
                  <c:v>102.24423900000001</c:v>
                </c:pt>
                <c:pt idx="49">
                  <c:v>102.276523</c:v>
                </c:pt>
                <c:pt idx="50">
                  <c:v>102.28753400000001</c:v>
                </c:pt>
                <c:pt idx="51">
                  <c:v>102.29429900000001</c:v>
                </c:pt>
                <c:pt idx="52">
                  <c:v>102.371927</c:v>
                </c:pt>
                <c:pt idx="53">
                  <c:v>102.252105</c:v>
                </c:pt>
                <c:pt idx="54">
                  <c:v>101.85170099999999</c:v>
                </c:pt>
                <c:pt idx="55">
                  <c:v>101.94547399999999</c:v>
                </c:pt>
                <c:pt idx="56">
                  <c:v>102.412232</c:v>
                </c:pt>
                <c:pt idx="57">
                  <c:v>102.402569</c:v>
                </c:pt>
                <c:pt idx="58">
                  <c:v>102.40905400000001</c:v>
                </c:pt>
                <c:pt idx="59">
                  <c:v>102.47850800000001</c:v>
                </c:pt>
                <c:pt idx="60">
                  <c:v>102.45599900000001</c:v>
                </c:pt>
                <c:pt idx="61">
                  <c:v>102.20848099999999</c:v>
                </c:pt>
                <c:pt idx="62">
                  <c:v>102.46742300000001</c:v>
                </c:pt>
                <c:pt idx="63">
                  <c:v>102.972617</c:v>
                </c:pt>
                <c:pt idx="64">
                  <c:v>102.97840199999999</c:v>
                </c:pt>
                <c:pt idx="65">
                  <c:v>102.984188</c:v>
                </c:pt>
                <c:pt idx="66">
                  <c:v>103.05158</c:v>
                </c:pt>
                <c:pt idx="67">
                  <c:v>103.07165400000001</c:v>
                </c:pt>
                <c:pt idx="68">
                  <c:v>103.01855500000001</c:v>
                </c:pt>
                <c:pt idx="69">
                  <c:v>102.935513</c:v>
                </c:pt>
                <c:pt idx="70">
                  <c:v>103.02671100000001</c:v>
                </c:pt>
                <c:pt idx="71">
                  <c:v>102.99201600000001</c:v>
                </c:pt>
                <c:pt idx="72">
                  <c:v>102.99837500000001</c:v>
                </c:pt>
                <c:pt idx="73">
                  <c:v>103.091481</c:v>
                </c:pt>
                <c:pt idx="74">
                  <c:v>103.393005</c:v>
                </c:pt>
                <c:pt idx="75">
                  <c:v>103.430587</c:v>
                </c:pt>
                <c:pt idx="76">
                  <c:v>103.41388499999999</c:v>
                </c:pt>
                <c:pt idx="77">
                  <c:v>103.51694000000001</c:v>
                </c:pt>
                <c:pt idx="78">
                  <c:v>103.377157</c:v>
                </c:pt>
                <c:pt idx="79">
                  <c:v>103.383459</c:v>
                </c:pt>
                <c:pt idx="80">
                  <c:v>103.218192</c:v>
                </c:pt>
                <c:pt idx="81">
                  <c:v>103.083861</c:v>
                </c:pt>
                <c:pt idx="82">
                  <c:v>102.968537</c:v>
                </c:pt>
                <c:pt idx="83">
                  <c:v>102.98874099999999</c:v>
                </c:pt>
                <c:pt idx="84">
                  <c:v>102.88552799999999</c:v>
                </c:pt>
                <c:pt idx="85">
                  <c:v>103.026173</c:v>
                </c:pt>
                <c:pt idx="86">
                  <c:v>103.032363</c:v>
                </c:pt>
                <c:pt idx="87">
                  <c:v>102.99382899999999</c:v>
                </c:pt>
                <c:pt idx="88">
                  <c:v>103.017364</c:v>
                </c:pt>
                <c:pt idx="89">
                  <c:v>103.22278700000001</c:v>
                </c:pt>
                <c:pt idx="90">
                  <c:v>103.34607299999999</c:v>
                </c:pt>
                <c:pt idx="91">
                  <c:v>103.67342499999999</c:v>
                </c:pt>
              </c:numCache>
            </c:numRef>
          </c:val>
          <c:smooth val="0"/>
          <c:extLst>
            <c:ext xmlns:c16="http://schemas.microsoft.com/office/drawing/2014/chart" uri="{C3380CC4-5D6E-409C-BE32-E72D297353CC}">
              <c16:uniqueId val="{00000008-87E4-4A50-9CB8-AEE3D0EF0098}"/>
            </c:ext>
          </c:extLst>
        </c:ser>
        <c:dLbls>
          <c:showLegendKey val="0"/>
          <c:showVal val="0"/>
          <c:showCatName val="0"/>
          <c:showSerName val="0"/>
          <c:showPercent val="0"/>
          <c:showBubbleSize val="0"/>
        </c:dLbls>
        <c:smooth val="0"/>
        <c:axId val="168713216"/>
        <c:axId val="168727680"/>
      </c:lineChart>
      <c:dateAx>
        <c:axId val="168713216"/>
        <c:scaling>
          <c:orientation val="minMax"/>
          <c:min val="45016"/>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2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5.8786752779498068E-2"/>
          <c:y val="0.8751666559498521"/>
          <c:w val="0.83475183579580647"/>
          <c:h val="5.3642588355393851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'[2]8_dpf_sredstva_se'!$C$89</c:f>
              <c:strCache>
                <c:ptCount val="1"/>
                <c:pt idx="0">
                  <c:v>САВАд</c:v>
                </c:pt>
              </c:strCache>
            </c:strRef>
          </c:tx>
          <c:spPr>
            <a:solidFill>
              <a:srgbClr val="000080"/>
            </a:solidFill>
          </c:spPr>
          <c:invertIfNegative val="0"/>
          <c:cat>
            <c:numRef>
              <c:f>'[2]8_dpf_sredstva_se'!$B$90:$B$96</c:f>
              <c:numCache>
                <c:formatCode>General</c:formatCode>
                <c:ptCount val="7"/>
                <c:pt idx="0">
                  <c:v>45016</c:v>
                </c:pt>
                <c:pt idx="1">
                  <c:v>45031</c:v>
                </c:pt>
                <c:pt idx="2">
                  <c:v>45046</c:v>
                </c:pt>
                <c:pt idx="3">
                  <c:v>45061</c:v>
                </c:pt>
                <c:pt idx="4">
                  <c:v>45077</c:v>
                </c:pt>
                <c:pt idx="5">
                  <c:v>45092</c:v>
                </c:pt>
                <c:pt idx="6">
                  <c:v>45107</c:v>
                </c:pt>
              </c:numCache>
            </c:numRef>
          </c:cat>
          <c:val>
            <c:numRef>
              <c:f>'[2]8_dpf_sredstva_se'!$C$90:$C$96</c:f>
              <c:numCache>
                <c:formatCode>General</c:formatCode>
                <c:ptCount val="7"/>
                <c:pt idx="0">
                  <c:v>1556.8239433845799</c:v>
                </c:pt>
                <c:pt idx="1">
                  <c:v>1560.80584701885</c:v>
                </c:pt>
                <c:pt idx="2">
                  <c:v>1561.36712188652</c:v>
                </c:pt>
                <c:pt idx="3">
                  <c:v>1566.79810542778</c:v>
                </c:pt>
                <c:pt idx="4">
                  <c:v>1584.3411874799199</c:v>
                </c:pt>
                <c:pt idx="5">
                  <c:v>1617.2189139079101</c:v>
                </c:pt>
                <c:pt idx="6">
                  <c:v>1619.7232390243901</c:v>
                </c:pt>
              </c:numCache>
            </c:numRef>
          </c:val>
          <c:extLst>
            <c:ext xmlns:c16="http://schemas.microsoft.com/office/drawing/2014/chart" uri="{C3380CC4-5D6E-409C-BE32-E72D297353CC}">
              <c16:uniqueId val="{00000000-39DB-4284-878C-634107AD3D8C}"/>
            </c:ext>
          </c:extLst>
        </c:ser>
        <c:ser>
          <c:idx val="0"/>
          <c:order val="1"/>
          <c:tx>
            <c:strRef>
              <c:f>'[2]8_dpf_sredstva_se'!$D$89</c:f>
              <c:strCache>
                <c:ptCount val="1"/>
                <c:pt idx="0">
                  <c:v>КБПд</c:v>
                </c:pt>
              </c:strCache>
            </c:strRef>
          </c:tx>
          <c:spPr>
            <a:solidFill>
              <a:srgbClr val="8EB4E3"/>
            </a:solidFill>
            <a:ln w="12700">
              <a:noFill/>
              <a:prstDash val="solid"/>
            </a:ln>
          </c:spPr>
          <c:invertIfNegative val="0"/>
          <c:cat>
            <c:numRef>
              <c:f>'[2]8_dpf_sredstva_se'!$B$90:$B$96</c:f>
              <c:numCache>
                <c:formatCode>General</c:formatCode>
                <c:ptCount val="7"/>
                <c:pt idx="0">
                  <c:v>45016</c:v>
                </c:pt>
                <c:pt idx="1">
                  <c:v>45031</c:v>
                </c:pt>
                <c:pt idx="2">
                  <c:v>45046</c:v>
                </c:pt>
                <c:pt idx="3">
                  <c:v>45061</c:v>
                </c:pt>
                <c:pt idx="4">
                  <c:v>45077</c:v>
                </c:pt>
                <c:pt idx="5">
                  <c:v>45092</c:v>
                </c:pt>
                <c:pt idx="6">
                  <c:v>45107</c:v>
                </c:pt>
              </c:numCache>
            </c:numRef>
          </c:cat>
          <c:val>
            <c:numRef>
              <c:f>'[2]8_dpf_sredstva_se'!$D$90:$D$96</c:f>
              <c:numCache>
                <c:formatCode>General</c:formatCode>
                <c:ptCount val="7"/>
                <c:pt idx="0">
                  <c:v>1570.6900151055099</c:v>
                </c:pt>
                <c:pt idx="1">
                  <c:v>1572.68633475613</c:v>
                </c:pt>
                <c:pt idx="2">
                  <c:v>1575.50197456808</c:v>
                </c:pt>
                <c:pt idx="3">
                  <c:v>1584.1020389052401</c:v>
                </c:pt>
                <c:pt idx="4">
                  <c:v>1586.9744923457699</c:v>
                </c:pt>
                <c:pt idx="5">
                  <c:v>1613.17271651029</c:v>
                </c:pt>
                <c:pt idx="6">
                  <c:v>1609.20153073041</c:v>
                </c:pt>
              </c:numCache>
            </c:numRef>
          </c:val>
          <c:extLst>
            <c:ext xmlns:c16="http://schemas.microsoft.com/office/drawing/2014/chart" uri="{C3380CC4-5D6E-409C-BE32-E72D297353CC}">
              <c16:uniqueId val="{00000001-39DB-4284-878C-634107AD3D8C}"/>
            </c:ext>
          </c:extLst>
        </c:ser>
        <c:ser>
          <c:idx val="1"/>
          <c:order val="2"/>
          <c:tx>
            <c:strRef>
              <c:f>'[2]8_dpf_sredstva_se'!$E$89</c:f>
              <c:strCache>
                <c:ptCount val="1"/>
                <c:pt idx="0">
                  <c:v>ТРИГЛАВд</c:v>
                </c:pt>
              </c:strCache>
            </c:strRef>
          </c:tx>
          <c:spPr>
            <a:solidFill>
              <a:schemeClr val="accent4">
                <a:lumMod val="75000"/>
              </a:schemeClr>
            </a:solidFill>
            <a:ln w="12700">
              <a:noFill/>
              <a:prstDash val="solid"/>
            </a:ln>
          </c:spPr>
          <c:invertIfNegative val="0"/>
          <c:cat>
            <c:numRef>
              <c:f>'[2]8_dpf_sredstva_se'!$B$90:$B$96</c:f>
              <c:numCache>
                <c:formatCode>General</c:formatCode>
                <c:ptCount val="7"/>
                <c:pt idx="0">
                  <c:v>45016</c:v>
                </c:pt>
                <c:pt idx="1">
                  <c:v>45031</c:v>
                </c:pt>
                <c:pt idx="2">
                  <c:v>45046</c:v>
                </c:pt>
                <c:pt idx="3">
                  <c:v>45061</c:v>
                </c:pt>
                <c:pt idx="4">
                  <c:v>45077</c:v>
                </c:pt>
                <c:pt idx="5">
                  <c:v>45092</c:v>
                </c:pt>
                <c:pt idx="6">
                  <c:v>45107</c:v>
                </c:pt>
              </c:numCache>
            </c:numRef>
          </c:cat>
          <c:val>
            <c:numRef>
              <c:f>'[2]8_dpf_sredstva_se'!$E$90:$E$96</c:f>
              <c:numCache>
                <c:formatCode>General</c:formatCode>
                <c:ptCount val="7"/>
                <c:pt idx="0">
                  <c:v>9.1528984743810007</c:v>
                </c:pt>
                <c:pt idx="1">
                  <c:v>9.2522921075190006</c:v>
                </c:pt>
                <c:pt idx="2">
                  <c:v>10.052376656839</c:v>
                </c:pt>
                <c:pt idx="3">
                  <c:v>10.236891799696</c:v>
                </c:pt>
                <c:pt idx="4">
                  <c:v>10.323484949826</c:v>
                </c:pt>
                <c:pt idx="5">
                  <c:v>10.561593463130999</c:v>
                </c:pt>
                <c:pt idx="6">
                  <c:v>10.773930358276001</c:v>
                </c:pt>
              </c:numCache>
            </c:numRef>
          </c:val>
          <c:extLst>
            <c:ext xmlns:c16="http://schemas.microsoft.com/office/drawing/2014/chart" uri="{C3380CC4-5D6E-409C-BE32-E72D297353CC}">
              <c16:uniqueId val="{00000002-39DB-4284-878C-634107AD3D8C}"/>
            </c:ext>
          </c:extLst>
        </c:ser>
        <c:ser>
          <c:idx val="3"/>
          <c:order val="3"/>
          <c:tx>
            <c:strRef>
              <c:f>'[2]8_dpf_sredstva_se'!$F$89</c:f>
              <c:strCache>
                <c:ptCount val="1"/>
                <c:pt idx="0">
                  <c:v>ВФПд</c:v>
                </c:pt>
              </c:strCache>
            </c:strRef>
          </c:tx>
          <c:spPr>
            <a:solidFill>
              <a:srgbClr val="31859C"/>
            </a:solidFill>
          </c:spPr>
          <c:invertIfNegative val="0"/>
          <c:cat>
            <c:numRef>
              <c:f>'[2]8_dpf_sredstva_se'!$B$90:$B$96</c:f>
              <c:numCache>
                <c:formatCode>General</c:formatCode>
                <c:ptCount val="7"/>
                <c:pt idx="0">
                  <c:v>45016</c:v>
                </c:pt>
                <c:pt idx="1">
                  <c:v>45031</c:v>
                </c:pt>
                <c:pt idx="2">
                  <c:v>45046</c:v>
                </c:pt>
                <c:pt idx="3">
                  <c:v>45061</c:v>
                </c:pt>
                <c:pt idx="4">
                  <c:v>45077</c:v>
                </c:pt>
                <c:pt idx="5">
                  <c:v>45092</c:v>
                </c:pt>
                <c:pt idx="6">
                  <c:v>45107</c:v>
                </c:pt>
              </c:numCache>
            </c:numRef>
          </c:cat>
          <c:val>
            <c:numRef>
              <c:f>'[2]8_dpf_sredstva_se'!$F$90:$F$96</c:f>
              <c:numCache>
                <c:formatCode>General</c:formatCode>
                <c:ptCount val="7"/>
                <c:pt idx="0">
                  <c:v>29.205100505224998</c:v>
                </c:pt>
                <c:pt idx="1">
                  <c:v>29.57129564037</c:v>
                </c:pt>
                <c:pt idx="2">
                  <c:v>31.357421824283001</c:v>
                </c:pt>
                <c:pt idx="3">
                  <c:v>31.556938431511</c:v>
                </c:pt>
                <c:pt idx="4">
                  <c:v>32.741109364757001</c:v>
                </c:pt>
                <c:pt idx="5">
                  <c:v>33.392598250493997</c:v>
                </c:pt>
                <c:pt idx="6">
                  <c:v>38.083892737680003</c:v>
                </c:pt>
              </c:numCache>
            </c:numRef>
          </c:val>
          <c:extLst>
            <c:ext xmlns:c16="http://schemas.microsoft.com/office/drawing/2014/chart" uri="{C3380CC4-5D6E-409C-BE32-E72D297353CC}">
              <c16:uniqueId val="{00000000-93F2-4BBA-9FA4-B8359B390446}"/>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18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6308361616843265"/>
          <c:y val="6.1892633195770146E-2"/>
          <c:w val="0.12804544536828003"/>
          <c:h val="0.8803681185421442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45016</c:v>
                </c:pt>
                <c:pt idx="1">
                  <c:v>45031</c:v>
                </c:pt>
                <c:pt idx="2">
                  <c:v>45046</c:v>
                </c:pt>
                <c:pt idx="3">
                  <c:v>45061</c:v>
                </c:pt>
                <c:pt idx="4">
                  <c:v>45077</c:v>
                </c:pt>
                <c:pt idx="5">
                  <c:v>45092</c:v>
                </c:pt>
                <c:pt idx="6">
                  <c:v>45107</c:v>
                </c:pt>
              </c:numCache>
            </c:numRef>
          </c:cat>
          <c:val>
            <c:numRef>
              <c:f>'[2]8_dpf_sredstva_se'!$C$4:$C$10</c:f>
              <c:numCache>
                <c:formatCode>General</c:formatCode>
                <c:ptCount val="7"/>
                <c:pt idx="0">
                  <c:v>1556.8239433845799</c:v>
                </c:pt>
                <c:pt idx="1">
                  <c:v>1560.80584701885</c:v>
                </c:pt>
                <c:pt idx="2">
                  <c:v>1561.36712188652</c:v>
                </c:pt>
                <c:pt idx="3">
                  <c:v>1566.79810542778</c:v>
                </c:pt>
                <c:pt idx="4">
                  <c:v>1584.3411874799199</c:v>
                </c:pt>
                <c:pt idx="5">
                  <c:v>1617.2189139079101</c:v>
                </c:pt>
                <c:pt idx="6">
                  <c:v>1619.7232390243901</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45016</c:v>
                </c:pt>
                <c:pt idx="1">
                  <c:v>45031</c:v>
                </c:pt>
                <c:pt idx="2">
                  <c:v>45046</c:v>
                </c:pt>
                <c:pt idx="3">
                  <c:v>45061</c:v>
                </c:pt>
                <c:pt idx="4">
                  <c:v>45077</c:v>
                </c:pt>
                <c:pt idx="5">
                  <c:v>45092</c:v>
                </c:pt>
                <c:pt idx="6">
                  <c:v>45107</c:v>
                </c:pt>
              </c:numCache>
            </c:numRef>
          </c:cat>
          <c:val>
            <c:numRef>
              <c:f>'[2]8_dpf_sredstva_se'!$D$4:$D$10</c:f>
              <c:numCache>
                <c:formatCode>General</c:formatCode>
                <c:ptCount val="7"/>
                <c:pt idx="0">
                  <c:v>212.19901300000001</c:v>
                </c:pt>
                <c:pt idx="1">
                  <c:v>212.34405599999999</c:v>
                </c:pt>
                <c:pt idx="2">
                  <c:v>212.58480700000001</c:v>
                </c:pt>
                <c:pt idx="3">
                  <c:v>213.31144600000002</c:v>
                </c:pt>
                <c:pt idx="4">
                  <c:v>214.515962</c:v>
                </c:pt>
                <c:pt idx="5">
                  <c:v>217.194244</c:v>
                </c:pt>
                <c:pt idx="6">
                  <c:v>216.89137600000001</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18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2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45016</c:v>
                </c:pt>
                <c:pt idx="1">
                  <c:v>45031</c:v>
                </c:pt>
                <c:pt idx="2">
                  <c:v>45046</c:v>
                </c:pt>
                <c:pt idx="3">
                  <c:v>45061</c:v>
                </c:pt>
                <c:pt idx="4">
                  <c:v>45077</c:v>
                </c:pt>
                <c:pt idx="5">
                  <c:v>45092</c:v>
                </c:pt>
                <c:pt idx="6">
                  <c:v>45107</c:v>
                </c:pt>
              </c:numCache>
            </c:numRef>
          </c:cat>
          <c:val>
            <c:numRef>
              <c:f>'[2]8_dpf_sredstva_se'!$C$4:$C$10</c:f>
              <c:numCache>
                <c:formatCode>General</c:formatCode>
                <c:ptCount val="7"/>
                <c:pt idx="0">
                  <c:v>1556.8239433845799</c:v>
                </c:pt>
                <c:pt idx="1">
                  <c:v>1560.80584701885</c:v>
                </c:pt>
                <c:pt idx="2">
                  <c:v>1561.36712188652</c:v>
                </c:pt>
                <c:pt idx="3">
                  <c:v>1566.79810542778</c:v>
                </c:pt>
                <c:pt idx="4">
                  <c:v>1584.3411874799199</c:v>
                </c:pt>
                <c:pt idx="5">
                  <c:v>1617.2189139079101</c:v>
                </c:pt>
                <c:pt idx="6">
                  <c:v>1619.7232390243901</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45016</c:v>
                </c:pt>
                <c:pt idx="1">
                  <c:v>45031</c:v>
                </c:pt>
                <c:pt idx="2">
                  <c:v>45046</c:v>
                </c:pt>
                <c:pt idx="3">
                  <c:v>45061</c:v>
                </c:pt>
                <c:pt idx="4">
                  <c:v>45077</c:v>
                </c:pt>
                <c:pt idx="5">
                  <c:v>45092</c:v>
                </c:pt>
                <c:pt idx="6">
                  <c:v>45107</c:v>
                </c:pt>
              </c:numCache>
            </c:numRef>
          </c:cat>
          <c:val>
            <c:numRef>
              <c:f>'[2]8_dpf_sredstva_se'!$D$26:$D$32</c:f>
              <c:numCache>
                <c:formatCode>General</c:formatCode>
                <c:ptCount val="7"/>
                <c:pt idx="0">
                  <c:v>205.834046</c:v>
                </c:pt>
                <c:pt idx="1">
                  <c:v>205.894913</c:v>
                </c:pt>
                <c:pt idx="2">
                  <c:v>206.29145999999997</c:v>
                </c:pt>
                <c:pt idx="3">
                  <c:v>206.67260400000001</c:v>
                </c:pt>
                <c:pt idx="4">
                  <c:v>207.11921799999999</c:v>
                </c:pt>
                <c:pt idx="5">
                  <c:v>210.35693199999997</c:v>
                </c:pt>
                <c:pt idx="6">
                  <c:v>209.72564199999999</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8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2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45016</c:v>
                </c:pt>
                <c:pt idx="1">
                  <c:v>45031</c:v>
                </c:pt>
                <c:pt idx="2">
                  <c:v>45046</c:v>
                </c:pt>
                <c:pt idx="3">
                  <c:v>45061</c:v>
                </c:pt>
                <c:pt idx="4">
                  <c:v>45077</c:v>
                </c:pt>
                <c:pt idx="5">
                  <c:v>45092</c:v>
                </c:pt>
                <c:pt idx="6">
                  <c:v>45107</c:v>
                </c:pt>
              </c:numCache>
            </c:numRef>
          </c:cat>
          <c:val>
            <c:numRef>
              <c:f>'[2]8_dpf_sredstva_se'!$C$47:$C$53</c:f>
              <c:numCache>
                <c:formatCode>General</c:formatCode>
                <c:ptCount val="7"/>
                <c:pt idx="0">
                  <c:v>9.1528984743810007</c:v>
                </c:pt>
                <c:pt idx="1">
                  <c:v>9.2522921075190006</c:v>
                </c:pt>
                <c:pt idx="2">
                  <c:v>10.052376656839</c:v>
                </c:pt>
                <c:pt idx="3">
                  <c:v>10.236891799696</c:v>
                </c:pt>
                <c:pt idx="4">
                  <c:v>10.323484949826</c:v>
                </c:pt>
                <c:pt idx="5">
                  <c:v>10.561593463130999</c:v>
                </c:pt>
                <c:pt idx="6">
                  <c:v>10.773930358276001</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45016</c:v>
                </c:pt>
                <c:pt idx="1">
                  <c:v>45031</c:v>
                </c:pt>
                <c:pt idx="2">
                  <c:v>45046</c:v>
                </c:pt>
                <c:pt idx="3">
                  <c:v>45061</c:v>
                </c:pt>
                <c:pt idx="4">
                  <c:v>45077</c:v>
                </c:pt>
                <c:pt idx="5">
                  <c:v>45092</c:v>
                </c:pt>
                <c:pt idx="6">
                  <c:v>45107</c:v>
                </c:pt>
              </c:numCache>
            </c:numRef>
          </c:cat>
          <c:val>
            <c:numRef>
              <c:f>'[2]8_dpf_sredstva_se'!$D$47:$D$53</c:f>
              <c:numCache>
                <c:formatCode>General</c:formatCode>
                <c:ptCount val="7"/>
                <c:pt idx="0">
                  <c:v>103.74408700000001</c:v>
                </c:pt>
                <c:pt idx="1">
                  <c:v>103.7834</c:v>
                </c:pt>
                <c:pt idx="2">
                  <c:v>104.01242200000002</c:v>
                </c:pt>
                <c:pt idx="3">
                  <c:v>104.138346</c:v>
                </c:pt>
                <c:pt idx="4">
                  <c:v>104.432579</c:v>
                </c:pt>
                <c:pt idx="5">
                  <c:v>106.03288199999999</c:v>
                </c:pt>
                <c:pt idx="6">
                  <c:v>105.79258799999999</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4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8"/>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'[2]8_dpf_sredstva_se'!$C$67</c:f>
              <c:strCache>
                <c:ptCount val="1"/>
                <c:pt idx="0">
                  <c:v>нето средства</c:v>
                </c:pt>
              </c:strCache>
            </c:strRef>
          </c:tx>
          <c:spPr>
            <a:solidFill>
              <a:srgbClr val="8EB4E3"/>
            </a:solidFill>
            <a:ln w="0">
              <a:noFill/>
              <a:prstDash val="solid"/>
            </a:ln>
          </c:spPr>
          <c:invertIfNegative val="0"/>
          <c:cat>
            <c:numRef>
              <c:f>'[2]8_dpf_sredstva_se'!$B$76:$B$82</c:f>
              <c:numCache>
                <c:formatCode>General</c:formatCode>
                <c:ptCount val="7"/>
                <c:pt idx="0">
                  <c:v>45016</c:v>
                </c:pt>
                <c:pt idx="1">
                  <c:v>45031</c:v>
                </c:pt>
                <c:pt idx="2">
                  <c:v>45046</c:v>
                </c:pt>
                <c:pt idx="3">
                  <c:v>45061</c:v>
                </c:pt>
                <c:pt idx="4">
                  <c:v>45077</c:v>
                </c:pt>
                <c:pt idx="5">
                  <c:v>45092</c:v>
                </c:pt>
                <c:pt idx="6">
                  <c:v>45107</c:v>
                </c:pt>
              </c:numCache>
            </c:numRef>
          </c:cat>
          <c:val>
            <c:numRef>
              <c:f>'[2]8_dpf_sredstva_se'!$C$68:$C$74</c:f>
              <c:numCache>
                <c:formatCode>General</c:formatCode>
                <c:ptCount val="7"/>
                <c:pt idx="0">
                  <c:v>29.205100505224998</c:v>
                </c:pt>
                <c:pt idx="1">
                  <c:v>29.57129564037</c:v>
                </c:pt>
                <c:pt idx="2">
                  <c:v>31.357421824283001</c:v>
                </c:pt>
                <c:pt idx="3">
                  <c:v>31.556938431511</c:v>
                </c:pt>
                <c:pt idx="4">
                  <c:v>32.741109364757001</c:v>
                </c:pt>
                <c:pt idx="5">
                  <c:v>33.392598250493997</c:v>
                </c:pt>
                <c:pt idx="6">
                  <c:v>38.083892737680003</c:v>
                </c:pt>
              </c:numCache>
            </c:numRef>
          </c:val>
          <c:extLst>
            <c:ext xmlns:c16="http://schemas.microsoft.com/office/drawing/2014/chart" uri="{C3380CC4-5D6E-409C-BE32-E72D297353CC}">
              <c16:uniqueId val="{00000000-80C3-467C-B7ED-073E31F1A3A2}"/>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'[2]8_dpf_sredstva_se'!$D$67</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'[2]8_dpf_sredstva_se'!$B$78:$B$82</c:f>
              <c:numCache>
                <c:formatCode>General</c:formatCode>
                <c:ptCount val="5"/>
                <c:pt idx="0">
                  <c:v>45046</c:v>
                </c:pt>
                <c:pt idx="1">
                  <c:v>45061</c:v>
                </c:pt>
                <c:pt idx="2">
                  <c:v>45077</c:v>
                </c:pt>
                <c:pt idx="3">
                  <c:v>45092</c:v>
                </c:pt>
                <c:pt idx="4">
                  <c:v>45107</c:v>
                </c:pt>
              </c:numCache>
            </c:numRef>
          </c:cat>
          <c:val>
            <c:numRef>
              <c:f>'[2]8_dpf_sredstva_se'!$D$68:$D$74</c:f>
              <c:numCache>
                <c:formatCode>General</c:formatCode>
                <c:ptCount val="7"/>
                <c:pt idx="0">
                  <c:v>101.042619</c:v>
                </c:pt>
                <c:pt idx="1">
                  <c:v>101.271873</c:v>
                </c:pt>
                <c:pt idx="2">
                  <c:v>101.47174099999999</c:v>
                </c:pt>
                <c:pt idx="3">
                  <c:v>101.80207900000001</c:v>
                </c:pt>
                <c:pt idx="4">
                  <c:v>102.20848099999999</c:v>
                </c:pt>
                <c:pt idx="5">
                  <c:v>103.41388499999999</c:v>
                </c:pt>
                <c:pt idx="6">
                  <c:v>103.67342499999999</c:v>
                </c:pt>
              </c:numCache>
            </c:numRef>
          </c:val>
          <c:smooth val="0"/>
          <c:extLst>
            <c:ext xmlns:c16="http://schemas.microsoft.com/office/drawing/2014/chart" uri="{C3380CC4-5D6E-409C-BE32-E72D297353CC}">
              <c16:uniqueId val="{00000001-80C3-467C-B7ED-073E31F1A3A2}"/>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4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8"/>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058230521986891"/>
          <c:y val="3.5746737137309886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dLbl>
              <c:idx val="3"/>
              <c:layout>
                <c:manualLayout>
                  <c:x val="-2.226510446278598E-3"/>
                  <c:y val="-1.9423759754703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47-496A-82A9-9109E5E7DFCF}"/>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('[2]10_dpf_inv'!$D$26,'[2]10_dpf_inv'!$F$26,'[2]10_dpf_inv'!$H$26,'[2]10_dpf_inv'!$J$26)</c:f>
              <c:numCache>
                <c:formatCode>General</c:formatCode>
                <c:ptCount val="4"/>
                <c:pt idx="0">
                  <c:v>0.11167936079009794</c:v>
                </c:pt>
                <c:pt idx="1">
                  <c:v>1.7116740767327117E-2</c:v>
                </c:pt>
                <c:pt idx="2">
                  <c:v>0</c:v>
                </c:pt>
                <c:pt idx="3">
                  <c:v>7.3364578933336588E-2</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('[2]10_dpf_inv'!$D$27,'[2]10_dpf_inv'!$F$27,'[2]10_dpf_inv'!$H$27,'[2]10_dpf_inv'!$J$27)</c:f>
              <c:numCache>
                <c:formatCode>General</c:formatCode>
                <c:ptCount val="4"/>
                <c:pt idx="0">
                  <c:v>0.50559193160547888</c:v>
                </c:pt>
                <c:pt idx="1">
                  <c:v>0.58909360060170501</c:v>
                </c:pt>
                <c:pt idx="2">
                  <c:v>0.6587355790871452</c:v>
                </c:pt>
                <c:pt idx="3">
                  <c:v>0.44448656485690452</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3368983957219251E-2"/>
                  <c:y val="3.589246617135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3-4C97-98E0-58EDACA73A1D}"/>
                </c:ext>
              </c:extLst>
            </c:dLbl>
            <c:dLbl>
              <c:idx val="3"/>
              <c:layout>
                <c:manualLayout>
                  <c:x val="-1.7831935065078665E-2"/>
                  <c:y val="3.77714825306893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37-429E-8D58-28B951B2CAF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('[2]10_dpf_inv'!$D$28,'[2]10_dpf_inv'!$F$28,'[2]10_dpf_inv'!$H$28,'[2]10_dpf_inv'!$J$28)</c:f>
              <c:numCache>
                <c:formatCode>General</c:formatCode>
                <c:ptCount val="4"/>
                <c:pt idx="0">
                  <c:v>9.002965092994001E-5</c:v>
                </c:pt>
                <c:pt idx="1">
                  <c:v>1.2600062220786244E-4</c:v>
                </c:pt>
                <c:pt idx="2">
                  <c:v>3.8616274965499513E-2</c:v>
                </c:pt>
                <c:pt idx="3">
                  <c:v>0</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('[2]10_dpf_inv'!$D$29,'[2]10_dpf_inv'!$F$29,'[2]10_dpf_inv'!$H$29,'[2]10_dpf_inv'!$J$29)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('[2]10_dpf_inv'!$D$30,'[2]10_dpf_inv'!$F$30,'[2]10_dpf_inv'!$H$30,'[2]10_dpf_inv'!$J$30)</c:f>
              <c:numCache>
                <c:formatCode>General</c:formatCode>
                <c:ptCount val="4"/>
                <c:pt idx="0">
                  <c:v>0.10055171760477156</c:v>
                </c:pt>
                <c:pt idx="1">
                  <c:v>0</c:v>
                </c:pt>
                <c:pt idx="2">
                  <c:v>0</c:v>
                </c:pt>
                <c:pt idx="3">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2.5124726319945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F-4BF8-8EEA-A5DE12C82C45}"/>
                </c:ext>
              </c:extLst>
            </c:dLbl>
            <c:dLbl>
              <c:idx val="1"/>
              <c:delete val="1"/>
              <c:extLst>
                <c:ext xmlns:c15="http://schemas.microsoft.com/office/drawing/2012/chart" uri="{CE6537A1-D6FC-4f65-9D91-7224C49458BB}"/>
                <c:ext xmlns:c16="http://schemas.microsoft.com/office/drawing/2014/chart" uri="{C3380CC4-5D6E-409C-BE32-E72D297353CC}">
                  <c16:uniqueId val="{00000001-A0DF-4BF8-8EEA-A5DE12C82C45}"/>
                </c:ext>
              </c:extLst>
            </c:dLbl>
            <c:dLbl>
              <c:idx val="2"/>
              <c:delete val="1"/>
              <c:extLst>
                <c:ext xmlns:c15="http://schemas.microsoft.com/office/drawing/2012/chart" uri="{CE6537A1-D6FC-4f65-9D91-7224C49458BB}"/>
                <c:ext xmlns:c16="http://schemas.microsoft.com/office/drawing/2014/chart" uri="{C3380CC4-5D6E-409C-BE32-E72D297353CC}">
                  <c16:uniqueId val="{00000000-A0DF-4BF8-8EEA-A5DE12C82C45}"/>
                </c:ext>
              </c:extLst>
            </c:dLbl>
            <c:dLbl>
              <c:idx val="3"/>
              <c:layout>
                <c:manualLayout>
                  <c:x val="6.6869756494044178E-3"/>
                  <c:y val="-7.55429650613787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('[2]10_dpf_inv'!$D$31,'[2]10_dpf_inv'!$F$31,'[2]10_dpf_inv'!$H$31,'[2]10_dpf_inv'!$J$31)</c:f>
              <c:numCache>
                <c:formatCode>General</c:formatCode>
                <c:ptCount val="4"/>
                <c:pt idx="0">
                  <c:v>2.2915065274344427E-2</c:v>
                </c:pt>
                <c:pt idx="1">
                  <c:v>0</c:v>
                </c:pt>
                <c:pt idx="2">
                  <c:v>0</c:v>
                </c:pt>
                <c:pt idx="3">
                  <c:v>2.914480998066191E-2</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('[2]10_dpf_inv'!$D$32,'[2]10_dpf_inv'!$F$32,'[2]10_dpf_inv'!$H$32,'[2]10_dpf_inv'!$J$32)</c:f>
              <c:numCache>
                <c:formatCode>General</c:formatCode>
                <c:ptCount val="4"/>
                <c:pt idx="0">
                  <c:v>0.17308062937025678</c:v>
                </c:pt>
                <c:pt idx="1">
                  <c:v>0.29636326269361279</c:v>
                </c:pt>
                <c:pt idx="2">
                  <c:v>0.28018189108237279</c:v>
                </c:pt>
                <c:pt idx="3">
                  <c:v>0.25289521656171859</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5C49-43AB-B7E3-9DB9F72FC788}"/>
                </c:ext>
              </c:extLst>
            </c:dLbl>
            <c:dLbl>
              <c:idx val="3"/>
              <c:layout>
                <c:manualLayout>
                  <c:x val="0"/>
                  <c:y val="-1.51085930122757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('[2]10_dpf_inv'!$D$33,'[2]10_dpf_inv'!$F$33,'[2]10_dpf_inv'!$H$33,'[2]10_dpf_inv'!$J$33)</c:f>
              <c:numCache>
                <c:formatCode>General</c:formatCode>
                <c:ptCount val="4"/>
                <c:pt idx="0">
                  <c:v>6.8632072711326444E-2</c:v>
                </c:pt>
                <c:pt idx="1">
                  <c:v>9.4338077951884536E-2</c:v>
                </c:pt>
                <c:pt idx="2">
                  <c:v>0</c:v>
                </c:pt>
                <c:pt idx="3">
                  <c:v>8.1143804452855697E-2</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3-4C97-98E0-58EDACA73A1D}"/>
                </c:ext>
              </c:extLst>
            </c:dLbl>
            <c:dLbl>
              <c:idx val="1"/>
              <c:layout>
                <c:manualLayout>
                  <c:x val="4.4563279857397506E-3"/>
                  <c:y val="-2.512472631994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3-4C97-98E0-58EDACA73A1D}"/>
                </c:ext>
              </c:extLst>
            </c:dLbl>
            <c:dLbl>
              <c:idx val="2"/>
              <c:layout>
                <c:manualLayout>
                  <c:x val="-1.6339680523662022E-16"/>
                  <c:y val="-2.1917808219178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F-4BF8-8EEA-A5DE12C82C45}"/>
                </c:ext>
              </c:extLst>
            </c:dLbl>
            <c:dLbl>
              <c:idx val="3"/>
              <c:layout>
                <c:manualLayout>
                  <c:x val="4.453069453456456E-3"/>
                  <c:y val="2.2662889518413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B3-4E97-A074-2C01E787C70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('[2]10_dpf_inv'!$D$34,'[2]10_dpf_inv'!$F$34,'[2]10_dpf_inv'!$H$34,'[2]10_dpf_inv'!$J$34)</c:f>
              <c:numCache>
                <c:formatCode>General</c:formatCode>
                <c:ptCount val="4"/>
                <c:pt idx="0">
                  <c:v>1.6809602725982732E-2</c:v>
                </c:pt>
                <c:pt idx="1">
                  <c:v>2.757661097833034E-3</c:v>
                </c:pt>
                <c:pt idx="2">
                  <c:v>2.230974109091171E-2</c:v>
                </c:pt>
                <c:pt idx="3">
                  <c:v>7.2378649391018164E-3</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('[2]10_dpf_inv'!$D$35,'[2]10_dpf_inv'!$F$35,'[2]10_dpf_inv'!$H$35,'[2]10_dpf_inv'!$J$35)</c:f>
              <c:numCache>
                <c:formatCode>General</c:formatCode>
                <c:ptCount val="4"/>
                <c:pt idx="0">
                  <c:v>6.4959026681138713E-4</c:v>
                </c:pt>
                <c:pt idx="1">
                  <c:v>2.0465626542958836E-4</c:v>
                </c:pt>
                <c:pt idx="2">
                  <c:v>1.5651377407093238E-4</c:v>
                </c:pt>
                <c:pt idx="3">
                  <c:v>0.11172716027542075</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820595954927E-2"/>
          <c:y val="0.63931542803724872"/>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1080</c:v>
                </c:pt>
                <c:pt idx="1">
                  <c:v>5397</c:v>
                </c:pt>
                <c:pt idx="2">
                  <c:v>5390</c:v>
                </c:pt>
                <c:pt idx="3">
                  <c:v>3767</c:v>
                </c:pt>
                <c:pt idx="4">
                  <c:v>3957</c:v>
                </c:pt>
                <c:pt idx="5">
                  <c:v>2536</c:v>
                </c:pt>
                <c:pt idx="6">
                  <c:v>1225</c:v>
                </c:pt>
                <c:pt idx="7">
                  <c:v>566</c:v>
                </c:pt>
                <c:pt idx="8">
                  <c:v>67</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-1479</c:v>
                </c:pt>
                <c:pt idx="1">
                  <c:v>-7153</c:v>
                </c:pt>
                <c:pt idx="2">
                  <c:v>-5267</c:v>
                </c:pt>
                <c:pt idx="3">
                  <c:v>-4117</c:v>
                </c:pt>
                <c:pt idx="4">
                  <c:v>-3896</c:v>
                </c:pt>
                <c:pt idx="5">
                  <c:v>-2483</c:v>
                </c:pt>
                <c:pt idx="6">
                  <c:v>-1186</c:v>
                </c:pt>
                <c:pt idx="7">
                  <c:v>-480</c:v>
                </c:pt>
                <c:pt idx="8">
                  <c:v>-52</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1556</c:v>
                </c:pt>
                <c:pt idx="1">
                  <c:v>9365</c:v>
                </c:pt>
                <c:pt idx="2">
                  <c:v>18026</c:v>
                </c:pt>
                <c:pt idx="3">
                  <c:v>23352</c:v>
                </c:pt>
                <c:pt idx="4">
                  <c:v>25691</c:v>
                </c:pt>
                <c:pt idx="5">
                  <c:v>21980</c:v>
                </c:pt>
                <c:pt idx="6">
                  <c:v>16324</c:v>
                </c:pt>
                <c:pt idx="7">
                  <c:v>10155</c:v>
                </c:pt>
                <c:pt idx="8">
                  <c:v>1630</c:v>
                </c:pt>
                <c:pt idx="9">
                  <c:v>56</c:v>
                </c:pt>
                <c:pt idx="10">
                  <c:v>3</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-2241</c:v>
                </c:pt>
                <c:pt idx="1">
                  <c:v>-12810</c:v>
                </c:pt>
                <c:pt idx="2">
                  <c:v>-21979</c:v>
                </c:pt>
                <c:pt idx="3">
                  <c:v>-27976</c:v>
                </c:pt>
                <c:pt idx="4">
                  <c:v>-29606</c:v>
                </c:pt>
                <c:pt idx="5">
                  <c:v>-23876</c:v>
                </c:pt>
                <c:pt idx="6">
                  <c:v>-17029</c:v>
                </c:pt>
                <c:pt idx="7">
                  <c:v>-9946</c:v>
                </c:pt>
                <c:pt idx="8">
                  <c:v>-1459</c:v>
                </c:pt>
                <c:pt idx="9">
                  <c:v>-54</c:v>
                </c:pt>
                <c:pt idx="10">
                  <c:v>-2</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1538</c:v>
                </c:pt>
                <c:pt idx="1">
                  <c:v>9219</c:v>
                </c:pt>
                <c:pt idx="2">
                  <c:v>17275</c:v>
                </c:pt>
                <c:pt idx="3">
                  <c:v>22335</c:v>
                </c:pt>
                <c:pt idx="4">
                  <c:v>24385</c:v>
                </c:pt>
                <c:pt idx="5">
                  <c:v>20326</c:v>
                </c:pt>
                <c:pt idx="6">
                  <c:v>14079</c:v>
                </c:pt>
                <c:pt idx="7">
                  <c:v>8362</c:v>
                </c:pt>
                <c:pt idx="8">
                  <c:v>1251</c:v>
                </c:pt>
                <c:pt idx="9">
                  <c:v>33</c:v>
                </c:pt>
                <c:pt idx="10">
                  <c:v>2</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-2164</c:v>
                </c:pt>
                <c:pt idx="1">
                  <c:v>-12018</c:v>
                </c:pt>
                <c:pt idx="2">
                  <c:v>-21056</c:v>
                </c:pt>
                <c:pt idx="3">
                  <c:v>-26201</c:v>
                </c:pt>
                <c:pt idx="4">
                  <c:v>-27747</c:v>
                </c:pt>
                <c:pt idx="5">
                  <c:v>-23003</c:v>
                </c:pt>
                <c:pt idx="6">
                  <c:v>-15814</c:v>
                </c:pt>
                <c:pt idx="7">
                  <c:v>-8911</c:v>
                </c:pt>
                <c:pt idx="8">
                  <c:v>-1244</c:v>
                </c:pt>
                <c:pt idx="9">
                  <c:v>-31</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General"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45016</c:v>
                </c:pt>
                <c:pt idx="1">
                  <c:v>45031</c:v>
                </c:pt>
                <c:pt idx="2">
                  <c:v>45046</c:v>
                </c:pt>
                <c:pt idx="3">
                  <c:v>45061</c:v>
                </c:pt>
                <c:pt idx="4">
                  <c:v>45077</c:v>
                </c:pt>
                <c:pt idx="5">
                  <c:v>45092</c:v>
                </c:pt>
                <c:pt idx="6">
                  <c:v>45107</c:v>
                </c:pt>
              </c:numCache>
            </c:numRef>
          </c:cat>
          <c:val>
            <c:numRef>
              <c:f>'[1]6_zpf_sredstva_se'!$E$74:$E$80</c:f>
              <c:numCache>
                <c:formatCode>General</c:formatCode>
                <c:ptCount val="7"/>
                <c:pt idx="0">
                  <c:v>6391.8851641628398</c:v>
                </c:pt>
                <c:pt idx="1">
                  <c:v>6453.85760498527</c:v>
                </c:pt>
                <c:pt idx="2">
                  <c:v>6690.9712357420303</c:v>
                </c:pt>
                <c:pt idx="3">
                  <c:v>6907.6097582010898</c:v>
                </c:pt>
                <c:pt idx="4">
                  <c:v>6952.7568277296896</c:v>
                </c:pt>
                <c:pt idx="5">
                  <c:v>7168.7915390796607</c:v>
                </c:pt>
                <c:pt idx="6">
                  <c:v>7180.5058415600597</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45016</c:v>
                </c:pt>
                <c:pt idx="1">
                  <c:v>45031</c:v>
                </c:pt>
                <c:pt idx="2">
                  <c:v>45046</c:v>
                </c:pt>
                <c:pt idx="3">
                  <c:v>45061</c:v>
                </c:pt>
                <c:pt idx="4">
                  <c:v>45077</c:v>
                </c:pt>
                <c:pt idx="5">
                  <c:v>45092</c:v>
                </c:pt>
                <c:pt idx="6">
                  <c:v>45107</c:v>
                </c:pt>
              </c:numCache>
            </c:numRef>
          </c:cat>
          <c:val>
            <c:numRef>
              <c:f>'[1]6_zpf_sredstva_se'!$D$74:$D$80</c:f>
              <c:numCache>
                <c:formatCode>General</c:formatCode>
                <c:ptCount val="7"/>
                <c:pt idx="0">
                  <c:v>59885.007172266196</c:v>
                </c:pt>
                <c:pt idx="1">
                  <c:v>60233.870602189694</c:v>
                </c:pt>
                <c:pt idx="2">
                  <c:v>60437.308386924102</c:v>
                </c:pt>
                <c:pt idx="3">
                  <c:v>60809.163138072698</c:v>
                </c:pt>
                <c:pt idx="4">
                  <c:v>61089.578713246301</c:v>
                </c:pt>
                <c:pt idx="5">
                  <c:v>62465.2137941498</c:v>
                </c:pt>
                <c:pt idx="6">
                  <c:v>62460.942560810901</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45016</c:v>
                </c:pt>
                <c:pt idx="1">
                  <c:v>45031</c:v>
                </c:pt>
                <c:pt idx="2">
                  <c:v>45046</c:v>
                </c:pt>
                <c:pt idx="3">
                  <c:v>45061</c:v>
                </c:pt>
                <c:pt idx="4">
                  <c:v>45077</c:v>
                </c:pt>
                <c:pt idx="5">
                  <c:v>45092</c:v>
                </c:pt>
                <c:pt idx="6">
                  <c:v>45107</c:v>
                </c:pt>
              </c:numCache>
            </c:numRef>
          </c:cat>
          <c:val>
            <c:numRef>
              <c:f>'[1]6_zpf_sredstva_se'!$C$74:$C$80</c:f>
              <c:numCache>
                <c:formatCode>General</c:formatCode>
                <c:ptCount val="7"/>
                <c:pt idx="0">
                  <c:v>53360.984504973501</c:v>
                </c:pt>
                <c:pt idx="1">
                  <c:v>53700.838901170195</c:v>
                </c:pt>
                <c:pt idx="2">
                  <c:v>53796.0442962241</c:v>
                </c:pt>
                <c:pt idx="3">
                  <c:v>54191.397596275201</c:v>
                </c:pt>
                <c:pt idx="4">
                  <c:v>54566.227040619102</c:v>
                </c:pt>
                <c:pt idx="5">
                  <c:v>55665.749399627603</c:v>
                </c:pt>
                <c:pt idx="6">
                  <c:v>55706.211027788297</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7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'[1]5 zpf_se'!$C$3:$C$95</c:f>
              <c:numCache>
                <c:formatCode>General</c:formatCode>
                <c:ptCount val="93"/>
                <c:pt idx="0">
                  <c:v>243.383374</c:v>
                </c:pt>
                <c:pt idx="1">
                  <c:v>243.46241999999998</c:v>
                </c:pt>
                <c:pt idx="2">
                  <c:v>243.47592299999999</c:v>
                </c:pt>
                <c:pt idx="3">
                  <c:v>243.70317300000002</c:v>
                </c:pt>
                <c:pt idx="4">
                  <c:v>243.638598</c:v>
                </c:pt>
                <c:pt idx="5">
                  <c:v>243.14985799999999</c:v>
                </c:pt>
                <c:pt idx="6">
                  <c:v>243.267999</c:v>
                </c:pt>
                <c:pt idx="7">
                  <c:v>243.41706800000003</c:v>
                </c:pt>
                <c:pt idx="8">
                  <c:v>243.54607700000003</c:v>
                </c:pt>
                <c:pt idx="9">
                  <c:v>243.55961400000001</c:v>
                </c:pt>
                <c:pt idx="10">
                  <c:v>243.60217599999999</c:v>
                </c:pt>
                <c:pt idx="11">
                  <c:v>243.98804699999999</c:v>
                </c:pt>
                <c:pt idx="12">
                  <c:v>243.48234100000002</c:v>
                </c:pt>
                <c:pt idx="13">
                  <c:v>244.216104</c:v>
                </c:pt>
                <c:pt idx="14">
                  <c:v>243.57535799999999</c:v>
                </c:pt>
                <c:pt idx="15">
                  <c:v>243.58895999999999</c:v>
                </c:pt>
                <c:pt idx="16">
                  <c:v>243.60241300000001</c:v>
                </c:pt>
                <c:pt idx="17">
                  <c:v>243.63129799999999</c:v>
                </c:pt>
                <c:pt idx="18">
                  <c:v>243.72394699999998</c:v>
                </c:pt>
                <c:pt idx="19">
                  <c:v>243.900891</c:v>
                </c:pt>
                <c:pt idx="20">
                  <c:v>243.764107</c:v>
                </c:pt>
                <c:pt idx="21">
                  <c:v>243.63503499999999</c:v>
                </c:pt>
                <c:pt idx="22">
                  <c:v>243.648505</c:v>
                </c:pt>
                <c:pt idx="23">
                  <c:v>243.66212999999999</c:v>
                </c:pt>
                <c:pt idx="24">
                  <c:v>243.664694</c:v>
                </c:pt>
                <c:pt idx="25">
                  <c:v>242.47040299999998</c:v>
                </c:pt>
                <c:pt idx="26">
                  <c:v>242.06564800000001</c:v>
                </c:pt>
                <c:pt idx="27">
                  <c:v>243.073374</c:v>
                </c:pt>
                <c:pt idx="28">
                  <c:v>243.44739899999999</c:v>
                </c:pt>
                <c:pt idx="29">
                  <c:v>243.80334500000001</c:v>
                </c:pt>
                <c:pt idx="30">
                  <c:v>243.81692699999999</c:v>
                </c:pt>
                <c:pt idx="31">
                  <c:v>243.626349</c:v>
                </c:pt>
                <c:pt idx="32">
                  <c:v>243.09443499999998</c:v>
                </c:pt>
                <c:pt idx="33">
                  <c:v>242.99041200000002</c:v>
                </c:pt>
                <c:pt idx="34">
                  <c:v>242.413456</c:v>
                </c:pt>
                <c:pt idx="35">
                  <c:v>243.27885499999999</c:v>
                </c:pt>
                <c:pt idx="36">
                  <c:v>243.59013300000001</c:v>
                </c:pt>
                <c:pt idx="37">
                  <c:v>243.603849</c:v>
                </c:pt>
                <c:pt idx="38">
                  <c:v>243.78001899999998</c:v>
                </c:pt>
                <c:pt idx="39">
                  <c:v>243.333665</c:v>
                </c:pt>
                <c:pt idx="40">
                  <c:v>244.03409300000001</c:v>
                </c:pt>
                <c:pt idx="41">
                  <c:v>244.04733199999998</c:v>
                </c:pt>
                <c:pt idx="42">
                  <c:v>243.98854499999999</c:v>
                </c:pt>
                <c:pt idx="43">
                  <c:v>244.21124600000002</c:v>
                </c:pt>
                <c:pt idx="44">
                  <c:v>244.225066</c:v>
                </c:pt>
                <c:pt idx="45">
                  <c:v>244.542</c:v>
                </c:pt>
                <c:pt idx="46">
                  <c:v>244.29024299999998</c:v>
                </c:pt>
                <c:pt idx="47">
                  <c:v>244.84528700000001</c:v>
                </c:pt>
                <c:pt idx="48">
                  <c:v>245.618315</c:v>
                </c:pt>
                <c:pt idx="49">
                  <c:v>245.71206799999999</c:v>
                </c:pt>
                <c:pt idx="50">
                  <c:v>245.75445099999999</c:v>
                </c:pt>
                <c:pt idx="51">
                  <c:v>245.76809899999998</c:v>
                </c:pt>
                <c:pt idx="52">
                  <c:v>246.00676799999999</c:v>
                </c:pt>
                <c:pt idx="53">
                  <c:v>245.15279200000001</c:v>
                </c:pt>
                <c:pt idx="54">
                  <c:v>244.74860699999999</c:v>
                </c:pt>
                <c:pt idx="55">
                  <c:v>244.88983200000001</c:v>
                </c:pt>
                <c:pt idx="56">
                  <c:v>246.09916299999998</c:v>
                </c:pt>
                <c:pt idx="57">
                  <c:v>246.02007</c:v>
                </c:pt>
                <c:pt idx="58">
                  <c:v>246.03464199999999</c:v>
                </c:pt>
                <c:pt idx="59">
                  <c:v>246.027817</c:v>
                </c:pt>
                <c:pt idx="60">
                  <c:v>246.21680999999998</c:v>
                </c:pt>
                <c:pt idx="61">
                  <c:v>245.729795</c:v>
                </c:pt>
                <c:pt idx="62">
                  <c:v>246.817342</c:v>
                </c:pt>
                <c:pt idx="63">
                  <c:v>247.53616600000001</c:v>
                </c:pt>
                <c:pt idx="64">
                  <c:v>247.54992299999998</c:v>
                </c:pt>
                <c:pt idx="65">
                  <c:v>247.56372999999999</c:v>
                </c:pt>
                <c:pt idx="66">
                  <c:v>247.350943</c:v>
                </c:pt>
                <c:pt idx="67">
                  <c:v>247.77151700000002</c:v>
                </c:pt>
                <c:pt idx="68">
                  <c:v>247.16837099999998</c:v>
                </c:pt>
                <c:pt idx="69">
                  <c:v>247.354951</c:v>
                </c:pt>
                <c:pt idx="70">
                  <c:v>247.230727</c:v>
                </c:pt>
                <c:pt idx="71">
                  <c:v>246.99838300000002</c:v>
                </c:pt>
                <c:pt idx="72">
                  <c:v>247.01219399999999</c:v>
                </c:pt>
                <c:pt idx="73">
                  <c:v>247.64889700000001</c:v>
                </c:pt>
                <c:pt idx="74">
                  <c:v>248.20298200000002</c:v>
                </c:pt>
                <c:pt idx="75">
                  <c:v>248.22064900000001</c:v>
                </c:pt>
                <c:pt idx="76">
                  <c:v>248.930758</c:v>
                </c:pt>
                <c:pt idx="77">
                  <c:v>248.78447700000001</c:v>
                </c:pt>
                <c:pt idx="78">
                  <c:v>247.92945799999998</c:v>
                </c:pt>
                <c:pt idx="79">
                  <c:v>247.94344799999999</c:v>
                </c:pt>
                <c:pt idx="80">
                  <c:v>247.886616</c:v>
                </c:pt>
                <c:pt idx="81">
                  <c:v>247.729264</c:v>
                </c:pt>
                <c:pt idx="82">
                  <c:v>247.34112099999999</c:v>
                </c:pt>
                <c:pt idx="83">
                  <c:v>247.61466300000001</c:v>
                </c:pt>
                <c:pt idx="84">
                  <c:v>246.79931100000002</c:v>
                </c:pt>
                <c:pt idx="85">
                  <c:v>247.50008099999999</c:v>
                </c:pt>
                <c:pt idx="86">
                  <c:v>247.51406599999999</c:v>
                </c:pt>
                <c:pt idx="87">
                  <c:v>247.34755999999999</c:v>
                </c:pt>
                <c:pt idx="88">
                  <c:v>247.820527</c:v>
                </c:pt>
                <c:pt idx="89">
                  <c:v>247.72082399999999</c:v>
                </c:pt>
                <c:pt idx="90">
                  <c:v>247.827516</c:v>
                </c:pt>
                <c:pt idx="91">
                  <c:v>248.54350699999998</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'[1]5 zpf_se'!$D$3:$D$95</c:f>
              <c:numCache>
                <c:formatCode>General</c:formatCode>
                <c:ptCount val="93"/>
                <c:pt idx="0">
                  <c:v>251.91968600000001</c:v>
                </c:pt>
                <c:pt idx="1">
                  <c:v>252.00568299999998</c:v>
                </c:pt>
                <c:pt idx="2">
                  <c:v>252.01963800000001</c:v>
                </c:pt>
                <c:pt idx="3">
                  <c:v>252.32271299999999</c:v>
                </c:pt>
                <c:pt idx="4">
                  <c:v>252.12797499999999</c:v>
                </c:pt>
                <c:pt idx="5">
                  <c:v>251.62709099999998</c:v>
                </c:pt>
                <c:pt idx="6">
                  <c:v>251.695165</c:v>
                </c:pt>
                <c:pt idx="7">
                  <c:v>251.88108800000001</c:v>
                </c:pt>
                <c:pt idx="8">
                  <c:v>252.023145</c:v>
                </c:pt>
                <c:pt idx="9">
                  <c:v>252.03710599999999</c:v>
                </c:pt>
                <c:pt idx="10">
                  <c:v>252.15070299999999</c:v>
                </c:pt>
                <c:pt idx="11">
                  <c:v>252.63098800000003</c:v>
                </c:pt>
                <c:pt idx="12">
                  <c:v>252.171717</c:v>
                </c:pt>
                <c:pt idx="13">
                  <c:v>252.90545</c:v>
                </c:pt>
                <c:pt idx="14">
                  <c:v>252.075368</c:v>
                </c:pt>
                <c:pt idx="15">
                  <c:v>252.089325</c:v>
                </c:pt>
                <c:pt idx="16">
                  <c:v>252.103272</c:v>
                </c:pt>
                <c:pt idx="17">
                  <c:v>252.23005000000001</c:v>
                </c:pt>
                <c:pt idx="18">
                  <c:v>252.40656299999998</c:v>
                </c:pt>
                <c:pt idx="19">
                  <c:v>252.593309</c:v>
                </c:pt>
                <c:pt idx="20">
                  <c:v>252.46993000000001</c:v>
                </c:pt>
                <c:pt idx="21">
                  <c:v>252.416394</c:v>
                </c:pt>
                <c:pt idx="22">
                  <c:v>252.430362</c:v>
                </c:pt>
                <c:pt idx="23">
                  <c:v>252.44432700000002</c:v>
                </c:pt>
                <c:pt idx="24">
                  <c:v>252.49566200000001</c:v>
                </c:pt>
                <c:pt idx="25">
                  <c:v>251.051072</c:v>
                </c:pt>
                <c:pt idx="26">
                  <c:v>250.76054400000001</c:v>
                </c:pt>
                <c:pt idx="27">
                  <c:v>251.82364400000003</c:v>
                </c:pt>
                <c:pt idx="28">
                  <c:v>252.237762</c:v>
                </c:pt>
                <c:pt idx="29">
                  <c:v>252.63372299999997</c:v>
                </c:pt>
                <c:pt idx="30">
                  <c:v>252.64766000000003</c:v>
                </c:pt>
                <c:pt idx="31">
                  <c:v>252.60034300000001</c:v>
                </c:pt>
                <c:pt idx="32">
                  <c:v>251.835622</c:v>
                </c:pt>
                <c:pt idx="33">
                  <c:v>251.77798000000001</c:v>
                </c:pt>
                <c:pt idx="34">
                  <c:v>251.030225</c:v>
                </c:pt>
                <c:pt idx="35">
                  <c:v>252.024494</c:v>
                </c:pt>
                <c:pt idx="36">
                  <c:v>252.38108600000001</c:v>
                </c:pt>
                <c:pt idx="37">
                  <c:v>252.39509799999999</c:v>
                </c:pt>
                <c:pt idx="38">
                  <c:v>252.46516400000002</c:v>
                </c:pt>
                <c:pt idx="39">
                  <c:v>251.94887399999999</c:v>
                </c:pt>
                <c:pt idx="40">
                  <c:v>252.62459999999999</c:v>
                </c:pt>
                <c:pt idx="41">
                  <c:v>252.48894100000001</c:v>
                </c:pt>
                <c:pt idx="42">
                  <c:v>252.48044199999998</c:v>
                </c:pt>
                <c:pt idx="43">
                  <c:v>252.728599</c:v>
                </c:pt>
                <c:pt idx="44">
                  <c:v>252.74267</c:v>
                </c:pt>
                <c:pt idx="45">
                  <c:v>253.15865500000001</c:v>
                </c:pt>
                <c:pt idx="46">
                  <c:v>252.78400500000001</c:v>
                </c:pt>
                <c:pt idx="47">
                  <c:v>253.40086100000002</c:v>
                </c:pt>
                <c:pt idx="48">
                  <c:v>254.15915800000002</c:v>
                </c:pt>
                <c:pt idx="49">
                  <c:v>254.342209</c:v>
                </c:pt>
                <c:pt idx="50">
                  <c:v>254.38904700000001</c:v>
                </c:pt>
                <c:pt idx="51">
                  <c:v>254.40316199999998</c:v>
                </c:pt>
                <c:pt idx="52">
                  <c:v>254.49222900000001</c:v>
                </c:pt>
                <c:pt idx="53">
                  <c:v>253.47352100000001</c:v>
                </c:pt>
                <c:pt idx="54">
                  <c:v>252.989767</c:v>
                </c:pt>
                <c:pt idx="55">
                  <c:v>253.421109</c:v>
                </c:pt>
                <c:pt idx="56">
                  <c:v>254.66234399999999</c:v>
                </c:pt>
                <c:pt idx="57">
                  <c:v>254.570525</c:v>
                </c:pt>
                <c:pt idx="58">
                  <c:v>254.584709</c:v>
                </c:pt>
                <c:pt idx="59">
                  <c:v>254.58249799999999</c:v>
                </c:pt>
                <c:pt idx="60">
                  <c:v>254.52856199999999</c:v>
                </c:pt>
                <c:pt idx="61">
                  <c:v>253.78709699999999</c:v>
                </c:pt>
                <c:pt idx="62">
                  <c:v>255.07969</c:v>
                </c:pt>
                <c:pt idx="63">
                  <c:v>256.12102599999997</c:v>
                </c:pt>
                <c:pt idx="64">
                  <c:v>256.135062</c:v>
                </c:pt>
                <c:pt idx="65">
                  <c:v>256.14909899999998</c:v>
                </c:pt>
                <c:pt idx="66">
                  <c:v>255.91448800000001</c:v>
                </c:pt>
                <c:pt idx="67">
                  <c:v>256.33350899999999</c:v>
                </c:pt>
                <c:pt idx="68">
                  <c:v>255.63348400000001</c:v>
                </c:pt>
                <c:pt idx="69">
                  <c:v>255.92150000000001</c:v>
                </c:pt>
                <c:pt idx="70">
                  <c:v>256.041132</c:v>
                </c:pt>
                <c:pt idx="71">
                  <c:v>255.77198900000002</c:v>
                </c:pt>
                <c:pt idx="72">
                  <c:v>255.78603900000002</c:v>
                </c:pt>
                <c:pt idx="73">
                  <c:v>256.34839700000003</c:v>
                </c:pt>
                <c:pt idx="74">
                  <c:v>257.06519600000001</c:v>
                </c:pt>
                <c:pt idx="75">
                  <c:v>257.047594</c:v>
                </c:pt>
                <c:pt idx="76">
                  <c:v>257.80555800000002</c:v>
                </c:pt>
                <c:pt idx="77">
                  <c:v>257.38872600000002</c:v>
                </c:pt>
                <c:pt idx="78">
                  <c:v>256.42231900000002</c:v>
                </c:pt>
                <c:pt idx="79">
                  <c:v>256.43642299999999</c:v>
                </c:pt>
                <c:pt idx="80">
                  <c:v>256.50697300000002</c:v>
                </c:pt>
                <c:pt idx="81">
                  <c:v>256.16200800000001</c:v>
                </c:pt>
                <c:pt idx="82">
                  <c:v>255.89089999999999</c:v>
                </c:pt>
                <c:pt idx="83">
                  <c:v>256.16188</c:v>
                </c:pt>
                <c:pt idx="84">
                  <c:v>254.99460400000001</c:v>
                </c:pt>
                <c:pt idx="85">
                  <c:v>255.75941499999999</c:v>
                </c:pt>
                <c:pt idx="86">
                  <c:v>255.77354599999998</c:v>
                </c:pt>
                <c:pt idx="87">
                  <c:v>255.65307700000002</c:v>
                </c:pt>
                <c:pt idx="88">
                  <c:v>256.33573000000001</c:v>
                </c:pt>
                <c:pt idx="89">
                  <c:v>256.17012299999999</c:v>
                </c:pt>
                <c:pt idx="90">
                  <c:v>256.35163799999998</c:v>
                </c:pt>
                <c:pt idx="91">
                  <c:v>257.19877400000001</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'[1]5 zpf_se'!$E$3:$E$95</c:f>
              <c:numCache>
                <c:formatCode>General</c:formatCode>
                <c:ptCount val="93"/>
                <c:pt idx="0">
                  <c:v>110.789113</c:v>
                </c:pt>
                <c:pt idx="1">
                  <c:v>110.826756</c:v>
                </c:pt>
                <c:pt idx="2">
                  <c:v>110.832853</c:v>
                </c:pt>
                <c:pt idx="3">
                  <c:v>110.99083399999999</c:v>
                </c:pt>
                <c:pt idx="4">
                  <c:v>110.86343000000001</c:v>
                </c:pt>
                <c:pt idx="5">
                  <c:v>110.687219</c:v>
                </c:pt>
                <c:pt idx="6">
                  <c:v>110.688216</c:v>
                </c:pt>
                <c:pt idx="7">
                  <c:v>110.765956</c:v>
                </c:pt>
                <c:pt idx="8">
                  <c:v>110.82964</c:v>
                </c:pt>
                <c:pt idx="9">
                  <c:v>110.83578799999999</c:v>
                </c:pt>
                <c:pt idx="10">
                  <c:v>110.88685</c:v>
                </c:pt>
                <c:pt idx="11">
                  <c:v>111.110236</c:v>
                </c:pt>
                <c:pt idx="12">
                  <c:v>110.89207900000001</c:v>
                </c:pt>
                <c:pt idx="13">
                  <c:v>111.211344</c:v>
                </c:pt>
                <c:pt idx="14">
                  <c:v>110.869455</c:v>
                </c:pt>
                <c:pt idx="15">
                  <c:v>110.875664</c:v>
                </c:pt>
                <c:pt idx="16">
                  <c:v>110.88173900000001</c:v>
                </c:pt>
                <c:pt idx="17">
                  <c:v>110.966707</c:v>
                </c:pt>
                <c:pt idx="18">
                  <c:v>111.040977</c:v>
                </c:pt>
                <c:pt idx="19">
                  <c:v>111.140631</c:v>
                </c:pt>
                <c:pt idx="20">
                  <c:v>111.091572</c:v>
                </c:pt>
                <c:pt idx="21">
                  <c:v>111.084591</c:v>
                </c:pt>
                <c:pt idx="22">
                  <c:v>111.090551</c:v>
                </c:pt>
                <c:pt idx="23">
                  <c:v>111.09657299999999</c:v>
                </c:pt>
                <c:pt idx="24">
                  <c:v>111.14235000000001</c:v>
                </c:pt>
                <c:pt idx="25">
                  <c:v>110.52135199999999</c:v>
                </c:pt>
                <c:pt idx="26">
                  <c:v>110.323667</c:v>
                </c:pt>
                <c:pt idx="27">
                  <c:v>110.78781799999999</c:v>
                </c:pt>
                <c:pt idx="28">
                  <c:v>110.98578599999999</c:v>
                </c:pt>
                <c:pt idx="29">
                  <c:v>111.16148899999999</c:v>
                </c:pt>
                <c:pt idx="30">
                  <c:v>111.167804</c:v>
                </c:pt>
                <c:pt idx="31">
                  <c:v>111.15249900000001</c:v>
                </c:pt>
                <c:pt idx="32">
                  <c:v>110.798286</c:v>
                </c:pt>
                <c:pt idx="33">
                  <c:v>110.708759</c:v>
                </c:pt>
                <c:pt idx="34">
                  <c:v>110.33151500000001</c:v>
                </c:pt>
                <c:pt idx="35">
                  <c:v>110.773967</c:v>
                </c:pt>
                <c:pt idx="36">
                  <c:v>110.93714300000001</c:v>
                </c:pt>
                <c:pt idx="37">
                  <c:v>110.943443</c:v>
                </c:pt>
                <c:pt idx="38">
                  <c:v>110.982811</c:v>
                </c:pt>
                <c:pt idx="39">
                  <c:v>110.78565400000001</c:v>
                </c:pt>
                <c:pt idx="40">
                  <c:v>111.07098099999999</c:v>
                </c:pt>
                <c:pt idx="41">
                  <c:v>111.01790099999999</c:v>
                </c:pt>
                <c:pt idx="42">
                  <c:v>111.02791000000001</c:v>
                </c:pt>
                <c:pt idx="43">
                  <c:v>111.13842700000001</c:v>
                </c:pt>
                <c:pt idx="44">
                  <c:v>111.145071</c:v>
                </c:pt>
                <c:pt idx="45">
                  <c:v>111.32229699999999</c:v>
                </c:pt>
                <c:pt idx="46">
                  <c:v>111.111649</c:v>
                </c:pt>
                <c:pt idx="47">
                  <c:v>111.410235</c:v>
                </c:pt>
                <c:pt idx="48">
                  <c:v>111.75212199999999</c:v>
                </c:pt>
                <c:pt idx="49">
                  <c:v>111.82901400000002</c:v>
                </c:pt>
                <c:pt idx="50">
                  <c:v>111.849797</c:v>
                </c:pt>
                <c:pt idx="51">
                  <c:v>111.85630499999999</c:v>
                </c:pt>
                <c:pt idx="52">
                  <c:v>111.88560600000001</c:v>
                </c:pt>
                <c:pt idx="53">
                  <c:v>111.502651</c:v>
                </c:pt>
                <c:pt idx="54">
                  <c:v>111.32274</c:v>
                </c:pt>
                <c:pt idx="55">
                  <c:v>111.41829299999999</c:v>
                </c:pt>
                <c:pt idx="56">
                  <c:v>111.926857</c:v>
                </c:pt>
                <c:pt idx="57">
                  <c:v>111.88862599999999</c:v>
                </c:pt>
                <c:pt idx="58">
                  <c:v>111.89553699999999</c:v>
                </c:pt>
                <c:pt idx="59">
                  <c:v>111.91484</c:v>
                </c:pt>
                <c:pt idx="60">
                  <c:v>111.92041900000001</c:v>
                </c:pt>
                <c:pt idx="61">
                  <c:v>111.62573400000001</c:v>
                </c:pt>
                <c:pt idx="62">
                  <c:v>112.134553</c:v>
                </c:pt>
                <c:pt idx="63">
                  <c:v>112.606404</c:v>
                </c:pt>
                <c:pt idx="64">
                  <c:v>112.613373</c:v>
                </c:pt>
                <c:pt idx="65">
                  <c:v>112.62026899999999</c:v>
                </c:pt>
                <c:pt idx="66">
                  <c:v>112.548097</c:v>
                </c:pt>
                <c:pt idx="67">
                  <c:v>112.719866</c:v>
                </c:pt>
                <c:pt idx="68">
                  <c:v>112.60302</c:v>
                </c:pt>
                <c:pt idx="69">
                  <c:v>112.696523</c:v>
                </c:pt>
                <c:pt idx="70">
                  <c:v>112.668516</c:v>
                </c:pt>
                <c:pt idx="71">
                  <c:v>112.55334499999999</c:v>
                </c:pt>
                <c:pt idx="72">
                  <c:v>112.56021699999999</c:v>
                </c:pt>
                <c:pt idx="73">
                  <c:v>112.78314599999999</c:v>
                </c:pt>
                <c:pt idx="74">
                  <c:v>113.08376999999999</c:v>
                </c:pt>
                <c:pt idx="75">
                  <c:v>113.052763</c:v>
                </c:pt>
                <c:pt idx="76">
                  <c:v>113.38247800000001</c:v>
                </c:pt>
                <c:pt idx="77">
                  <c:v>113.27966499999999</c:v>
                </c:pt>
                <c:pt idx="78">
                  <c:v>112.86841799999999</c:v>
                </c:pt>
                <c:pt idx="79">
                  <c:v>112.87525799999999</c:v>
                </c:pt>
                <c:pt idx="80">
                  <c:v>112.863471</c:v>
                </c:pt>
                <c:pt idx="81">
                  <c:v>112.724717</c:v>
                </c:pt>
                <c:pt idx="82">
                  <c:v>112.602271</c:v>
                </c:pt>
                <c:pt idx="83">
                  <c:v>112.678467</c:v>
                </c:pt>
                <c:pt idx="84">
                  <c:v>112.220895</c:v>
                </c:pt>
                <c:pt idx="85">
                  <c:v>112.532206</c:v>
                </c:pt>
                <c:pt idx="86">
                  <c:v>112.53897799999999</c:v>
                </c:pt>
                <c:pt idx="87">
                  <c:v>112.50021599999999</c:v>
                </c:pt>
                <c:pt idx="88">
                  <c:v>112.744275</c:v>
                </c:pt>
                <c:pt idx="89">
                  <c:v>112.671426</c:v>
                </c:pt>
                <c:pt idx="90">
                  <c:v>112.794387</c:v>
                </c:pt>
                <c:pt idx="91">
                  <c:v>113.135488</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min val="45016"/>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6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General</c:formatCode>
                <c:ptCount val="7"/>
                <c:pt idx="0">
                  <c:v>45016</c:v>
                </c:pt>
                <c:pt idx="1">
                  <c:v>45031</c:v>
                </c:pt>
                <c:pt idx="2">
                  <c:v>45046</c:v>
                </c:pt>
                <c:pt idx="3">
                  <c:v>45061</c:v>
                </c:pt>
                <c:pt idx="4">
                  <c:v>45077</c:v>
                </c:pt>
                <c:pt idx="5">
                  <c:v>45092</c:v>
                </c:pt>
                <c:pt idx="6">
                  <c:v>45107</c:v>
                </c:pt>
              </c:numCache>
            </c:numRef>
          </c:cat>
          <c:val>
            <c:numRef>
              <c:f>'[1]6_zpf_sredstva_se'!$C$4:$C$10</c:f>
              <c:numCache>
                <c:formatCode>General</c:formatCode>
                <c:ptCount val="7"/>
                <c:pt idx="0">
                  <c:v>53360.984504973501</c:v>
                </c:pt>
                <c:pt idx="1">
                  <c:v>53700.838901170195</c:v>
                </c:pt>
                <c:pt idx="2">
                  <c:v>53796.0442962241</c:v>
                </c:pt>
                <c:pt idx="3">
                  <c:v>54191.397596275201</c:v>
                </c:pt>
                <c:pt idx="4">
                  <c:v>54566.227040619102</c:v>
                </c:pt>
                <c:pt idx="5">
                  <c:v>55665.749399627603</c:v>
                </c:pt>
                <c:pt idx="6">
                  <c:v>55706.211027788297</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45016</c:v>
                </c:pt>
                <c:pt idx="1">
                  <c:v>45031</c:v>
                </c:pt>
                <c:pt idx="2">
                  <c:v>45046</c:v>
                </c:pt>
                <c:pt idx="3">
                  <c:v>45061</c:v>
                </c:pt>
                <c:pt idx="4">
                  <c:v>45077</c:v>
                </c:pt>
                <c:pt idx="5">
                  <c:v>45092</c:v>
                </c:pt>
                <c:pt idx="6">
                  <c:v>45107</c:v>
                </c:pt>
              </c:numCache>
            </c:numRef>
          </c:cat>
          <c:val>
            <c:numRef>
              <c:f>'[1]6_zpf_sredstva_se'!$D$4:$D$10</c:f>
              <c:numCache>
                <c:formatCode>General</c:formatCode>
                <c:ptCount val="7"/>
                <c:pt idx="0">
                  <c:v>243.383374</c:v>
                </c:pt>
                <c:pt idx="1">
                  <c:v>243.58895999999999</c:v>
                </c:pt>
                <c:pt idx="2">
                  <c:v>243.81692699999999</c:v>
                </c:pt>
                <c:pt idx="3">
                  <c:v>244.542</c:v>
                </c:pt>
                <c:pt idx="4">
                  <c:v>245.729795</c:v>
                </c:pt>
                <c:pt idx="5">
                  <c:v>248.930758</c:v>
                </c:pt>
                <c:pt idx="6">
                  <c:v>248.54350699999998</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7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General" sourceLinked="1"/>
        <c:majorTickMark val="out"/>
        <c:minorTickMark val="none"/>
        <c:tickLblPos val="none"/>
        <c:crossAx val="163747328"/>
        <c:crosses val="autoZero"/>
        <c:auto val="0"/>
        <c:lblAlgn val="ctr"/>
        <c:lblOffset val="100"/>
        <c:noMultiLvlLbl val="0"/>
      </c:catAx>
      <c:valAx>
        <c:axId val="163747328"/>
        <c:scaling>
          <c:orientation val="minMax"/>
          <c:max val="26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45016</c:v>
                </c:pt>
                <c:pt idx="1">
                  <c:v>45031</c:v>
                </c:pt>
                <c:pt idx="2">
                  <c:v>45046</c:v>
                </c:pt>
                <c:pt idx="3">
                  <c:v>45061</c:v>
                </c:pt>
                <c:pt idx="4">
                  <c:v>45077</c:v>
                </c:pt>
                <c:pt idx="5">
                  <c:v>45092</c:v>
                </c:pt>
                <c:pt idx="6">
                  <c:v>45107</c:v>
                </c:pt>
              </c:numCache>
            </c:numRef>
          </c:cat>
          <c:val>
            <c:numRef>
              <c:f>'[1]6_zpf_sredstva_se'!$C$25:$C$31</c:f>
              <c:numCache>
                <c:formatCode>General</c:formatCode>
                <c:ptCount val="7"/>
                <c:pt idx="0">
                  <c:v>59885.007172266196</c:v>
                </c:pt>
                <c:pt idx="1">
                  <c:v>60233.870602189694</c:v>
                </c:pt>
                <c:pt idx="2">
                  <c:v>60437.308386924102</c:v>
                </c:pt>
                <c:pt idx="3">
                  <c:v>60809.163138072698</c:v>
                </c:pt>
                <c:pt idx="4">
                  <c:v>61089.578713246301</c:v>
                </c:pt>
                <c:pt idx="5">
                  <c:v>62465.2137941498</c:v>
                </c:pt>
                <c:pt idx="6">
                  <c:v>62460.942560810901</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45016</c:v>
                </c:pt>
                <c:pt idx="1">
                  <c:v>45031</c:v>
                </c:pt>
                <c:pt idx="2">
                  <c:v>45046</c:v>
                </c:pt>
                <c:pt idx="3">
                  <c:v>45061</c:v>
                </c:pt>
                <c:pt idx="4">
                  <c:v>45077</c:v>
                </c:pt>
                <c:pt idx="5">
                  <c:v>45092</c:v>
                </c:pt>
                <c:pt idx="6">
                  <c:v>45107</c:v>
                </c:pt>
              </c:numCache>
            </c:numRef>
          </c:cat>
          <c:val>
            <c:numRef>
              <c:f>'[1]6_zpf_sredstva_se'!$D$25:$D$31</c:f>
              <c:numCache>
                <c:formatCode>General</c:formatCode>
                <c:ptCount val="7"/>
                <c:pt idx="0">
                  <c:v>251.91968600000001</c:v>
                </c:pt>
                <c:pt idx="1">
                  <c:v>252.089325</c:v>
                </c:pt>
                <c:pt idx="2">
                  <c:v>252.64766000000003</c:v>
                </c:pt>
                <c:pt idx="3">
                  <c:v>253.15865500000001</c:v>
                </c:pt>
                <c:pt idx="4">
                  <c:v>253.78709699999999</c:v>
                </c:pt>
                <c:pt idx="5">
                  <c:v>257.80555800000002</c:v>
                </c:pt>
                <c:pt idx="6">
                  <c:v>257.19877400000001</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7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General" sourceLinked="1"/>
        <c:majorTickMark val="out"/>
        <c:minorTickMark val="none"/>
        <c:tickLblPos val="none"/>
        <c:crossAx val="168924672"/>
        <c:crosses val="autoZero"/>
        <c:auto val="0"/>
        <c:lblAlgn val="ctr"/>
        <c:lblOffset val="100"/>
        <c:noMultiLvlLbl val="0"/>
      </c:catAx>
      <c:valAx>
        <c:axId val="168924672"/>
        <c:scaling>
          <c:orientation val="minMax"/>
          <c:max val="26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45016</c:v>
                </c:pt>
                <c:pt idx="1">
                  <c:v>45031</c:v>
                </c:pt>
                <c:pt idx="2">
                  <c:v>45046</c:v>
                </c:pt>
                <c:pt idx="3">
                  <c:v>45061</c:v>
                </c:pt>
                <c:pt idx="4">
                  <c:v>45077</c:v>
                </c:pt>
                <c:pt idx="5">
                  <c:v>45092</c:v>
                </c:pt>
                <c:pt idx="6">
                  <c:v>45107</c:v>
                </c:pt>
              </c:numCache>
            </c:numRef>
          </c:cat>
          <c:val>
            <c:numRef>
              <c:f>'[1]6_zpf_sredstva_se'!$C$50:$C$56</c:f>
              <c:numCache>
                <c:formatCode>General</c:formatCode>
                <c:ptCount val="7"/>
                <c:pt idx="0">
                  <c:v>6391.8851641628398</c:v>
                </c:pt>
                <c:pt idx="1">
                  <c:v>6453.85760498527</c:v>
                </c:pt>
                <c:pt idx="2">
                  <c:v>6690.9712357420303</c:v>
                </c:pt>
                <c:pt idx="3">
                  <c:v>6907.6097582010898</c:v>
                </c:pt>
                <c:pt idx="4">
                  <c:v>6952.7568277296896</c:v>
                </c:pt>
                <c:pt idx="5">
                  <c:v>7168.7915390796607</c:v>
                </c:pt>
                <c:pt idx="6">
                  <c:v>7180.5058415600597</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'[1]6_zpf_sredstva_se'!$B$50:$B$56</c:f>
              <c:numCache>
                <c:formatCode>General</c:formatCode>
                <c:ptCount val="7"/>
                <c:pt idx="0">
                  <c:v>45016</c:v>
                </c:pt>
                <c:pt idx="1">
                  <c:v>45031</c:v>
                </c:pt>
                <c:pt idx="2">
                  <c:v>45046</c:v>
                </c:pt>
                <c:pt idx="3">
                  <c:v>45061</c:v>
                </c:pt>
                <c:pt idx="4">
                  <c:v>45077</c:v>
                </c:pt>
                <c:pt idx="5">
                  <c:v>45092</c:v>
                </c:pt>
                <c:pt idx="6">
                  <c:v>45107</c:v>
                </c:pt>
              </c:numCache>
            </c:numRef>
          </c:cat>
          <c:val>
            <c:numRef>
              <c:f>'[1]6_zpf_sredstva_se'!$D$50:$D$56</c:f>
              <c:numCache>
                <c:formatCode>General</c:formatCode>
                <c:ptCount val="7"/>
                <c:pt idx="0">
                  <c:v>110.789113</c:v>
                </c:pt>
                <c:pt idx="1">
                  <c:v>110.875664</c:v>
                </c:pt>
                <c:pt idx="2">
                  <c:v>111.167804</c:v>
                </c:pt>
                <c:pt idx="3">
                  <c:v>111.32229699999999</c:v>
                </c:pt>
                <c:pt idx="4">
                  <c:v>111.62573400000001</c:v>
                </c:pt>
                <c:pt idx="5">
                  <c:v>113.38247800000001</c:v>
                </c:pt>
                <c:pt idx="6">
                  <c:v>113.135488</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1000"/>
      </c:valAx>
      <c:catAx>
        <c:axId val="168988672"/>
        <c:scaling>
          <c:orientation val="minMax"/>
        </c:scaling>
        <c:delete val="1"/>
        <c:axPos val="b"/>
        <c:numFmt formatCode="General" sourceLinked="1"/>
        <c:majorTickMark val="out"/>
        <c:minorTickMark val="none"/>
        <c:tickLblPos val="none"/>
        <c:crossAx val="168990208"/>
        <c:crosses val="autoZero"/>
        <c:auto val="0"/>
        <c:lblAlgn val="ctr"/>
        <c:lblOffset val="100"/>
        <c:noMultiLvlLbl val="0"/>
      </c:catAx>
      <c:valAx>
        <c:axId val="168990208"/>
        <c:scaling>
          <c:orientation val="minMax"/>
          <c:max val="114"/>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2"/>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3.012012763436878E-2</c:v>
                </c:pt>
                <c:pt idx="1">
                  <c:v>1.4770261765451298E-2</c:v>
                </c:pt>
                <c:pt idx="2">
                  <c:v>0</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0.60149884178606294</c:v>
                </c:pt>
                <c:pt idx="1">
                  <c:v>0.64878072098855533</c:v>
                </c:pt>
                <c:pt idx="2">
                  <c:v>0.67298878256436223</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0"/>
              <c:layout>
                <c:manualLayout>
                  <c:x val="-8.6862106406081149E-3"/>
                  <c:y val="-2.2935786720059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DA-4364-8AA0-4D3FE7D767D0}"/>
                </c:ext>
              </c:extLst>
            </c:dLbl>
            <c:dLbl>
              <c:idx val="1"/>
              <c:layout>
                <c:manualLayout>
                  <c:x val="-7.9622677730939374E-17"/>
                  <c:y val="2.0020026331851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8-47BE-821C-F82CD50A4E79}"/>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2.9788222740842745E-5</c:v>
                </c:pt>
                <c:pt idx="1">
                  <c:v>2.7171498513007124E-5</c:v>
                </c:pt>
                <c:pt idx="2">
                  <c:v>1.0730618421145321E-2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5-EFDA-4364-8AA0-4D3FE7D767D0}"/>
                </c:ext>
              </c:extLst>
            </c:dLbl>
            <c:dLbl>
              <c:idx val="2"/>
              <c:layout>
                <c:manualLayout>
                  <c:x val="1.0857763300759963E-2"/>
                  <c:y val="2.293578672005907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DA-4364-8AA0-4D3FE7D767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delete val="1"/>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7.8656660051572305E-2</c:v>
                </c:pt>
                <c:pt idx="1">
                  <c:v>0</c:v>
                </c:pt>
                <c:pt idx="2">
                  <c:v>0</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dLbls>
            <c:dLbl>
              <c:idx val="0"/>
              <c:layout>
                <c:manualLayout>
                  <c:x val="6.5146579804559466E-3"/>
                  <c:y val="-3.440368008008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DA-4364-8AA0-4D3FE7D767D0}"/>
                </c:ext>
              </c:extLst>
            </c:dLbl>
            <c:dLbl>
              <c:idx val="1"/>
              <c:layout>
                <c:manualLayout>
                  <c:x val="8.6862106406078755E-3"/>
                  <c:y val="-2.4024031598222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DA-4364-8AA0-4D3FE7D767D0}"/>
                </c:ext>
              </c:extLst>
            </c:dLbl>
            <c:dLbl>
              <c:idx val="2"/>
              <c:delete val="1"/>
              <c:extLst>
                <c:ext xmlns:c15="http://schemas.microsoft.com/office/drawing/2012/chart" uri="{CE6537A1-D6FC-4f65-9D91-7224C49458BB}"/>
                <c:ext xmlns:c16="http://schemas.microsoft.com/office/drawing/2014/chart" uri="{C3380CC4-5D6E-409C-BE32-E72D297353CC}">
                  <c16:uniqueId val="{00000001-EFDA-4364-8AA0-4D3FE7D767D0}"/>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1.8445039874996006E-2</c:v>
                </c:pt>
                <c:pt idx="1">
                  <c:v>2.6035446244538486E-3</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0.19711551280720041</c:v>
                </c:pt>
                <c:pt idx="1">
                  <c:v>0.29632496919083579</c:v>
                </c:pt>
                <c:pt idx="2">
                  <c:v>0.28598821137170449</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5.95283268493789E-2</c:v>
                </c:pt>
                <c:pt idx="1">
                  <c:v>3.5487546518443568E-2</c:v>
                </c:pt>
                <c:pt idx="2">
                  <c:v>2.6106157034328132E-2</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0"/>
              <c:layout>
                <c:manualLayout>
                  <c:x val="0"/>
                  <c:y val="-2.6758417840069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DA-4364-8AA0-4D3FE7D767D0}"/>
                </c:ext>
              </c:extLst>
            </c:dLbl>
            <c:dLbl>
              <c:idx val="1"/>
              <c:layout>
                <c:manualLayout>
                  <c:x val="4.14347246483106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4.25049630872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1.4326047278391509E-2</c:v>
                </c:pt>
                <c:pt idx="1">
                  <c:v>1.7726415888577867E-3</c:v>
                </c:pt>
                <c:pt idx="2">
                  <c:v>4.0113579983708575E-3</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2.7965549528828832E-4</c:v>
                </c:pt>
                <c:pt idx="1">
                  <c:v>2.33143824889483E-4</c:v>
                </c:pt>
                <c:pt idx="2">
                  <c:v>1.7487261008893674E-4</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83353886203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'[2]1_dpf_clenovi'!$C$18</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'[2]1_dpf_clenovi'!$C$19:$C$23</c:f>
              <c:numCache>
                <c:formatCode>General</c:formatCode>
                <c:ptCount val="5"/>
                <c:pt idx="0">
                  <c:v>0.68198433420365534</c:v>
                </c:pt>
                <c:pt idx="1">
                  <c:v>0.30532537167925911</c:v>
                </c:pt>
                <c:pt idx="2">
                  <c:v>0.54705882352941182</c:v>
                </c:pt>
                <c:pt idx="3">
                  <c:v>0.34574468085106386</c:v>
                </c:pt>
                <c:pt idx="4">
                  <c:v>0.47426677713338855</c:v>
                </c:pt>
              </c:numCache>
            </c:numRef>
          </c:val>
          <c:extLst>
            <c:ext xmlns:c16="http://schemas.microsoft.com/office/drawing/2014/chart" uri="{C3380CC4-5D6E-409C-BE32-E72D297353CC}">
              <c16:uniqueId val="{00000001-D2F6-4BFD-9FB6-C193B2F3BBA5}"/>
            </c:ext>
          </c:extLst>
        </c:ser>
        <c:ser>
          <c:idx val="1"/>
          <c:order val="1"/>
          <c:tx>
            <c:strRef>
              <c:f>'[2]1_dpf_clenovi'!$D$18</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'[2]1_dpf_clenovi'!$D$19:$D$23</c:f>
              <c:numCache>
                <c:formatCode>General</c:formatCode>
                <c:ptCount val="5"/>
                <c:pt idx="0">
                  <c:v>0.31801566579634466</c:v>
                </c:pt>
                <c:pt idx="1">
                  <c:v>0.69467462832074089</c:v>
                </c:pt>
                <c:pt idx="2">
                  <c:v>0.45294117647058824</c:v>
                </c:pt>
                <c:pt idx="3">
                  <c:v>0.6542553191489362</c:v>
                </c:pt>
                <c:pt idx="4">
                  <c:v>0.52573322286661139</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70</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 јуни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2023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a:t>
          </a:r>
          <a:r>
            <a:rPr lang="mk-MK" sz="2000" b="0" i="0" u="none" strike="noStrike">
              <a:solidFill>
                <a:srgbClr val="5A3C92"/>
              </a:solidFill>
              <a:effectLst/>
              <a:latin typeface="Arial" panose="020B0604020202020204" pitchFamily="34" charset="0"/>
              <a:ea typeface="+mn-ea"/>
              <a:cs typeface="Arial" panose="020B0604020202020204" pitchFamily="34" charset="0"/>
            </a:rPr>
            <a:t>70</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June 3</a:t>
          </a:r>
          <a:r>
            <a:rPr lang="mk-MK" sz="2000" b="0" i="0" u="none" strike="noStrike">
              <a:solidFill>
                <a:srgbClr val="5A3C92"/>
              </a:solidFill>
              <a:effectLst/>
              <a:latin typeface="Arial" panose="020B0604020202020204" pitchFamily="34" charset="0"/>
              <a:ea typeface="+mn-ea"/>
              <a:cs typeface="Arial" panose="020B0604020202020204" pitchFamily="34" charset="0"/>
            </a:rPr>
            <a:t>1</a:t>
          </a:r>
          <a:r>
            <a:rPr lang="en-US" sz="2000" b="0" i="0" u="none" strike="noStrike">
              <a:solidFill>
                <a:srgbClr val="5A3C92"/>
              </a:solidFill>
              <a:effectLst/>
              <a:latin typeface="Arial" panose="020B0604020202020204" pitchFamily="34" charset="0"/>
              <a:ea typeface="+mn-ea"/>
              <a:cs typeface="Arial" panose="020B0604020202020204" pitchFamily="34" charset="0"/>
            </a:rPr>
            <a:t>, 2023</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47625" y="5972177"/>
    <xdr:ext cx="5848350" cy="3171824"/>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68580</xdr:colOff>
      <xdr:row>41</xdr:row>
      <xdr:rowOff>19050</xdr:rowOff>
    </xdr:from>
    <xdr:to>
      <xdr:col>4</xdr:col>
      <xdr:colOff>655245</xdr:colOff>
      <xdr:row>61</xdr:row>
      <xdr:rowOff>66675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0.18822</cdr:x>
      <cdr:y>0.81959</cdr:y>
    </cdr:from>
    <cdr:to>
      <cdr:x>0.27043</cdr:x>
      <cdr:y>0.87711</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917175" y="2537131"/>
          <a:ext cx="400602" cy="17806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0.35033</cdr:x>
      <cdr:y>0.8192</cdr:y>
    </cdr:from>
    <cdr:to>
      <cdr:x>0.4391</cdr:x>
      <cdr:y>0.86154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707131" y="2535946"/>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0.88892</cdr:x>
      <cdr:y>0.81017</cdr:y>
    </cdr:from>
    <cdr:to>
      <cdr:x>0.98285</cdr:x>
      <cdr:y>0.85846</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31651" y="2507992"/>
          <a:ext cx="457713" cy="149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0.51895</cdr:x>
      <cdr:y>0.82089</cdr:y>
    </cdr:from>
    <cdr:to>
      <cdr:x>0.61288</cdr:x>
      <cdr:y>0.86769</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2528777" y="2541172"/>
          <a:ext cx="457713" cy="1448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0.72388</cdr:x>
      <cdr:y>0.81026</cdr:y>
    </cdr:from>
    <cdr:to>
      <cdr:x>0.81265</cdr:x>
      <cdr:y>0.85259</cdr:y>
    </cdr:to>
    <cdr:sp macro="" textlink="">
      <cdr:nvSpPr>
        <cdr:cNvPr id="9" name="Text Box 1028">
          <a:extLst xmlns:a="http://schemas.openxmlformats.org/drawingml/2006/main">
            <a:ext uri="{FF2B5EF4-FFF2-40B4-BE49-F238E27FC236}">
              <a16:creationId xmlns:a16="http://schemas.microsoft.com/office/drawing/2014/main" id="{9BF0E377-79D4-3D8E-CD02-6CCD63973754}"/>
            </a:ext>
          </a:extLst>
        </cdr:cNvPr>
        <cdr:cNvSpPr txBox="1">
          <a:spLocks xmlns:a="http://schemas.openxmlformats.org/drawingml/2006/main" noChangeArrowheads="1"/>
        </cdr:cNvSpPr>
      </cdr:nvSpPr>
      <cdr:spPr bwMode="auto">
        <a:xfrm xmlns:a="http://schemas.openxmlformats.org/drawingml/2006/main">
          <a:off x="3527425" y="2508250"/>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85727</xdr:colOff>
      <xdr:row>15</xdr:row>
      <xdr:rowOff>76200</xdr:rowOff>
    </xdr:from>
    <xdr:to>
      <xdr:col>2</xdr:col>
      <xdr:colOff>171450</xdr:colOff>
      <xdr:row>19</xdr:row>
      <xdr:rowOff>104778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1666877" y="2333625"/>
          <a:ext cx="85723" cy="695328"/>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83820</xdr:colOff>
      <xdr:row>31</xdr:row>
      <xdr:rowOff>13335</xdr:rowOff>
    </xdr:from>
    <xdr:to>
      <xdr:col>4</xdr:col>
      <xdr:colOff>654615</xdr:colOff>
      <xdr:row>55</xdr:row>
      <xdr:rowOff>49830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0.29063</cdr:x>
      <cdr:y>0.92417</cdr:y>
    </cdr:from>
    <cdr:to>
      <cdr:x>0.42669</cdr:x>
      <cdr:y>0.9663</cdr:y>
    </cdr:to>
    <cdr:sp macro="" textlink="">
      <cdr:nvSpPr>
        <cdr:cNvPr id="4" name="Text Box 2"/>
        <cdr:cNvSpPr txBox="1">
          <a:spLocks xmlns:a="http://schemas.openxmlformats.org/drawingml/2006/main" noChangeArrowheads="1"/>
        </cdr:cNvSpPr>
      </cdr:nvSpPr>
      <cdr:spPr bwMode="auto">
        <a:xfrm xmlns:a="http://schemas.openxmlformats.org/drawingml/2006/main">
          <a:off x="1417329" y="3133785"/>
          <a:ext cx="663538" cy="1428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0.49088</cdr:x>
      <cdr:y>0.91667</cdr:y>
    </cdr:from>
    <cdr:to>
      <cdr:x>0.60477</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2393927" y="3108336"/>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0.64714</cdr:x>
      <cdr:y>0.9185</cdr:y>
    </cdr:from>
    <cdr:to>
      <cdr:x>0.78125</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3155963" y="3114542"/>
          <a:ext cx="654028" cy="1334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0.29492</cdr:x>
      <cdr:y>0.42509</cdr:y>
    </cdr:from>
    <cdr:to>
      <cdr:x>0.41667</cdr:x>
      <cdr:y>0.52528</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438275" y="1441443"/>
          <a:ext cx="593750" cy="339734"/>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0.85221</cdr:x>
      <cdr:y>0.91667</cdr:y>
    </cdr:from>
    <cdr:to>
      <cdr:x>0.9661</cdr:x>
      <cdr:y>0.96067</cdr:y>
    </cdr:to>
    <cdr:sp macro="" textlink="">
      <cdr:nvSpPr>
        <cdr:cNvPr id="2" name="Text Box 2">
          <a:extLst xmlns:a="http://schemas.openxmlformats.org/drawingml/2006/main">
            <a:ext uri="{FF2B5EF4-FFF2-40B4-BE49-F238E27FC236}">
              <a16:creationId xmlns:a16="http://schemas.microsoft.com/office/drawing/2014/main" id="{53F22BD2-DF04-44FB-16FC-1ECB4E9BF4DB}"/>
            </a:ext>
          </a:extLst>
        </cdr:cNvPr>
        <cdr:cNvSpPr txBox="1">
          <a:spLocks xmlns:a="http://schemas.openxmlformats.org/drawingml/2006/main" noChangeArrowheads="1"/>
        </cdr:cNvSpPr>
      </cdr:nvSpPr>
      <cdr:spPr bwMode="auto">
        <a:xfrm xmlns:a="http://schemas.openxmlformats.org/drawingml/2006/main">
          <a:off x="4156075" y="3108325"/>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VFPvv</a:t>
          </a:r>
        </a:p>
      </cdr:txBody>
    </cdr:sp>
  </cdr:relSizeAnchor>
  <cdr:relSizeAnchor xmlns:cdr="http://schemas.openxmlformats.org/drawingml/2006/chartDrawing">
    <cdr:from>
      <cdr:x>0.38346</cdr:x>
      <cdr:y>0.55431</cdr:y>
    </cdr:from>
    <cdr:to>
      <cdr:x>0.39648</cdr:x>
      <cdr:y>0.76124</cdr:y>
    </cdr:to>
    <cdr:cxnSp macro="">
      <cdr:nvCxnSpPr>
        <cdr:cNvPr id="3" name="Straight Arrow Connector 2">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a:off x="1870073" y="1879600"/>
          <a:ext cx="63502" cy="701675"/>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0.57749</cdr:x>
      <cdr:y>0.81593</cdr:y>
    </cdr:from>
    <cdr:to>
      <cdr:x>0.69249</cdr:x>
      <cdr:y>0.84728</cdr:y>
    </cdr:to>
    <cdr:sp macro="" textlink="">
      <cdr:nvSpPr>
        <cdr:cNvPr id="3" name="Text Box 2"/>
        <cdr:cNvSpPr txBox="1">
          <a:spLocks xmlns:a="http://schemas.openxmlformats.org/drawingml/2006/main" noChangeArrowheads="1"/>
        </cdr:cNvSpPr>
      </cdr:nvSpPr>
      <cdr:spPr bwMode="auto">
        <a:xfrm xmlns:a="http://schemas.openxmlformats.org/drawingml/2006/main">
          <a:off x="2821397" y="3014128"/>
          <a:ext cx="561847" cy="115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0.24675</cdr:x>
      <cdr:y>0.81572</cdr:y>
    </cdr:from>
    <cdr:to>
      <cdr:x>0.36042</cdr:x>
      <cdr:y>0.85243</cdr:y>
    </cdr:to>
    <cdr:sp macro="" textlink="">
      <cdr:nvSpPr>
        <cdr:cNvPr id="24" name="Text Box 2"/>
        <cdr:cNvSpPr txBox="1">
          <a:spLocks xmlns:a="http://schemas.openxmlformats.org/drawingml/2006/main" noChangeArrowheads="1"/>
        </cdr:cNvSpPr>
      </cdr:nvSpPr>
      <cdr:spPr bwMode="auto">
        <a:xfrm xmlns:a="http://schemas.openxmlformats.org/drawingml/2006/main">
          <a:off x="1205515" y="3013335"/>
          <a:ext cx="555349" cy="1356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0.41896</cdr:x>
      <cdr:y>0.81568</cdr:y>
    </cdr:from>
    <cdr:to>
      <cdr:x>0.50144</cdr:x>
      <cdr:y>0.85501</cdr:y>
    </cdr:to>
    <cdr:sp macro="" textlink="">
      <cdr:nvSpPr>
        <cdr:cNvPr id="25" name="Text Box 2"/>
        <cdr:cNvSpPr txBox="1">
          <a:spLocks xmlns:a="http://schemas.openxmlformats.org/drawingml/2006/main" noChangeArrowheads="1"/>
        </cdr:cNvSpPr>
      </cdr:nvSpPr>
      <cdr:spPr bwMode="auto">
        <a:xfrm xmlns:a="http://schemas.openxmlformats.org/drawingml/2006/main">
          <a:off x="2046876" y="3013187"/>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0.91839</cdr:y>
    </cdr:from>
    <cdr:to>
      <cdr:x>0.49223</cdr:x>
      <cdr:y>0.98437</cdr:y>
    </cdr:to>
    <cdr:sp macro="" textlink="">
      <cdr:nvSpPr>
        <cdr:cNvPr id="26" name="Text Box 2"/>
        <cdr:cNvSpPr txBox="1">
          <a:spLocks xmlns:a="http://schemas.openxmlformats.org/drawingml/2006/main" noChangeArrowheads="1"/>
        </cdr:cNvSpPr>
      </cdr:nvSpPr>
      <cdr:spPr bwMode="auto">
        <a:xfrm xmlns:a="http://schemas.openxmlformats.org/drawingml/2006/main">
          <a:off x="1116853" y="3392622"/>
          <a:ext cx="1287996" cy="2437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a:t>
          </a:r>
          <a:r>
            <a:rPr lang="en-US" sz="900" b="0" i="0" strike="noStrike" baseline="0">
              <a:solidFill>
                <a:srgbClr val="5A3C92"/>
              </a:solidFill>
              <a:latin typeface="Arial" panose="020B0604020202020204" pitchFamily="34" charset="0"/>
              <a:cs typeface="Arial" panose="020B0604020202020204" pitchFamily="34" charset="0"/>
            </a:rPr>
            <a:t> &amp; payer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0.91622</cdr:y>
    </cdr:from>
    <cdr:to>
      <cdr:x>0.81013</cdr:x>
      <cdr:y>0.96465</cdr:y>
    </cdr:to>
    <cdr:sp macro="" textlink="">
      <cdr:nvSpPr>
        <cdr:cNvPr id="27" name="Text Box 2"/>
        <cdr:cNvSpPr txBox="1">
          <a:spLocks xmlns:a="http://schemas.openxmlformats.org/drawingml/2006/main" noChangeArrowheads="1"/>
        </cdr:cNvSpPr>
      </cdr:nvSpPr>
      <cdr:spPr bwMode="auto">
        <a:xfrm xmlns:a="http://schemas.openxmlformats.org/drawingml/2006/main">
          <a:off x="2728081" y="3384586"/>
          <a:ext cx="1229906" cy="17890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0.78829</cdr:x>
      <cdr:y>0.81307</cdr:y>
    </cdr:from>
    <cdr:to>
      <cdr:x>0.87077</cdr:x>
      <cdr:y>0.8524</cdr:y>
    </cdr:to>
    <cdr:sp macro="" textlink="">
      <cdr:nvSpPr>
        <cdr:cNvPr id="2" name="Text Box 2">
          <a:extLst xmlns:a="http://schemas.openxmlformats.org/drawingml/2006/main">
            <a:ext uri="{FF2B5EF4-FFF2-40B4-BE49-F238E27FC236}">
              <a16:creationId xmlns:a16="http://schemas.microsoft.com/office/drawing/2014/main" id="{B961882B-A1A6-4967-1E1D-8E929E300DCD}"/>
            </a:ext>
          </a:extLst>
        </cdr:cNvPr>
        <cdr:cNvSpPr txBox="1">
          <a:spLocks xmlns:a="http://schemas.openxmlformats.org/drawingml/2006/main" noChangeArrowheads="1"/>
        </cdr:cNvSpPr>
      </cdr:nvSpPr>
      <cdr:spPr bwMode="auto">
        <a:xfrm xmlns:a="http://schemas.openxmlformats.org/drawingml/2006/main">
          <a:off x="3851275" y="3003550"/>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66675</xdr:colOff>
      <xdr:row>22</xdr:row>
      <xdr:rowOff>9525</xdr:rowOff>
    </xdr:from>
    <xdr:to>
      <xdr:col>14</xdr:col>
      <xdr:colOff>323850</xdr:colOff>
      <xdr:row>51</xdr:row>
      <xdr:rowOff>102870</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en-US" sz="900" baseline="0">
              <a:solidFill>
                <a:srgbClr val="5A3C8C"/>
              </a:solidFill>
              <a:latin typeface="Arial" panose="020B0604020202020204" pitchFamily="34" charset="0"/>
              <a:cs typeface="Arial" panose="020B0604020202020204" pitchFamily="34" charset="0"/>
            </a:rPr>
            <a:t>number of members </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0.08375</cdr:y>
    </cdr:from>
    <cdr:to>
      <cdr:x>1</cdr:x>
      <cdr:y>0.13297</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0" y="377981"/>
          <a:ext cx="6115050" cy="222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men      SAVAv women   KBPv men     KBPv women     TRIGLAV</a:t>
          </a:r>
          <a:r>
            <a:rPr lang="en-US" sz="800" baseline="0">
              <a:solidFill>
                <a:srgbClr val="7C609A"/>
              </a:solidFill>
              <a:latin typeface="Arial" panose="020B0604020202020204" pitchFamily="34" charset="0"/>
              <a:cs typeface="Arial" panose="020B0604020202020204" pitchFamily="34" charset="0"/>
            </a:rPr>
            <a:t>v men   TRIGLAVv women    VFP men       VFP women</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0.13099</cdr:x>
      <cdr:y>0.84517</cdr:y>
    </cdr:from>
    <cdr:to>
      <cdr:x>0.92056</cdr:x>
      <cdr:y>0.90087</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801038" y="3814211"/>
          <a:ext cx="4828238" cy="251371"/>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17145</xdr:colOff>
      <xdr:row>63</xdr:row>
      <xdr:rowOff>34290</xdr:rowOff>
    </xdr:from>
    <xdr:to>
      <xdr:col>6</xdr:col>
      <xdr:colOff>537210</xdr:colOff>
      <xdr:row>86</xdr:row>
      <xdr:rowOff>43816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25</xdr:row>
      <xdr:rowOff>32385</xdr:rowOff>
    </xdr:from>
    <xdr:to>
      <xdr:col>6</xdr:col>
      <xdr:colOff>421005</xdr:colOff>
      <xdr:row>44</xdr:row>
      <xdr:rowOff>80010</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0.39329</cdr:x>
      <cdr:y>0.91362</cdr:y>
    </cdr:from>
    <cdr:to>
      <cdr:x>0.49042</cdr:x>
      <cdr:y>0.96625</cdr:y>
    </cdr:to>
    <cdr:sp macro="" textlink="">
      <cdr:nvSpPr>
        <cdr:cNvPr id="9225" name="Text Box 9"/>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9226" name="Text Box 10"/>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4" name="Text Box 9"/>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0.39329</cdr:x>
      <cdr:y>0.91362</cdr:y>
    </cdr:from>
    <cdr:to>
      <cdr:x>0.49042</cdr:x>
      <cdr:y>0.96625</cdr:y>
    </cdr:to>
    <cdr:sp macro="" textlink="">
      <cdr:nvSpPr>
        <cdr:cNvPr id="2" name="Text Box 9">
          <a:extLst xmlns:a="http://schemas.openxmlformats.org/drawingml/2006/main">
            <a:ext uri="{FF2B5EF4-FFF2-40B4-BE49-F238E27FC236}">
              <a16:creationId xmlns:a16="http://schemas.microsoft.com/office/drawing/2014/main" id="{E29EA3DB-944B-246E-963E-8BF4F2411862}"/>
            </a:ext>
          </a:extLst>
        </cdr:cNvPr>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3" name="Text Box 10">
          <a:extLst xmlns:a="http://schemas.openxmlformats.org/drawingml/2006/main">
            <a:ext uri="{FF2B5EF4-FFF2-40B4-BE49-F238E27FC236}">
              <a16:creationId xmlns:a16="http://schemas.microsoft.com/office/drawing/2014/main" id="{2F724969-B9D0-7BAF-7AE3-54244671D762}"/>
            </a:ext>
          </a:extLst>
        </cdr:cNvPr>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5" name="Text Box 9">
          <a:extLst xmlns:a="http://schemas.openxmlformats.org/drawingml/2006/main">
            <a:ext uri="{FF2B5EF4-FFF2-40B4-BE49-F238E27FC236}">
              <a16:creationId xmlns:a16="http://schemas.microsoft.com/office/drawing/2014/main" id="{A55353FF-5C2F-3DA6-1B44-66796E13717B}"/>
            </a:ext>
          </a:extLst>
        </cdr:cNvPr>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0.78359</cdr:x>
      <cdr:y>0.92231</cdr:y>
    </cdr:from>
    <cdr:to>
      <cdr:x>0.88072</cdr:x>
      <cdr:y>0.97494</cdr:y>
    </cdr:to>
    <cdr:sp macro="" textlink="">
      <cdr:nvSpPr>
        <cdr:cNvPr id="6" name="Text Box 9">
          <a:extLst xmlns:a="http://schemas.openxmlformats.org/drawingml/2006/main">
            <a:ext uri="{FF2B5EF4-FFF2-40B4-BE49-F238E27FC236}">
              <a16:creationId xmlns:a16="http://schemas.microsoft.com/office/drawing/2014/main" id="{4AC97F6E-D435-5CA3-C366-61B38F31A3D3}"/>
            </a:ext>
          </a:extLst>
        </cdr:cNvPr>
        <cdr:cNvSpPr txBox="1">
          <a:spLocks xmlns:a="http://schemas.openxmlformats.org/drawingml/2006/main" noChangeArrowheads="1"/>
        </cdr:cNvSpPr>
      </cdr:nvSpPr>
      <cdr:spPr bwMode="auto">
        <a:xfrm xmlns:a="http://schemas.openxmlformats.org/drawingml/2006/main">
          <a:off x="4251325" y="3241675"/>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VFPv</a:t>
          </a:r>
        </a:p>
      </cdr:txBody>
    </cdr:sp>
  </cdr:relSizeAnchor>
</c:userShapes>
</file>

<file path=xl/drawings/drawing24.xml><?xml version="1.0" encoding="utf-8"?>
<c:userShapes xmlns:c="http://schemas.openxmlformats.org/drawingml/2006/chart">
  <cdr:relSizeAnchor xmlns:cdr="http://schemas.openxmlformats.org/drawingml/2006/chartDrawing">
    <cdr:from>
      <cdr:x>0.86682</cdr:x>
      <cdr:y>0.88157</cdr:y>
    </cdr:from>
    <cdr:to>
      <cdr:x>0.96267</cdr:x>
      <cdr:y>0.9567</cdr:y>
    </cdr:to>
    <cdr:sp macro="" textlink="">
      <cdr:nvSpPr>
        <cdr:cNvPr id="18439" name="Text Box 7"/>
        <cdr:cNvSpPr txBox="1">
          <a:spLocks xmlns:a="http://schemas.openxmlformats.org/drawingml/2006/main" noChangeArrowheads="1"/>
        </cdr:cNvSpPr>
      </cdr:nvSpPr>
      <cdr:spPr bwMode="auto">
        <a:xfrm xmlns:a="http://schemas.openxmlformats.org/drawingml/2006/main">
          <a:off x="4722673" y="2520762"/>
          <a:ext cx="522219" cy="21481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0.87777</cdr:x>
      <cdr:y>0.65702</cdr:y>
    </cdr:from>
    <cdr:to>
      <cdr:x>0.95327</cdr:x>
      <cdr:y>0.72368</cdr:y>
    </cdr:to>
    <cdr:sp macro="" textlink="">
      <cdr:nvSpPr>
        <cdr:cNvPr id="18440" name="Text Box 8"/>
        <cdr:cNvSpPr txBox="1">
          <a:spLocks xmlns:a="http://schemas.openxmlformats.org/drawingml/2006/main" noChangeArrowheads="1"/>
        </cdr:cNvSpPr>
      </cdr:nvSpPr>
      <cdr:spPr bwMode="auto">
        <a:xfrm xmlns:a="http://schemas.openxmlformats.org/drawingml/2006/main">
          <a:off x="4782348" y="1878676"/>
          <a:ext cx="411346" cy="1906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0.86888</cdr:x>
      <cdr:y>0.43325</cdr:y>
    </cdr:from>
    <cdr:to>
      <cdr:x>0.99125</cdr:x>
      <cdr:y>0.50663</cdr:y>
    </cdr:to>
    <cdr:sp macro="" textlink="">
      <cdr:nvSpPr>
        <cdr:cNvPr id="4" name="Text Box 8"/>
        <cdr:cNvSpPr txBox="1">
          <a:spLocks xmlns:a="http://schemas.openxmlformats.org/drawingml/2006/main" noChangeArrowheads="1"/>
        </cdr:cNvSpPr>
      </cdr:nvSpPr>
      <cdr:spPr bwMode="auto">
        <a:xfrm xmlns:a="http://schemas.openxmlformats.org/drawingml/2006/main">
          <a:off x="4733912" y="1238846"/>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dr:relSizeAnchor xmlns:cdr="http://schemas.openxmlformats.org/drawingml/2006/chartDrawing">
    <cdr:from>
      <cdr:x>0.86107</cdr:x>
      <cdr:y>0.20697</cdr:y>
    </cdr:from>
    <cdr:to>
      <cdr:x>0.98344</cdr:x>
      <cdr:y>0.28035</cdr:y>
    </cdr:to>
    <cdr:sp macro="" textlink="">
      <cdr:nvSpPr>
        <cdr:cNvPr id="2" name="Text Box 8">
          <a:extLst xmlns:a="http://schemas.openxmlformats.org/drawingml/2006/main">
            <a:ext uri="{FF2B5EF4-FFF2-40B4-BE49-F238E27FC236}">
              <a16:creationId xmlns:a16="http://schemas.microsoft.com/office/drawing/2014/main" id="{49BE139A-7666-6989-436E-67C32630202E}"/>
            </a:ext>
          </a:extLst>
        </cdr:cNvPr>
        <cdr:cNvSpPr txBox="1">
          <a:spLocks xmlns:a="http://schemas.openxmlformats.org/drawingml/2006/main" noChangeArrowheads="1"/>
        </cdr:cNvSpPr>
      </cdr:nvSpPr>
      <cdr:spPr bwMode="auto">
        <a:xfrm xmlns:a="http://schemas.openxmlformats.org/drawingml/2006/main">
          <a:off x="4691380" y="591820"/>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VFPv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83820</xdr:colOff>
      <xdr:row>45</xdr:row>
      <xdr:rowOff>0</xdr:rowOff>
    </xdr:from>
    <xdr:to>
      <xdr:col>5</xdr:col>
      <xdr:colOff>617070</xdr:colOff>
      <xdr:row>63</xdr:row>
      <xdr:rowOff>38100</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47625</xdr:colOff>
      <xdr:row>67</xdr:row>
      <xdr:rowOff>0</xdr:rowOff>
    </xdr:from>
    <xdr:to>
      <xdr:col>5</xdr:col>
      <xdr:colOff>580875</xdr:colOff>
      <xdr:row>85</xdr:row>
      <xdr:rowOff>38100</xdr:rowOff>
    </xdr:to>
    <xdr:graphicFrame macro="">
      <xdr:nvGraphicFramePr>
        <xdr:cNvPr id="2" name="Chart 1">
          <a:extLst>
            <a:ext uri="{FF2B5EF4-FFF2-40B4-BE49-F238E27FC236}">
              <a16:creationId xmlns:a16="http://schemas.microsoft.com/office/drawing/2014/main" id="{52AA27FA-96E8-4B30-8F79-8C59AF3AF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30.xml><?xml version="1.0" encoding="utf-8"?>
<xdr:wsDr xmlns:xdr="http://schemas.openxmlformats.org/drawingml/2006/spreadsheetDrawing" xmlns:a="http://schemas.openxmlformats.org/drawingml/2006/main">
  <xdr:twoCellAnchor editAs="absolute">
    <xdr:from>
      <xdr:col>1</xdr:col>
      <xdr:colOff>5715</xdr:colOff>
      <xdr:row>30</xdr:row>
      <xdr:rowOff>19050</xdr:rowOff>
    </xdr:from>
    <xdr:to>
      <xdr:col>8</xdr:col>
      <xdr:colOff>121708</xdr:colOff>
      <xdr:row>52</xdr:row>
      <xdr:rowOff>28575</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0.00391</cdr:x>
      <cdr:y>0.26425</cdr:y>
    </cdr:from>
    <cdr:to>
      <cdr:x>0.08132</cdr:x>
      <cdr:y>0.30068</cdr:y>
    </cdr:to>
    <cdr:sp macro="" textlink="">
      <cdr:nvSpPr>
        <cdr:cNvPr id="2" name="Text Box 3"/>
        <cdr:cNvSpPr txBox="1">
          <a:spLocks xmlns:a="http://schemas.openxmlformats.org/drawingml/2006/main" noChangeArrowheads="1"/>
        </cdr:cNvSpPr>
      </cdr:nvSpPr>
      <cdr:spPr bwMode="auto">
        <a:xfrm xmlns:a="http://schemas.openxmlformats.org/drawingml/2006/main">
          <a:off x="22324" y="863883"/>
          <a:ext cx="441546" cy="11909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0.01556</cdr:x>
      <cdr:y>0.52903</cdr:y>
    </cdr:from>
    <cdr:to>
      <cdr:x>0.0816</cdr:x>
      <cdr:y>0.56552</cdr:y>
    </cdr:to>
    <cdr:sp macro="" textlink="">
      <cdr:nvSpPr>
        <cdr:cNvPr id="3" name="Text Box 3"/>
        <cdr:cNvSpPr txBox="1">
          <a:spLocks xmlns:a="http://schemas.openxmlformats.org/drawingml/2006/main" noChangeArrowheads="1"/>
        </cdr:cNvSpPr>
      </cdr:nvSpPr>
      <cdr:spPr bwMode="auto">
        <a:xfrm xmlns:a="http://schemas.openxmlformats.org/drawingml/2006/main">
          <a:off x="88750" y="1729504"/>
          <a:ext cx="376692" cy="11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0.62641</cdr:y>
    </cdr:from>
    <cdr:to>
      <cdr:x>0.84096</cdr:x>
      <cdr:y>0.92416</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6409" y="2177796"/>
          <a:ext cx="1836861" cy="103516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0.03899</cdr:x>
      <cdr:y>0.39191</cdr:y>
    </cdr:from>
    <cdr:to>
      <cdr:x>0.08924</cdr:x>
      <cdr:y>0.43947</cdr:y>
    </cdr:to>
    <cdr:sp macro="" textlink="">
      <cdr:nvSpPr>
        <cdr:cNvPr id="5" name="Text Box 3">
          <a:extLst xmlns:a="http://schemas.openxmlformats.org/drawingml/2006/main">
            <a:ext uri="{FF2B5EF4-FFF2-40B4-BE49-F238E27FC236}">
              <a16:creationId xmlns:a16="http://schemas.microsoft.com/office/drawing/2014/main" id="{332C9C56-5491-945B-29B0-FA7D06E54E22}"/>
            </a:ext>
          </a:extLst>
        </cdr:cNvPr>
        <cdr:cNvSpPr txBox="1">
          <a:spLocks xmlns:a="http://schemas.openxmlformats.org/drawingml/2006/main" noChangeArrowheads="1"/>
        </cdr:cNvSpPr>
      </cdr:nvSpPr>
      <cdr:spPr bwMode="auto">
        <a:xfrm xmlns:a="http://schemas.openxmlformats.org/drawingml/2006/main">
          <a:off x="222399" y="1281239"/>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0.03117</cdr:x>
      <cdr:y>0.11913</cdr:y>
    </cdr:from>
    <cdr:to>
      <cdr:x>0.08142</cdr:x>
      <cdr:y>0.16669</cdr:y>
    </cdr:to>
    <cdr:sp macro="" textlink="">
      <cdr:nvSpPr>
        <cdr:cNvPr id="6" name="Text Box 3">
          <a:extLst xmlns:a="http://schemas.openxmlformats.org/drawingml/2006/main">
            <a:ext uri="{FF2B5EF4-FFF2-40B4-BE49-F238E27FC236}">
              <a16:creationId xmlns:a16="http://schemas.microsoft.com/office/drawing/2014/main" id="{AB2CB26D-8CD0-1D69-FB9D-A670A9BA2A44}"/>
            </a:ext>
          </a:extLst>
        </cdr:cNvPr>
        <cdr:cNvSpPr txBox="1">
          <a:spLocks xmlns:a="http://schemas.openxmlformats.org/drawingml/2006/main" noChangeArrowheads="1"/>
        </cdr:cNvSpPr>
      </cdr:nvSpPr>
      <cdr:spPr bwMode="auto">
        <a:xfrm xmlns:a="http://schemas.openxmlformats.org/drawingml/2006/main">
          <a:off x="177800" y="389467"/>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55245</xdr:rowOff>
    </xdr:from>
    <xdr:to>
      <xdr:col>6</xdr:col>
      <xdr:colOff>300990</xdr:colOff>
      <xdr:row>41</xdr:row>
      <xdr:rowOff>102870</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64</xdr:row>
      <xdr:rowOff>51435</xdr:rowOff>
    </xdr:from>
    <xdr:to>
      <xdr:col>6</xdr:col>
      <xdr:colOff>470535</xdr:colOff>
      <xdr:row>87</xdr:row>
      <xdr:rowOff>60961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3\2.Juni%202023\Statisticki%20izvestaj%2070_30062023_zad_baza.xlsx" TargetMode="External"/><Relationship Id="rId1" Type="http://schemas.openxmlformats.org/officeDocument/2006/relationships/externalLinkPath" Target="Statisticki%20izvestaj%2070_30062023_zad_baz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3\2.Juni%202023\Statisticki%20izvestaj%2070_30062023_dob_baza.xlsx" TargetMode="External"/><Relationship Id="rId1" Type="http://schemas.openxmlformats.org/officeDocument/2006/relationships/externalLinkPath" Target="Statisticki%20izvestaj%2070_30062023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45016</v>
          </cell>
        </row>
        <row r="6">
          <cell r="C6">
            <v>27782</v>
          </cell>
          <cell r="D6">
            <v>80489</v>
          </cell>
          <cell r="E6">
            <v>135520</v>
          </cell>
          <cell r="F6">
            <v>12082</v>
          </cell>
          <cell r="G6">
            <v>228091</v>
          </cell>
          <cell r="H6">
            <v>255873</v>
          </cell>
        </row>
        <row r="7">
          <cell r="C7">
            <v>32301</v>
          </cell>
          <cell r="D7">
            <v>87764</v>
          </cell>
          <cell r="E7">
            <v>140976</v>
          </cell>
          <cell r="F7">
            <v>12787</v>
          </cell>
          <cell r="G7">
            <v>241527</v>
          </cell>
          <cell r="H7">
            <v>273828</v>
          </cell>
        </row>
        <row r="8">
          <cell r="C8">
            <v>2075</v>
          </cell>
          <cell r="D8">
            <v>18361</v>
          </cell>
          <cell r="E8">
            <v>22965</v>
          </cell>
          <cell r="F8">
            <v>4057</v>
          </cell>
          <cell r="G8">
            <v>45383</v>
          </cell>
          <cell r="H8">
            <v>47458</v>
          </cell>
        </row>
        <row r="9">
          <cell r="C9">
            <v>62158</v>
          </cell>
          <cell r="D9">
            <v>186614</v>
          </cell>
          <cell r="E9">
            <v>299461</v>
          </cell>
          <cell r="F9">
            <v>28926</v>
          </cell>
          <cell r="G9">
            <v>515001</v>
          </cell>
          <cell r="H9">
            <v>577159</v>
          </cell>
        </row>
        <row r="10">
          <cell r="B10">
            <v>45112</v>
          </cell>
        </row>
        <row r="11">
          <cell r="C11">
            <v>27678</v>
          </cell>
          <cell r="D11">
            <v>80796</v>
          </cell>
          <cell r="E11">
            <v>136368</v>
          </cell>
          <cell r="F11">
            <v>12153</v>
          </cell>
          <cell r="G11">
            <v>229317</v>
          </cell>
          <cell r="H11">
            <v>256995</v>
          </cell>
        </row>
        <row r="12">
          <cell r="C12">
            <v>32163</v>
          </cell>
          <cell r="D12">
            <v>87928</v>
          </cell>
          <cell r="E12">
            <v>142206</v>
          </cell>
          <cell r="F12">
            <v>12819</v>
          </cell>
          <cell r="G12">
            <v>242953</v>
          </cell>
          <cell r="H12">
            <v>275116</v>
          </cell>
        </row>
        <row r="13">
          <cell r="C13">
            <v>2218</v>
          </cell>
          <cell r="D13">
            <v>19598</v>
          </cell>
          <cell r="E13">
            <v>24206</v>
          </cell>
          <cell r="F13">
            <v>4076</v>
          </cell>
          <cell r="G13">
            <v>47880</v>
          </cell>
          <cell r="H13">
            <v>50098</v>
          </cell>
        </row>
        <row r="14">
          <cell r="C14">
            <v>62059</v>
          </cell>
          <cell r="D14">
            <v>188322</v>
          </cell>
          <cell r="E14">
            <v>302780</v>
          </cell>
          <cell r="F14">
            <v>29048</v>
          </cell>
          <cell r="G14">
            <v>520150</v>
          </cell>
          <cell r="H14">
            <v>582209</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0.10769859335784743</v>
          </cell>
          <cell r="D29">
            <v>0.31438743944434716</v>
          </cell>
          <cell r="E29">
            <v>0.53062510943792685</v>
          </cell>
          <cell r="F29">
            <v>4.7288857759878594E-2</v>
          </cell>
        </row>
        <row r="30">
          <cell r="B30" t="str">
            <v>КБПз</v>
          </cell>
          <cell r="C30">
            <v>0.11690705011704154</v>
          </cell>
          <cell r="D30">
            <v>0.31960336730688144</v>
          </cell>
          <cell r="E30">
            <v>0.51689469169368563</v>
          </cell>
          <cell r="F30">
            <v>4.6594890882391431E-2</v>
          </cell>
        </row>
        <row r="31">
          <cell r="B31" t="str">
            <v>ТРИГЛАВз</v>
          </cell>
          <cell r="C31">
            <v>4.4273224480019163E-2</v>
          </cell>
          <cell r="D31">
            <v>0.39119326120803227</v>
          </cell>
          <cell r="E31">
            <v>0.48317298095732364</v>
          </cell>
          <cell r="F31">
            <v>8.1360533354624939E-2</v>
          </cell>
        </row>
        <row r="32">
          <cell r="B32" t="str">
            <v>Вкупно</v>
          </cell>
          <cell r="C32">
            <v>0.10659230619932017</v>
          </cell>
          <cell r="D32">
            <v>0.32346116257220348</v>
          </cell>
          <cell r="E32">
            <v>0.52005379511481276</v>
          </cell>
          <cell r="F32">
            <v>4.9892736113663648E-2</v>
          </cell>
        </row>
      </sheetData>
      <sheetData sheetId="1">
        <row r="6">
          <cell r="C6">
            <v>2164</v>
          </cell>
          <cell r="D6">
            <v>1538</v>
          </cell>
          <cell r="E6">
            <v>3702</v>
          </cell>
          <cell r="F6">
            <v>2241</v>
          </cell>
          <cell r="G6">
            <v>1556</v>
          </cell>
          <cell r="H6">
            <v>3797</v>
          </cell>
          <cell r="I6">
            <v>1479</v>
          </cell>
          <cell r="J6">
            <v>1080</v>
          </cell>
          <cell r="K6">
            <v>2559</v>
          </cell>
          <cell r="L6">
            <v>10058</v>
          </cell>
        </row>
        <row r="7">
          <cell r="C7">
            <v>12018</v>
          </cell>
          <cell r="D7">
            <v>9219</v>
          </cell>
          <cell r="E7">
            <v>21237</v>
          </cell>
          <cell r="F7">
            <v>12810</v>
          </cell>
          <cell r="G7">
            <v>9365</v>
          </cell>
          <cell r="H7">
            <v>22175</v>
          </cell>
          <cell r="I7">
            <v>7153</v>
          </cell>
          <cell r="J7">
            <v>5397</v>
          </cell>
          <cell r="K7">
            <v>12550</v>
          </cell>
          <cell r="L7">
            <v>55962</v>
          </cell>
        </row>
        <row r="8">
          <cell r="C8">
            <v>21056</v>
          </cell>
          <cell r="D8">
            <v>17275</v>
          </cell>
          <cell r="E8">
            <v>38331</v>
          </cell>
          <cell r="F8">
            <v>21979</v>
          </cell>
          <cell r="G8">
            <v>18026</v>
          </cell>
          <cell r="H8">
            <v>40005</v>
          </cell>
          <cell r="I8">
            <v>5267</v>
          </cell>
          <cell r="J8">
            <v>5390</v>
          </cell>
          <cell r="K8">
            <v>10657</v>
          </cell>
          <cell r="L8">
            <v>88993</v>
          </cell>
        </row>
        <row r="9">
          <cell r="C9">
            <v>26201</v>
          </cell>
          <cell r="D9">
            <v>22335</v>
          </cell>
          <cell r="E9">
            <v>48536</v>
          </cell>
          <cell r="F9">
            <v>27976</v>
          </cell>
          <cell r="G9">
            <v>23352</v>
          </cell>
          <cell r="H9">
            <v>51328</v>
          </cell>
          <cell r="I9">
            <v>4117</v>
          </cell>
          <cell r="J9">
            <v>3767</v>
          </cell>
          <cell r="K9">
            <v>7884</v>
          </cell>
          <cell r="L9">
            <v>107748</v>
          </cell>
        </row>
        <row r="10">
          <cell r="C10">
            <v>27747</v>
          </cell>
          <cell r="D10">
            <v>24385</v>
          </cell>
          <cell r="E10">
            <v>52132</v>
          </cell>
          <cell r="F10">
            <v>29606</v>
          </cell>
          <cell r="G10">
            <v>25691</v>
          </cell>
          <cell r="H10">
            <v>55297</v>
          </cell>
          <cell r="I10">
            <v>3896</v>
          </cell>
          <cell r="J10">
            <v>3957</v>
          </cell>
          <cell r="K10">
            <v>7853</v>
          </cell>
          <cell r="L10">
            <v>115282</v>
          </cell>
        </row>
        <row r="11">
          <cell r="C11">
            <v>23003</v>
          </cell>
          <cell r="D11">
            <v>20326</v>
          </cell>
          <cell r="E11">
            <v>43329</v>
          </cell>
          <cell r="F11">
            <v>23876</v>
          </cell>
          <cell r="G11">
            <v>21980</v>
          </cell>
          <cell r="H11">
            <v>45856</v>
          </cell>
          <cell r="I11">
            <v>2483</v>
          </cell>
          <cell r="J11">
            <v>2536</v>
          </cell>
          <cell r="K11">
            <v>5019</v>
          </cell>
          <cell r="L11">
            <v>94204</v>
          </cell>
        </row>
        <row r="12">
          <cell r="C12">
            <v>15814</v>
          </cell>
          <cell r="D12">
            <v>14079</v>
          </cell>
          <cell r="E12">
            <v>29893</v>
          </cell>
          <cell r="F12">
            <v>17029</v>
          </cell>
          <cell r="G12">
            <v>16324</v>
          </cell>
          <cell r="H12">
            <v>33353</v>
          </cell>
          <cell r="I12">
            <v>1186</v>
          </cell>
          <cell r="J12">
            <v>1225</v>
          </cell>
          <cell r="K12">
            <v>2411</v>
          </cell>
          <cell r="L12">
            <v>65657</v>
          </cell>
        </row>
        <row r="13">
          <cell r="C13">
            <v>8911</v>
          </cell>
          <cell r="D13">
            <v>8362</v>
          </cell>
          <cell r="E13">
            <v>17273</v>
          </cell>
          <cell r="F13">
            <v>9946</v>
          </cell>
          <cell r="G13">
            <v>10155</v>
          </cell>
          <cell r="H13">
            <v>20101</v>
          </cell>
          <cell r="I13">
            <v>480</v>
          </cell>
          <cell r="J13">
            <v>566</v>
          </cell>
          <cell r="K13">
            <v>1046</v>
          </cell>
          <cell r="L13">
            <v>38420</v>
          </cell>
        </row>
        <row r="14">
          <cell r="C14">
            <v>1244</v>
          </cell>
          <cell r="D14">
            <v>1251</v>
          </cell>
          <cell r="E14">
            <v>2495</v>
          </cell>
          <cell r="F14">
            <v>1459</v>
          </cell>
          <cell r="G14">
            <v>1630</v>
          </cell>
          <cell r="H14">
            <v>3089</v>
          </cell>
          <cell r="I14">
            <v>52</v>
          </cell>
          <cell r="J14">
            <v>67</v>
          </cell>
          <cell r="K14">
            <v>119</v>
          </cell>
          <cell r="L14">
            <v>5703</v>
          </cell>
        </row>
        <row r="15">
          <cell r="C15">
            <v>31</v>
          </cell>
          <cell r="D15">
            <v>33</v>
          </cell>
          <cell r="E15">
            <v>64</v>
          </cell>
          <cell r="F15">
            <v>54</v>
          </cell>
          <cell r="G15">
            <v>56</v>
          </cell>
          <cell r="H15">
            <v>110</v>
          </cell>
          <cell r="I15">
            <v>0</v>
          </cell>
          <cell r="J15">
            <v>0</v>
          </cell>
          <cell r="K15">
            <v>0</v>
          </cell>
          <cell r="L15">
            <v>174</v>
          </cell>
        </row>
        <row r="16">
          <cell r="C16">
            <v>1</v>
          </cell>
          <cell r="D16">
            <v>2</v>
          </cell>
          <cell r="E16">
            <v>3</v>
          </cell>
          <cell r="F16">
            <v>2</v>
          </cell>
          <cell r="G16">
            <v>3</v>
          </cell>
          <cell r="H16">
            <v>5</v>
          </cell>
          <cell r="I16">
            <v>0</v>
          </cell>
          <cell r="J16">
            <v>0</v>
          </cell>
          <cell r="K16">
            <v>0</v>
          </cell>
          <cell r="L16">
            <v>8</v>
          </cell>
        </row>
        <row r="17">
          <cell r="C17">
            <v>138190</v>
          </cell>
          <cell r="D17">
            <v>118805</v>
          </cell>
          <cell r="E17">
            <v>256995</v>
          </cell>
          <cell r="F17">
            <v>146978</v>
          </cell>
          <cell r="G17">
            <v>128138</v>
          </cell>
          <cell r="H17">
            <v>275116</v>
          </cell>
          <cell r="I17">
            <v>26113</v>
          </cell>
          <cell r="J17">
            <v>23985</v>
          </cell>
          <cell r="K17">
            <v>50098</v>
          </cell>
          <cell r="L17">
            <v>582209</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-2164</v>
          </cell>
          <cell r="E5">
            <v>1538</v>
          </cell>
          <cell r="F5">
            <v>-2241</v>
          </cell>
          <cell r="G5">
            <v>1556</v>
          </cell>
          <cell r="H5">
            <v>-1479</v>
          </cell>
          <cell r="I5">
            <v>1080</v>
          </cell>
        </row>
        <row r="6">
          <cell r="C6" t="str">
            <v>21-25</v>
          </cell>
          <cell r="D6">
            <v>-12018</v>
          </cell>
          <cell r="E6">
            <v>9219</v>
          </cell>
          <cell r="F6">
            <v>-12810</v>
          </cell>
          <cell r="G6">
            <v>9365</v>
          </cell>
          <cell r="H6">
            <v>-7153</v>
          </cell>
          <cell r="I6">
            <v>5397</v>
          </cell>
        </row>
        <row r="7">
          <cell r="C7" t="str">
            <v>26-30</v>
          </cell>
          <cell r="D7">
            <v>-21056</v>
          </cell>
          <cell r="E7">
            <v>17275</v>
          </cell>
          <cell r="F7">
            <v>-21979</v>
          </cell>
          <cell r="G7">
            <v>18026</v>
          </cell>
          <cell r="H7">
            <v>-5267</v>
          </cell>
          <cell r="I7">
            <v>5390</v>
          </cell>
        </row>
        <row r="8">
          <cell r="C8" t="str">
            <v>31-35</v>
          </cell>
          <cell r="D8">
            <v>-26201</v>
          </cell>
          <cell r="E8">
            <v>22335</v>
          </cell>
          <cell r="F8">
            <v>-27976</v>
          </cell>
          <cell r="G8">
            <v>23352</v>
          </cell>
          <cell r="H8">
            <v>-4117</v>
          </cell>
          <cell r="I8">
            <v>3767</v>
          </cell>
        </row>
        <row r="9">
          <cell r="C9" t="str">
            <v>36-40</v>
          </cell>
          <cell r="D9">
            <v>-27747</v>
          </cell>
          <cell r="E9">
            <v>24385</v>
          </cell>
          <cell r="F9">
            <v>-29606</v>
          </cell>
          <cell r="G9">
            <v>25691</v>
          </cell>
          <cell r="H9">
            <v>-3896</v>
          </cell>
          <cell r="I9">
            <v>3957</v>
          </cell>
        </row>
        <row r="10">
          <cell r="C10" t="str">
            <v>41-45</v>
          </cell>
          <cell r="D10">
            <v>-23003</v>
          </cell>
          <cell r="E10">
            <v>20326</v>
          </cell>
          <cell r="F10">
            <v>-23876</v>
          </cell>
          <cell r="G10">
            <v>21980</v>
          </cell>
          <cell r="H10">
            <v>-2483</v>
          </cell>
          <cell r="I10">
            <v>2536</v>
          </cell>
        </row>
        <row r="11">
          <cell r="C11" t="str">
            <v>46-50</v>
          </cell>
          <cell r="D11">
            <v>-15814</v>
          </cell>
          <cell r="E11">
            <v>14079</v>
          </cell>
          <cell r="F11">
            <v>-17029</v>
          </cell>
          <cell r="G11">
            <v>16324</v>
          </cell>
          <cell r="H11">
            <v>-1186</v>
          </cell>
          <cell r="I11">
            <v>1225</v>
          </cell>
        </row>
        <row r="12">
          <cell r="C12" t="str">
            <v>51-55</v>
          </cell>
          <cell r="D12">
            <v>-8911</v>
          </cell>
          <cell r="E12">
            <v>8362</v>
          </cell>
          <cell r="F12">
            <v>-9946</v>
          </cell>
          <cell r="G12">
            <v>10155</v>
          </cell>
          <cell r="H12">
            <v>-480</v>
          </cell>
          <cell r="I12">
            <v>566</v>
          </cell>
        </row>
        <row r="13">
          <cell r="C13" t="str">
            <v>56-60</v>
          </cell>
          <cell r="D13">
            <v>-1244</v>
          </cell>
          <cell r="E13">
            <v>1251</v>
          </cell>
          <cell r="F13">
            <v>-1459</v>
          </cell>
          <cell r="G13">
            <v>1630</v>
          </cell>
          <cell r="H13">
            <v>-52</v>
          </cell>
          <cell r="I13">
            <v>67</v>
          </cell>
        </row>
        <row r="14">
          <cell r="C14" t="str">
            <v>61-64</v>
          </cell>
          <cell r="D14">
            <v>-31</v>
          </cell>
          <cell r="E14">
            <v>33</v>
          </cell>
          <cell r="F14">
            <v>-54</v>
          </cell>
          <cell r="G14">
            <v>56</v>
          </cell>
          <cell r="H14">
            <v>0</v>
          </cell>
          <cell r="I14">
            <v>0</v>
          </cell>
        </row>
        <row r="15">
          <cell r="C15" t="str">
            <v xml:space="preserve"> ≥  65</v>
          </cell>
          <cell r="D15">
            <v>-1</v>
          </cell>
          <cell r="E15">
            <v>2</v>
          </cell>
          <cell r="F15">
            <v>-2</v>
          </cell>
          <cell r="G15">
            <v>3</v>
          </cell>
          <cell r="H15">
            <v>0</v>
          </cell>
          <cell r="I15">
            <v>0</v>
          </cell>
        </row>
      </sheetData>
      <sheetData sheetId="3"/>
      <sheetData sheetId="4">
        <row r="10">
          <cell r="D10">
            <v>45016</v>
          </cell>
          <cell r="E10">
            <v>45046</v>
          </cell>
          <cell r="F10">
            <v>45077</v>
          </cell>
          <cell r="G10">
            <v>45107</v>
          </cell>
        </row>
        <row r="11">
          <cell r="D11">
            <v>470.93876399999999</v>
          </cell>
          <cell r="E11">
            <v>447.566597</v>
          </cell>
          <cell r="F11">
            <v>450.58619099999999</v>
          </cell>
          <cell r="G11">
            <v>541.93508699999995</v>
          </cell>
        </row>
        <row r="12">
          <cell r="D12">
            <v>24.81690407</v>
          </cell>
          <cell r="E12">
            <v>24.586657990000003</v>
          </cell>
          <cell r="F12">
            <v>24.830138060000003</v>
          </cell>
          <cell r="G12">
            <v>26.881420329999997</v>
          </cell>
        </row>
        <row r="13">
          <cell r="D13">
            <v>53360.984504973501</v>
          </cell>
          <cell r="E13">
            <v>53796.0442962241</v>
          </cell>
          <cell r="F13">
            <v>54566.227040619102</v>
          </cell>
          <cell r="G13">
            <v>55706.211027788297</v>
          </cell>
        </row>
        <row r="14">
          <cell r="D14">
            <v>508.43210099999999</v>
          </cell>
          <cell r="E14">
            <v>484.144634</v>
          </cell>
          <cell r="F14">
            <v>485.99904500000002</v>
          </cell>
          <cell r="G14">
            <v>583.129637</v>
          </cell>
        </row>
        <row r="15">
          <cell r="D15">
            <v>27.494645210000002</v>
          </cell>
          <cell r="E15">
            <v>27.25106297</v>
          </cell>
          <cell r="F15">
            <v>27.488054390000002</v>
          </cell>
          <cell r="G15">
            <v>29.674140989999998</v>
          </cell>
        </row>
        <row r="16">
          <cell r="D16">
            <v>59885.007172266196</v>
          </cell>
          <cell r="E16">
            <v>60437.308386924102</v>
          </cell>
          <cell r="F16">
            <v>61089.578713246301</v>
          </cell>
          <cell r="G16">
            <v>62460.942560810901</v>
          </cell>
        </row>
        <row r="17">
          <cell r="D17">
            <v>91.316896999999997</v>
          </cell>
          <cell r="E17">
            <v>88.808295999999999</v>
          </cell>
          <cell r="F17">
            <v>93.277009000000007</v>
          </cell>
          <cell r="G17">
            <v>110.079126</v>
          </cell>
        </row>
        <row r="18">
          <cell r="D18">
            <v>3.5919028600000003</v>
          </cell>
          <cell r="E18">
            <v>3.6430057400000004</v>
          </cell>
          <cell r="F18">
            <v>3.8235024900000001</v>
          </cell>
          <cell r="G18">
            <v>4.2203994000000007</v>
          </cell>
        </row>
        <row r="19">
          <cell r="D19">
            <v>6391.8851641628398</v>
          </cell>
          <cell r="E19">
            <v>6690.9712357420303</v>
          </cell>
          <cell r="F19">
            <v>6952.7568277296896</v>
          </cell>
          <cell r="G19">
            <v>7180.5058415600597</v>
          </cell>
        </row>
      </sheetData>
      <sheetData sheetId="5">
        <row r="2">
          <cell r="C2" t="str">
            <v>САВАз</v>
          </cell>
          <cell r="D2" t="str">
            <v>КБПз</v>
          </cell>
          <cell r="E2" t="str">
            <v>ТРИГЛАВз</v>
          </cell>
        </row>
        <row r="3">
          <cell r="B3">
            <v>45016</v>
          </cell>
          <cell r="C3">
            <v>243.383374</v>
          </cell>
          <cell r="D3">
            <v>251.91968600000001</v>
          </cell>
          <cell r="E3">
            <v>110.789113</v>
          </cell>
          <cell r="G3">
            <v>45016</v>
          </cell>
          <cell r="H3">
            <v>243.383374</v>
          </cell>
          <cell r="I3">
            <v>251.91968600000001</v>
          </cell>
          <cell r="J3">
            <v>110.789113</v>
          </cell>
        </row>
        <row r="4">
          <cell r="B4">
            <v>45017</v>
          </cell>
          <cell r="C4">
            <v>243.46241999999998</v>
          </cell>
          <cell r="D4">
            <v>252.00568299999998</v>
          </cell>
          <cell r="E4">
            <v>110.826756</v>
          </cell>
          <cell r="G4">
            <v>45031</v>
          </cell>
          <cell r="H4">
            <v>243.58895999999999</v>
          </cell>
          <cell r="I4">
            <v>252.089325</v>
          </cell>
          <cell r="J4">
            <v>110.875664</v>
          </cell>
        </row>
        <row r="5">
          <cell r="B5">
            <v>45018</v>
          </cell>
          <cell r="C5">
            <v>243.47592299999999</v>
          </cell>
          <cell r="D5">
            <v>252.01963800000001</v>
          </cell>
          <cell r="E5">
            <v>110.832853</v>
          </cell>
          <cell r="G5">
            <v>45046</v>
          </cell>
          <cell r="H5">
            <v>243.81692699999999</v>
          </cell>
          <cell r="I5">
            <v>252.64766000000003</v>
          </cell>
          <cell r="J5">
            <v>111.167804</v>
          </cell>
        </row>
        <row r="6">
          <cell r="B6">
            <v>45019</v>
          </cell>
          <cell r="C6">
            <v>243.70317300000002</v>
          </cell>
          <cell r="D6">
            <v>252.32271299999999</v>
          </cell>
          <cell r="E6">
            <v>110.99083399999999</v>
          </cell>
          <cell r="G6">
            <v>45061</v>
          </cell>
          <cell r="H6">
            <v>244.542</v>
          </cell>
          <cell r="I6">
            <v>253.15865500000001</v>
          </cell>
          <cell r="J6">
            <v>111.32229699999999</v>
          </cell>
        </row>
        <row r="7">
          <cell r="B7">
            <v>45020</v>
          </cell>
          <cell r="C7">
            <v>243.638598</v>
          </cell>
          <cell r="D7">
            <v>252.12797499999999</v>
          </cell>
          <cell r="E7">
            <v>110.86343000000001</v>
          </cell>
          <cell r="G7">
            <v>45077</v>
          </cell>
          <cell r="H7">
            <v>245.729795</v>
          </cell>
          <cell r="I7">
            <v>253.78709699999999</v>
          </cell>
          <cell r="J7">
            <v>111.62573400000001</v>
          </cell>
        </row>
        <row r="8">
          <cell r="B8">
            <v>45021</v>
          </cell>
          <cell r="C8">
            <v>243.14985799999999</v>
          </cell>
          <cell r="D8">
            <v>251.62709099999998</v>
          </cell>
          <cell r="E8">
            <v>110.687219</v>
          </cell>
          <cell r="G8">
            <v>45092</v>
          </cell>
          <cell r="H8">
            <v>248.930758</v>
          </cell>
          <cell r="I8">
            <v>257.80555800000002</v>
          </cell>
          <cell r="J8">
            <v>113.38247800000001</v>
          </cell>
        </row>
        <row r="9">
          <cell r="B9">
            <v>45022</v>
          </cell>
          <cell r="C9">
            <v>243.267999</v>
          </cell>
          <cell r="D9">
            <v>251.695165</v>
          </cell>
          <cell r="E9">
            <v>110.688216</v>
          </cell>
          <cell r="G9">
            <v>45107</v>
          </cell>
          <cell r="H9">
            <v>248.54350699999998</v>
          </cell>
          <cell r="I9">
            <v>257.19877400000001</v>
          </cell>
          <cell r="J9">
            <v>113.135488</v>
          </cell>
        </row>
        <row r="10">
          <cell r="B10">
            <v>45023</v>
          </cell>
          <cell r="C10">
            <v>243.41706800000003</v>
          </cell>
          <cell r="D10">
            <v>251.88108800000001</v>
          </cell>
          <cell r="E10">
            <v>110.765956</v>
          </cell>
        </row>
        <row r="11">
          <cell r="B11">
            <v>45024</v>
          </cell>
          <cell r="C11">
            <v>243.54607700000003</v>
          </cell>
          <cell r="D11">
            <v>252.023145</v>
          </cell>
          <cell r="E11">
            <v>110.82964</v>
          </cell>
        </row>
        <row r="12">
          <cell r="B12">
            <v>45025</v>
          </cell>
          <cell r="C12">
            <v>243.55961400000001</v>
          </cell>
          <cell r="D12">
            <v>252.03710599999999</v>
          </cell>
          <cell r="E12">
            <v>110.83578799999999</v>
          </cell>
        </row>
        <row r="13">
          <cell r="B13">
            <v>45026</v>
          </cell>
          <cell r="C13">
            <v>243.60217599999999</v>
          </cell>
          <cell r="D13">
            <v>252.15070299999999</v>
          </cell>
          <cell r="E13">
            <v>110.88685</v>
          </cell>
        </row>
        <row r="14">
          <cell r="B14">
            <v>45027</v>
          </cell>
          <cell r="C14">
            <v>243.98804699999999</v>
          </cell>
          <cell r="D14">
            <v>252.63098800000003</v>
          </cell>
          <cell r="E14">
            <v>111.110236</v>
          </cell>
        </row>
        <row r="15">
          <cell r="B15">
            <v>45028</v>
          </cell>
          <cell r="C15">
            <v>243.48234100000002</v>
          </cell>
          <cell r="D15">
            <v>252.171717</v>
          </cell>
          <cell r="E15">
            <v>110.89207900000001</v>
          </cell>
        </row>
        <row r="16">
          <cell r="B16">
            <v>45029</v>
          </cell>
          <cell r="C16">
            <v>244.216104</v>
          </cell>
          <cell r="D16">
            <v>252.90545</v>
          </cell>
          <cell r="E16">
            <v>111.211344</v>
          </cell>
        </row>
        <row r="17">
          <cell r="B17">
            <v>45030</v>
          </cell>
          <cell r="C17">
            <v>243.57535799999999</v>
          </cell>
          <cell r="D17">
            <v>252.075368</v>
          </cell>
          <cell r="E17">
            <v>110.869455</v>
          </cell>
        </row>
        <row r="18">
          <cell r="B18">
            <v>45031</v>
          </cell>
          <cell r="C18">
            <v>243.58895999999999</v>
          </cell>
          <cell r="D18">
            <v>252.089325</v>
          </cell>
          <cell r="E18">
            <v>110.875664</v>
          </cell>
        </row>
        <row r="19">
          <cell r="B19">
            <v>45032</v>
          </cell>
          <cell r="C19">
            <v>243.60241300000001</v>
          </cell>
          <cell r="D19">
            <v>252.103272</v>
          </cell>
          <cell r="E19">
            <v>110.88173900000001</v>
          </cell>
        </row>
        <row r="20">
          <cell r="B20">
            <v>45033</v>
          </cell>
          <cell r="C20">
            <v>243.63129799999999</v>
          </cell>
          <cell r="D20">
            <v>252.23005000000001</v>
          </cell>
          <cell r="E20">
            <v>110.966707</v>
          </cell>
        </row>
        <row r="21">
          <cell r="B21">
            <v>45034</v>
          </cell>
          <cell r="C21">
            <v>243.72394699999998</v>
          </cell>
          <cell r="D21">
            <v>252.40656299999998</v>
          </cell>
          <cell r="E21">
            <v>111.040977</v>
          </cell>
        </row>
        <row r="22">
          <cell r="B22">
            <v>45035</v>
          </cell>
          <cell r="C22">
            <v>243.900891</v>
          </cell>
          <cell r="D22">
            <v>252.593309</v>
          </cell>
          <cell r="E22">
            <v>111.140631</v>
          </cell>
        </row>
        <row r="23">
          <cell r="B23">
            <v>45036</v>
          </cell>
          <cell r="C23">
            <v>243.764107</v>
          </cell>
          <cell r="D23">
            <v>252.46993000000001</v>
          </cell>
          <cell r="E23">
            <v>111.091572</v>
          </cell>
        </row>
        <row r="24">
          <cell r="B24">
            <v>45037</v>
          </cell>
          <cell r="C24">
            <v>243.63503499999999</v>
          </cell>
          <cell r="D24">
            <v>252.416394</v>
          </cell>
          <cell r="E24">
            <v>111.084591</v>
          </cell>
        </row>
        <row r="25">
          <cell r="B25">
            <v>45038</v>
          </cell>
          <cell r="C25">
            <v>243.648505</v>
          </cell>
          <cell r="D25">
            <v>252.430362</v>
          </cell>
          <cell r="E25">
            <v>111.090551</v>
          </cell>
        </row>
        <row r="26">
          <cell r="B26">
            <v>45039</v>
          </cell>
          <cell r="C26">
            <v>243.66212999999999</v>
          </cell>
          <cell r="D26">
            <v>252.44432700000002</v>
          </cell>
          <cell r="E26">
            <v>111.09657299999999</v>
          </cell>
        </row>
        <row r="27">
          <cell r="B27">
            <v>45040</v>
          </cell>
          <cell r="C27">
            <v>243.664694</v>
          </cell>
          <cell r="D27">
            <v>252.49566200000001</v>
          </cell>
          <cell r="E27">
            <v>111.14235000000001</v>
          </cell>
        </row>
        <row r="28">
          <cell r="B28">
            <v>45041</v>
          </cell>
          <cell r="C28">
            <v>242.47040299999998</v>
          </cell>
          <cell r="D28">
            <v>251.051072</v>
          </cell>
          <cell r="E28">
            <v>110.52135199999999</v>
          </cell>
        </row>
        <row r="29">
          <cell r="B29">
            <v>45042</v>
          </cell>
          <cell r="C29">
            <v>242.06564800000001</v>
          </cell>
          <cell r="D29">
            <v>250.76054400000001</v>
          </cell>
          <cell r="E29">
            <v>110.323667</v>
          </cell>
        </row>
        <row r="30">
          <cell r="B30">
            <v>45043</v>
          </cell>
          <cell r="C30">
            <v>243.073374</v>
          </cell>
          <cell r="D30">
            <v>251.82364400000003</v>
          </cell>
          <cell r="E30">
            <v>110.78781799999999</v>
          </cell>
        </row>
        <row r="31">
          <cell r="B31">
            <v>45044</v>
          </cell>
          <cell r="C31">
            <v>243.44739899999999</v>
          </cell>
          <cell r="D31">
            <v>252.237762</v>
          </cell>
          <cell r="E31">
            <v>110.98578599999999</v>
          </cell>
        </row>
        <row r="32">
          <cell r="B32">
            <v>45045</v>
          </cell>
          <cell r="C32">
            <v>243.80334500000001</v>
          </cell>
          <cell r="D32">
            <v>252.63372299999997</v>
          </cell>
          <cell r="E32">
            <v>111.16148899999999</v>
          </cell>
        </row>
        <row r="33">
          <cell r="B33">
            <v>45046</v>
          </cell>
          <cell r="C33">
            <v>243.81692699999999</v>
          </cell>
          <cell r="D33">
            <v>252.64766000000003</v>
          </cell>
          <cell r="E33">
            <v>111.167804</v>
          </cell>
        </row>
        <row r="34">
          <cell r="B34">
            <v>45047</v>
          </cell>
          <cell r="C34">
            <v>243.626349</v>
          </cell>
          <cell r="D34">
            <v>252.60034300000001</v>
          </cell>
          <cell r="E34">
            <v>111.15249900000001</v>
          </cell>
        </row>
        <row r="35">
          <cell r="B35">
            <v>45048</v>
          </cell>
          <cell r="C35">
            <v>243.09443499999998</v>
          </cell>
          <cell r="D35">
            <v>251.835622</v>
          </cell>
          <cell r="E35">
            <v>110.798286</v>
          </cell>
        </row>
        <row r="36">
          <cell r="B36">
            <v>45049</v>
          </cell>
          <cell r="C36">
            <v>242.99041200000002</v>
          </cell>
          <cell r="D36">
            <v>251.77798000000001</v>
          </cell>
          <cell r="E36">
            <v>110.708759</v>
          </cell>
        </row>
        <row r="37">
          <cell r="B37">
            <v>45050</v>
          </cell>
          <cell r="C37">
            <v>242.413456</v>
          </cell>
          <cell r="D37">
            <v>251.030225</v>
          </cell>
          <cell r="E37">
            <v>110.33151500000001</v>
          </cell>
        </row>
        <row r="38">
          <cell r="B38">
            <v>45051</v>
          </cell>
          <cell r="C38">
            <v>243.27885499999999</v>
          </cell>
          <cell r="D38">
            <v>252.024494</v>
          </cell>
          <cell r="E38">
            <v>110.773967</v>
          </cell>
        </row>
        <row r="39">
          <cell r="B39">
            <v>45052</v>
          </cell>
          <cell r="C39">
            <v>243.59013300000001</v>
          </cell>
          <cell r="D39">
            <v>252.38108600000001</v>
          </cell>
          <cell r="E39">
            <v>110.93714300000001</v>
          </cell>
        </row>
        <row r="40">
          <cell r="B40">
            <v>45053</v>
          </cell>
          <cell r="C40">
            <v>243.603849</v>
          </cell>
          <cell r="D40">
            <v>252.39509799999999</v>
          </cell>
          <cell r="E40">
            <v>110.943443</v>
          </cell>
        </row>
        <row r="41">
          <cell r="B41">
            <v>45054</v>
          </cell>
          <cell r="C41">
            <v>243.78001899999998</v>
          </cell>
          <cell r="D41">
            <v>252.46516400000002</v>
          </cell>
          <cell r="E41">
            <v>110.982811</v>
          </cell>
        </row>
        <row r="42">
          <cell r="B42">
            <v>45055</v>
          </cell>
          <cell r="C42">
            <v>243.333665</v>
          </cell>
          <cell r="D42">
            <v>251.94887399999999</v>
          </cell>
          <cell r="E42">
            <v>110.78565400000001</v>
          </cell>
        </row>
        <row r="43">
          <cell r="B43">
            <v>45056</v>
          </cell>
          <cell r="C43">
            <v>244.03409300000001</v>
          </cell>
          <cell r="D43">
            <v>252.62459999999999</v>
          </cell>
          <cell r="E43">
            <v>111.07098099999999</v>
          </cell>
        </row>
        <row r="44">
          <cell r="B44">
            <v>45057</v>
          </cell>
          <cell r="C44">
            <v>244.04733199999998</v>
          </cell>
          <cell r="D44">
            <v>252.48894100000001</v>
          </cell>
          <cell r="E44">
            <v>111.01790099999999</v>
          </cell>
        </row>
        <row r="45">
          <cell r="B45">
            <v>45058</v>
          </cell>
          <cell r="C45">
            <v>243.98854499999999</v>
          </cell>
          <cell r="D45">
            <v>252.48044199999998</v>
          </cell>
          <cell r="E45">
            <v>111.02791000000001</v>
          </cell>
        </row>
        <row r="46">
          <cell r="B46">
            <v>45059</v>
          </cell>
          <cell r="C46">
            <v>244.21124600000002</v>
          </cell>
          <cell r="D46">
            <v>252.728599</v>
          </cell>
          <cell r="E46">
            <v>111.13842700000001</v>
          </cell>
        </row>
        <row r="47">
          <cell r="B47">
            <v>45060</v>
          </cell>
          <cell r="C47">
            <v>244.225066</v>
          </cell>
          <cell r="D47">
            <v>252.74267</v>
          </cell>
          <cell r="E47">
            <v>111.145071</v>
          </cell>
        </row>
        <row r="48">
          <cell r="B48">
            <v>45061</v>
          </cell>
          <cell r="C48">
            <v>244.542</v>
          </cell>
          <cell r="D48">
            <v>253.15865500000001</v>
          </cell>
          <cell r="E48">
            <v>111.32229699999999</v>
          </cell>
        </row>
        <row r="49">
          <cell r="B49">
            <v>45062</v>
          </cell>
          <cell r="C49">
            <v>244.29024299999998</v>
          </cell>
          <cell r="D49">
            <v>252.78400500000001</v>
          </cell>
          <cell r="E49">
            <v>111.111649</v>
          </cell>
        </row>
        <row r="50">
          <cell r="B50">
            <v>45063</v>
          </cell>
          <cell r="C50">
            <v>244.84528700000001</v>
          </cell>
          <cell r="D50">
            <v>253.40086100000002</v>
          </cell>
          <cell r="E50">
            <v>111.410235</v>
          </cell>
        </row>
        <row r="51">
          <cell r="B51">
            <v>45064</v>
          </cell>
          <cell r="C51">
            <v>245.618315</v>
          </cell>
          <cell r="D51">
            <v>254.15915800000002</v>
          </cell>
          <cell r="E51">
            <v>111.75212199999999</v>
          </cell>
        </row>
        <row r="52">
          <cell r="B52">
            <v>45065</v>
          </cell>
          <cell r="C52">
            <v>245.71206799999999</v>
          </cell>
          <cell r="D52">
            <v>254.342209</v>
          </cell>
          <cell r="E52">
            <v>111.82901400000002</v>
          </cell>
        </row>
        <row r="53">
          <cell r="B53">
            <v>45066</v>
          </cell>
          <cell r="C53">
            <v>245.75445099999999</v>
          </cell>
          <cell r="D53">
            <v>254.38904700000001</v>
          </cell>
          <cell r="E53">
            <v>111.849797</v>
          </cell>
        </row>
        <row r="54">
          <cell r="B54">
            <v>45067</v>
          </cell>
          <cell r="C54">
            <v>245.76809899999998</v>
          </cell>
          <cell r="D54">
            <v>254.40316199999998</v>
          </cell>
          <cell r="E54">
            <v>111.85630499999999</v>
          </cell>
        </row>
        <row r="55">
          <cell r="B55">
            <v>45068</v>
          </cell>
          <cell r="C55">
            <v>246.00676799999999</v>
          </cell>
          <cell r="D55">
            <v>254.49222900000001</v>
          </cell>
          <cell r="E55">
            <v>111.88560600000001</v>
          </cell>
        </row>
        <row r="56">
          <cell r="B56">
            <v>45069</v>
          </cell>
          <cell r="C56">
            <v>245.15279200000001</v>
          </cell>
          <cell r="D56">
            <v>253.47352100000001</v>
          </cell>
          <cell r="E56">
            <v>111.502651</v>
          </cell>
        </row>
        <row r="57">
          <cell r="B57">
            <v>45070</v>
          </cell>
          <cell r="C57">
            <v>244.74860699999999</v>
          </cell>
          <cell r="D57">
            <v>252.989767</v>
          </cell>
          <cell r="E57">
            <v>111.32274</v>
          </cell>
        </row>
        <row r="58">
          <cell r="B58">
            <v>45071</v>
          </cell>
          <cell r="C58">
            <v>244.88983200000001</v>
          </cell>
          <cell r="D58">
            <v>253.421109</v>
          </cell>
          <cell r="E58">
            <v>111.41829299999999</v>
          </cell>
        </row>
        <row r="59">
          <cell r="B59">
            <v>45072</v>
          </cell>
          <cell r="C59">
            <v>246.09916299999998</v>
          </cell>
          <cell r="D59">
            <v>254.66234399999999</v>
          </cell>
          <cell r="E59">
            <v>111.926857</v>
          </cell>
        </row>
        <row r="60">
          <cell r="B60">
            <v>45073</v>
          </cell>
          <cell r="C60">
            <v>246.02007</v>
          </cell>
          <cell r="D60">
            <v>254.570525</v>
          </cell>
          <cell r="E60">
            <v>111.88862599999999</v>
          </cell>
        </row>
        <row r="61">
          <cell r="B61">
            <v>45074</v>
          </cell>
          <cell r="C61">
            <v>246.03464199999999</v>
          </cell>
          <cell r="D61">
            <v>254.584709</v>
          </cell>
          <cell r="E61">
            <v>111.89553699999999</v>
          </cell>
        </row>
        <row r="62">
          <cell r="B62">
            <v>45075</v>
          </cell>
          <cell r="C62">
            <v>246.027817</v>
          </cell>
          <cell r="D62">
            <v>254.58249799999999</v>
          </cell>
          <cell r="E62">
            <v>111.91484</v>
          </cell>
        </row>
        <row r="63">
          <cell r="B63">
            <v>45076</v>
          </cell>
          <cell r="C63">
            <v>246.21680999999998</v>
          </cell>
          <cell r="D63">
            <v>254.52856199999999</v>
          </cell>
          <cell r="E63">
            <v>111.92041900000001</v>
          </cell>
        </row>
        <row r="64">
          <cell r="B64">
            <v>45077</v>
          </cell>
          <cell r="C64">
            <v>245.729795</v>
          </cell>
          <cell r="D64">
            <v>253.78709699999999</v>
          </cell>
          <cell r="E64">
            <v>111.62573400000001</v>
          </cell>
        </row>
        <row r="65">
          <cell r="B65">
            <v>45078</v>
          </cell>
          <cell r="C65">
            <v>246.817342</v>
          </cell>
          <cell r="D65">
            <v>255.07969</v>
          </cell>
          <cell r="E65">
            <v>112.134553</v>
          </cell>
        </row>
        <row r="66">
          <cell r="B66">
            <v>45079</v>
          </cell>
          <cell r="C66">
            <v>247.53616600000001</v>
          </cell>
          <cell r="D66">
            <v>256.12102599999997</v>
          </cell>
          <cell r="E66">
            <v>112.606404</v>
          </cell>
        </row>
        <row r="67">
          <cell r="B67">
            <v>45080</v>
          </cell>
          <cell r="C67">
            <v>247.54992299999998</v>
          </cell>
          <cell r="D67">
            <v>256.135062</v>
          </cell>
          <cell r="E67">
            <v>112.613373</v>
          </cell>
        </row>
        <row r="68">
          <cell r="B68">
            <v>45081</v>
          </cell>
          <cell r="C68">
            <v>247.56372999999999</v>
          </cell>
          <cell r="D68">
            <v>256.14909899999998</v>
          </cell>
          <cell r="E68">
            <v>112.62026899999999</v>
          </cell>
        </row>
        <row r="69">
          <cell r="B69">
            <v>45082</v>
          </cell>
          <cell r="C69">
            <v>247.350943</v>
          </cell>
          <cell r="D69">
            <v>255.91448800000001</v>
          </cell>
          <cell r="E69">
            <v>112.548097</v>
          </cell>
        </row>
        <row r="70">
          <cell r="B70">
            <v>45083</v>
          </cell>
          <cell r="C70">
            <v>247.77151700000002</v>
          </cell>
          <cell r="D70">
            <v>256.33350899999999</v>
          </cell>
          <cell r="E70">
            <v>112.719866</v>
          </cell>
        </row>
        <row r="71">
          <cell r="B71">
            <v>45084</v>
          </cell>
          <cell r="C71">
            <v>247.16837099999998</v>
          </cell>
          <cell r="D71">
            <v>255.63348400000001</v>
          </cell>
          <cell r="E71">
            <v>112.60302</v>
          </cell>
        </row>
        <row r="72">
          <cell r="B72">
            <v>45085</v>
          </cell>
          <cell r="C72">
            <v>247.354951</v>
          </cell>
          <cell r="D72">
            <v>255.92150000000001</v>
          </cell>
          <cell r="E72">
            <v>112.696523</v>
          </cell>
        </row>
        <row r="73">
          <cell r="B73">
            <v>45086</v>
          </cell>
          <cell r="C73">
            <v>247.230727</v>
          </cell>
          <cell r="D73">
            <v>256.041132</v>
          </cell>
          <cell r="E73">
            <v>112.668516</v>
          </cell>
        </row>
        <row r="74">
          <cell r="B74">
            <v>45087</v>
          </cell>
          <cell r="C74">
            <v>246.99838300000002</v>
          </cell>
          <cell r="D74">
            <v>255.77198900000002</v>
          </cell>
          <cell r="E74">
            <v>112.55334499999999</v>
          </cell>
        </row>
        <row r="75">
          <cell r="B75">
            <v>45088</v>
          </cell>
          <cell r="C75">
            <v>247.01219399999999</v>
          </cell>
          <cell r="D75">
            <v>255.78603900000002</v>
          </cell>
          <cell r="E75">
            <v>112.56021699999999</v>
          </cell>
        </row>
        <row r="76">
          <cell r="B76">
            <v>45089</v>
          </cell>
          <cell r="C76">
            <v>247.64889700000001</v>
          </cell>
          <cell r="D76">
            <v>256.34839700000003</v>
          </cell>
          <cell r="E76">
            <v>112.78314599999999</v>
          </cell>
        </row>
        <row r="77">
          <cell r="B77">
            <v>45090</v>
          </cell>
          <cell r="C77">
            <v>248.20298200000002</v>
          </cell>
          <cell r="D77">
            <v>257.06519600000001</v>
          </cell>
          <cell r="E77">
            <v>113.08376999999999</v>
          </cell>
        </row>
        <row r="78">
          <cell r="B78">
            <v>45091</v>
          </cell>
          <cell r="C78">
            <v>248.22064900000001</v>
          </cell>
          <cell r="D78">
            <v>257.047594</v>
          </cell>
          <cell r="E78">
            <v>113.052763</v>
          </cell>
        </row>
        <row r="79">
          <cell r="B79">
            <v>45092</v>
          </cell>
          <cell r="C79">
            <v>248.930758</v>
          </cell>
          <cell r="D79">
            <v>257.80555800000002</v>
          </cell>
          <cell r="E79">
            <v>113.38247800000001</v>
          </cell>
        </row>
        <row r="80">
          <cell r="B80">
            <v>45093</v>
          </cell>
          <cell r="C80">
            <v>248.78447700000001</v>
          </cell>
          <cell r="D80">
            <v>257.38872600000002</v>
          </cell>
          <cell r="E80">
            <v>113.27966499999999</v>
          </cell>
        </row>
        <row r="81">
          <cell r="B81">
            <v>45094</v>
          </cell>
          <cell r="C81">
            <v>247.92945799999998</v>
          </cell>
          <cell r="D81">
            <v>256.42231900000002</v>
          </cell>
          <cell r="E81">
            <v>112.86841799999999</v>
          </cell>
        </row>
        <row r="82">
          <cell r="B82">
            <v>45095</v>
          </cell>
          <cell r="C82">
            <v>247.94344799999999</v>
          </cell>
          <cell r="D82">
            <v>256.43642299999999</v>
          </cell>
          <cell r="E82">
            <v>112.87525799999999</v>
          </cell>
        </row>
        <row r="83">
          <cell r="B83">
            <v>45096</v>
          </cell>
          <cell r="C83">
            <v>247.886616</v>
          </cell>
          <cell r="D83">
            <v>256.50697300000002</v>
          </cell>
          <cell r="E83">
            <v>112.863471</v>
          </cell>
        </row>
        <row r="84">
          <cell r="B84">
            <v>45097</v>
          </cell>
          <cell r="C84">
            <v>247.729264</v>
          </cell>
          <cell r="D84">
            <v>256.16200800000001</v>
          </cell>
          <cell r="E84">
            <v>112.724717</v>
          </cell>
        </row>
        <row r="85">
          <cell r="B85">
            <v>45098</v>
          </cell>
          <cell r="C85">
            <v>247.34112099999999</v>
          </cell>
          <cell r="D85">
            <v>255.89089999999999</v>
          </cell>
          <cell r="E85">
            <v>112.602271</v>
          </cell>
        </row>
        <row r="86">
          <cell r="B86">
            <v>45099</v>
          </cell>
          <cell r="C86">
            <v>247.61466300000001</v>
          </cell>
          <cell r="D86">
            <v>256.16188</v>
          </cell>
          <cell r="E86">
            <v>112.678467</v>
          </cell>
        </row>
        <row r="87">
          <cell r="B87">
            <v>45100</v>
          </cell>
          <cell r="C87">
            <v>246.79931100000002</v>
          </cell>
          <cell r="D87">
            <v>254.99460400000001</v>
          </cell>
          <cell r="E87">
            <v>112.220895</v>
          </cell>
        </row>
        <row r="88">
          <cell r="B88">
            <v>45101</v>
          </cell>
          <cell r="C88">
            <v>247.50008099999999</v>
          </cell>
          <cell r="D88">
            <v>255.75941499999999</v>
          </cell>
          <cell r="E88">
            <v>112.532206</v>
          </cell>
        </row>
        <row r="89">
          <cell r="B89">
            <v>45102</v>
          </cell>
          <cell r="C89">
            <v>247.51406599999999</v>
          </cell>
          <cell r="D89">
            <v>255.77354599999998</v>
          </cell>
          <cell r="E89">
            <v>112.53897799999999</v>
          </cell>
        </row>
        <row r="90">
          <cell r="B90">
            <v>45103</v>
          </cell>
          <cell r="C90">
            <v>247.34755999999999</v>
          </cell>
          <cell r="D90">
            <v>255.65307700000002</v>
          </cell>
          <cell r="E90">
            <v>112.50021599999999</v>
          </cell>
        </row>
        <row r="91">
          <cell r="B91">
            <v>45104</v>
          </cell>
          <cell r="C91">
            <v>247.820527</v>
          </cell>
          <cell r="D91">
            <v>256.33573000000001</v>
          </cell>
          <cell r="E91">
            <v>112.744275</v>
          </cell>
        </row>
        <row r="92">
          <cell r="B92">
            <v>45105</v>
          </cell>
          <cell r="C92">
            <v>247.72082399999999</v>
          </cell>
          <cell r="D92">
            <v>256.17012299999999</v>
          </cell>
          <cell r="E92">
            <v>112.671426</v>
          </cell>
        </row>
        <row r="93">
          <cell r="B93">
            <v>45106</v>
          </cell>
          <cell r="C93">
            <v>247.827516</v>
          </cell>
          <cell r="D93">
            <v>256.35163799999998</v>
          </cell>
          <cell r="E93">
            <v>112.794387</v>
          </cell>
        </row>
        <row r="94">
          <cell r="B94">
            <v>45107</v>
          </cell>
          <cell r="C94">
            <v>248.54350699999998</v>
          </cell>
          <cell r="D94">
            <v>257.19877400000001</v>
          </cell>
          <cell r="E94">
            <v>113.135488</v>
          </cell>
        </row>
        <row r="95">
          <cell r="B95"/>
          <cell r="C95"/>
          <cell r="D95"/>
          <cell r="E95"/>
        </row>
      </sheetData>
      <sheetData sheetId="6">
        <row r="3">
          <cell r="C3" t="str">
            <v>нето средства</v>
          </cell>
          <cell r="D3" t="str">
            <v>вредност на единица</v>
          </cell>
        </row>
        <row r="4">
          <cell r="B4">
            <v>45016</v>
          </cell>
          <cell r="C4">
            <v>53360.984504973501</v>
          </cell>
          <cell r="D4">
            <v>243.383374</v>
          </cell>
        </row>
        <row r="5">
          <cell r="B5">
            <v>45031</v>
          </cell>
          <cell r="C5">
            <v>53700.838901170195</v>
          </cell>
          <cell r="D5">
            <v>243.58895999999999</v>
          </cell>
        </row>
        <row r="6">
          <cell r="B6">
            <v>45046</v>
          </cell>
          <cell r="C6">
            <v>53796.0442962241</v>
          </cell>
          <cell r="D6">
            <v>243.81692699999999</v>
          </cell>
        </row>
        <row r="7">
          <cell r="B7">
            <v>45061</v>
          </cell>
          <cell r="C7">
            <v>54191.397596275201</v>
          </cell>
          <cell r="D7">
            <v>244.542</v>
          </cell>
        </row>
        <row r="8">
          <cell r="B8">
            <v>45077</v>
          </cell>
          <cell r="C8">
            <v>54566.227040619102</v>
          </cell>
          <cell r="D8">
            <v>245.729795</v>
          </cell>
        </row>
        <row r="9">
          <cell r="B9">
            <v>45092</v>
          </cell>
          <cell r="C9">
            <v>55665.749399627603</v>
          </cell>
          <cell r="D9">
            <v>248.930758</v>
          </cell>
        </row>
        <row r="10">
          <cell r="B10">
            <v>45107</v>
          </cell>
          <cell r="C10">
            <v>55706.211027788297</v>
          </cell>
          <cell r="D10">
            <v>248.54350699999998</v>
          </cell>
        </row>
        <row r="24">
          <cell r="C24" t="str">
            <v>нето средства</v>
          </cell>
          <cell r="D24" t="str">
            <v>вредност на единица</v>
          </cell>
        </row>
        <row r="25">
          <cell r="B25">
            <v>45016</v>
          </cell>
          <cell r="C25">
            <v>59885.007172266196</v>
          </cell>
          <cell r="D25">
            <v>251.91968600000001</v>
          </cell>
        </row>
        <row r="26">
          <cell r="B26">
            <v>45031</v>
          </cell>
          <cell r="C26">
            <v>60233.870602189694</v>
          </cell>
          <cell r="D26">
            <v>252.089325</v>
          </cell>
        </row>
        <row r="27">
          <cell r="B27">
            <v>45046</v>
          </cell>
          <cell r="C27">
            <v>60437.308386924102</v>
          </cell>
          <cell r="D27">
            <v>252.64766000000003</v>
          </cell>
        </row>
        <row r="28">
          <cell r="B28">
            <v>45061</v>
          </cell>
          <cell r="C28">
            <v>60809.163138072698</v>
          </cell>
          <cell r="D28">
            <v>253.15865500000001</v>
          </cell>
        </row>
        <row r="29">
          <cell r="B29">
            <v>45077</v>
          </cell>
          <cell r="C29">
            <v>61089.578713246301</v>
          </cell>
          <cell r="D29">
            <v>253.78709699999999</v>
          </cell>
        </row>
        <row r="30">
          <cell r="B30">
            <v>45092</v>
          </cell>
          <cell r="C30">
            <v>62465.2137941498</v>
          </cell>
          <cell r="D30">
            <v>257.80555800000002</v>
          </cell>
        </row>
        <row r="31">
          <cell r="B31">
            <v>45107</v>
          </cell>
          <cell r="C31">
            <v>62460.942560810901</v>
          </cell>
          <cell r="D31">
            <v>257.19877400000001</v>
          </cell>
        </row>
        <row r="49">
          <cell r="C49" t="str">
            <v>нето средства</v>
          </cell>
          <cell r="D49" t="str">
            <v>вредност на единица</v>
          </cell>
        </row>
        <row r="50">
          <cell r="B50">
            <v>45016</v>
          </cell>
          <cell r="C50">
            <v>6391.8851641628398</v>
          </cell>
          <cell r="D50">
            <v>110.789113</v>
          </cell>
        </row>
        <row r="51">
          <cell r="B51">
            <v>45031</v>
          </cell>
          <cell r="C51">
            <v>6453.85760498527</v>
          </cell>
          <cell r="D51">
            <v>110.875664</v>
          </cell>
        </row>
        <row r="52">
          <cell r="B52">
            <v>45046</v>
          </cell>
          <cell r="C52">
            <v>6690.9712357420303</v>
          </cell>
          <cell r="D52">
            <v>111.167804</v>
          </cell>
        </row>
        <row r="53">
          <cell r="B53">
            <v>45061</v>
          </cell>
          <cell r="C53">
            <v>6907.6097582010898</v>
          </cell>
          <cell r="D53">
            <v>111.32229699999999</v>
          </cell>
        </row>
        <row r="54">
          <cell r="B54">
            <v>45077</v>
          </cell>
          <cell r="C54">
            <v>6952.7568277296896</v>
          </cell>
          <cell r="D54">
            <v>111.62573400000001</v>
          </cell>
        </row>
        <row r="55">
          <cell r="B55">
            <v>45092</v>
          </cell>
          <cell r="C55">
            <v>7168.7915390796607</v>
          </cell>
          <cell r="D55">
            <v>113.38247800000001</v>
          </cell>
        </row>
        <row r="56">
          <cell r="B56">
            <v>45107</v>
          </cell>
          <cell r="C56">
            <v>7180.5058415600597</v>
          </cell>
          <cell r="D56">
            <v>113.135488</v>
          </cell>
        </row>
        <row r="73">
          <cell r="C73" t="str">
            <v>САВАз</v>
          </cell>
          <cell r="D73" t="str">
            <v>КБПз</v>
          </cell>
          <cell r="E73" t="str">
            <v>ТРИГЛАВз</v>
          </cell>
        </row>
        <row r="74">
          <cell r="B74">
            <v>45016</v>
          </cell>
          <cell r="C74">
            <v>53360.984504973501</v>
          </cell>
          <cell r="D74">
            <v>59885.007172266196</v>
          </cell>
          <cell r="E74">
            <v>6391.8851641628398</v>
          </cell>
        </row>
        <row r="75">
          <cell r="B75">
            <v>45031</v>
          </cell>
          <cell r="C75">
            <v>53700.838901170195</v>
          </cell>
          <cell r="D75">
            <v>60233.870602189694</v>
          </cell>
          <cell r="E75">
            <v>6453.85760498527</v>
          </cell>
        </row>
        <row r="76">
          <cell r="B76">
            <v>45046</v>
          </cell>
          <cell r="C76">
            <v>53796.0442962241</v>
          </cell>
          <cell r="D76">
            <v>60437.308386924102</v>
          </cell>
          <cell r="E76">
            <v>6690.9712357420303</v>
          </cell>
        </row>
        <row r="77">
          <cell r="B77">
            <v>45061</v>
          </cell>
          <cell r="C77">
            <v>54191.397596275201</v>
          </cell>
          <cell r="D77">
            <v>60809.163138072698</v>
          </cell>
          <cell r="E77">
            <v>6907.6097582010898</v>
          </cell>
        </row>
        <row r="78">
          <cell r="B78">
            <v>45077</v>
          </cell>
          <cell r="C78">
            <v>54566.227040619102</v>
          </cell>
          <cell r="D78">
            <v>61089.578713246301</v>
          </cell>
          <cell r="E78">
            <v>6952.7568277296896</v>
          </cell>
        </row>
        <row r="79">
          <cell r="B79">
            <v>45092</v>
          </cell>
          <cell r="C79">
            <v>55665.749399627603</v>
          </cell>
          <cell r="D79">
            <v>62465.2137941498</v>
          </cell>
          <cell r="E79">
            <v>7168.7915390796607</v>
          </cell>
        </row>
        <row r="80">
          <cell r="B80">
            <v>45107</v>
          </cell>
          <cell r="C80">
            <v>55706.211027788297</v>
          </cell>
          <cell r="D80">
            <v>62460.942560810901</v>
          </cell>
          <cell r="E80">
            <v>7180.5058415600597</v>
          </cell>
        </row>
      </sheetData>
      <sheetData sheetId="7">
        <row r="6">
          <cell r="A6">
            <v>42369</v>
          </cell>
          <cell r="B6">
            <v>44926</v>
          </cell>
          <cell r="C6">
            <v>4.7669724891003851E-2</v>
          </cell>
          <cell r="D6">
            <v>7.3217598433479303E-3</v>
          </cell>
          <cell r="E6">
            <v>5.0474754071238692E-2</v>
          </cell>
          <cell r="F6">
            <v>1.0018761449020808E-2</v>
          </cell>
          <cell r="G6" t="str">
            <v>-</v>
          </cell>
          <cell r="H6" t="str">
            <v>-</v>
          </cell>
        </row>
        <row r="7">
          <cell r="A7">
            <v>43646</v>
          </cell>
          <cell r="B7">
            <v>44926</v>
          </cell>
          <cell r="C7" t="str">
            <v>-</v>
          </cell>
          <cell r="D7" t="str">
            <v>-</v>
          </cell>
          <cell r="E7" t="str">
            <v>-</v>
          </cell>
          <cell r="F7" t="str">
            <v>-</v>
          </cell>
          <cell r="G7">
            <v>2.4031743465420696E-2</v>
          </cell>
          <cell r="H7">
            <v>-4.4022674010030682E-2</v>
          </cell>
        </row>
        <row r="8">
          <cell r="A8">
            <v>42460</v>
          </cell>
          <cell r="B8">
            <v>45016</v>
          </cell>
          <cell r="C8">
            <v>5.3232316761055998E-2</v>
          </cell>
          <cell r="D8">
            <v>1.1430824704279363E-2</v>
          </cell>
          <cell r="E8">
            <v>5.4842827800333005E-2</v>
          </cell>
          <cell r="F8">
            <v>1.2977416546106291E-2</v>
          </cell>
          <cell r="G8" t="str">
            <v>-</v>
          </cell>
          <cell r="H8" t="str">
            <v>-</v>
          </cell>
        </row>
        <row r="9">
          <cell r="A9">
            <v>43646</v>
          </cell>
          <cell r="B9">
            <v>45016</v>
          </cell>
          <cell r="C9" t="str">
            <v>-</v>
          </cell>
          <cell r="D9" t="str">
            <v>-</v>
          </cell>
          <cell r="E9" t="str">
            <v>-</v>
          </cell>
          <cell r="F9" t="str">
            <v>-</v>
          </cell>
          <cell r="G9">
            <v>2.7151281358771095E-2</v>
          </cell>
          <cell r="H9">
            <v>-3.8198943701601373E-2</v>
          </cell>
        </row>
        <row r="10">
          <cell r="A10">
            <v>42551</v>
          </cell>
          <cell r="B10">
            <v>45107</v>
          </cell>
          <cell r="C10">
            <v>5.4870640769713708E-2</v>
          </cell>
          <cell r="D10">
            <v>1.0879151453182523E-2</v>
          </cell>
          <cell r="E10">
            <v>5.5985160588366112E-2</v>
          </cell>
          <cell r="F10">
            <v>1.194719222047036E-2</v>
          </cell>
          <cell r="G10" t="str">
            <v>-</v>
          </cell>
          <cell r="H10" t="str">
            <v>-</v>
          </cell>
        </row>
        <row r="11">
          <cell r="A11">
            <v>43646</v>
          </cell>
          <cell r="B11">
            <v>45107</v>
          </cell>
          <cell r="C11" t="str">
            <v>-</v>
          </cell>
          <cell r="D11" t="str">
            <v>-</v>
          </cell>
          <cell r="E11" t="str">
            <v>-</v>
          </cell>
          <cell r="F11" t="str">
            <v>-</v>
          </cell>
          <cell r="G11">
            <v>3.0821895786097508E-2</v>
          </cell>
          <cell r="H11">
            <v>-3.5720500859841242E-2</v>
          </cell>
        </row>
        <row r="12">
          <cell r="A12" t="str">
            <v xml:space="preserve">Почеток/Start </v>
          </cell>
          <cell r="B12">
            <v>45107</v>
          </cell>
          <cell r="C12">
            <v>5.3389825887313336E-2</v>
          </cell>
          <cell r="D12">
            <v>2.2099903017981593E-2</v>
          </cell>
          <cell r="E12">
            <v>5.5451867519069609E-2</v>
          </cell>
          <cell r="F12">
            <v>2.4100693703482889E-2</v>
          </cell>
          <cell r="G12">
            <v>2.9469603427487723E-2</v>
          </cell>
          <cell r="H12">
            <v>-3.3573584062760009E-2</v>
          </cell>
        </row>
        <row r="19">
          <cell r="B19">
            <v>1.9E-2</v>
          </cell>
          <cell r="C19">
            <v>1.9E-2</v>
          </cell>
          <cell r="D19">
            <v>1.9E-2</v>
          </cell>
        </row>
        <row r="20">
          <cell r="B20">
            <v>2.9999999999999997E-4</v>
          </cell>
          <cell r="C20">
            <v>2.9999999999999997E-4</v>
          </cell>
          <cell r="D20">
            <v>2.9999999999999997E-4</v>
          </cell>
        </row>
      </sheetData>
      <sheetData sheetId="8">
        <row r="2">
          <cell r="H2" t="str">
            <v>30.06.2023</v>
          </cell>
        </row>
        <row r="6">
          <cell r="C6">
            <v>35201151385.57</v>
          </cell>
          <cell r="D6">
            <v>0.63164875764317252</v>
          </cell>
          <cell r="E6">
            <v>41463204630.489998</v>
          </cell>
          <cell r="F6">
            <v>0.66357815425251965</v>
          </cell>
          <cell r="G6">
            <v>4911177655.2400007</v>
          </cell>
          <cell r="H6">
            <v>0.68371940098550765</v>
          </cell>
        </row>
        <row r="7">
          <cell r="C7">
            <v>1678564486.6400001</v>
          </cell>
          <cell r="D7">
            <v>3.012012763436878E-2</v>
          </cell>
          <cell r="E7">
            <v>922909203.84000003</v>
          </cell>
          <cell r="F7">
            <v>1.4770261765451298E-2</v>
          </cell>
          <cell r="G7">
            <v>0</v>
          </cell>
          <cell r="H7">
            <v>0</v>
          </cell>
        </row>
        <row r="8">
          <cell r="C8">
            <v>33520926831.169998</v>
          </cell>
          <cell r="D8">
            <v>0.60149884178606294</v>
          </cell>
          <cell r="E8">
            <v>40538597635.07</v>
          </cell>
          <cell r="F8">
            <v>0.64878072098855533</v>
          </cell>
          <cell r="G8">
            <v>4834099290.4300003</v>
          </cell>
          <cell r="H8">
            <v>0.67298878256436223</v>
          </cell>
        </row>
        <row r="9">
          <cell r="C9">
            <v>1660067.76</v>
          </cell>
          <cell r="D9">
            <v>2.9788222740842745E-5</v>
          </cell>
          <cell r="E9">
            <v>1697791.58</v>
          </cell>
          <cell r="F9">
            <v>2.7171498513007124E-5</v>
          </cell>
          <cell r="G9">
            <v>77078364.810000002</v>
          </cell>
          <cell r="H9">
            <v>1.0730618421145321E-2</v>
          </cell>
        </row>
        <row r="10">
          <cell r="C10">
            <v>0</v>
          </cell>
          <cell r="D10">
            <v>0</v>
          </cell>
          <cell r="E10">
            <v>0</v>
          </cell>
          <cell r="F10">
            <v>0</v>
          </cell>
          <cell r="G10">
            <v>0</v>
          </cell>
          <cell r="H10">
            <v>0</v>
          </cell>
        </row>
        <row r="11">
          <cell r="C11">
            <v>16396430010.130001</v>
          </cell>
          <cell r="D11">
            <v>0.29421721273376872</v>
          </cell>
          <cell r="E11">
            <v>18678333605.139999</v>
          </cell>
          <cell r="F11">
            <v>0.29892851381528968</v>
          </cell>
          <cell r="G11">
            <v>2054262189.03</v>
          </cell>
          <cell r="H11">
            <v>0.28598821137170449</v>
          </cell>
        </row>
        <row r="12">
          <cell r="C12">
            <v>4383456730.4300003</v>
          </cell>
          <cell r="D12">
            <v>7.8656660051572305E-2</v>
          </cell>
          <cell r="E12">
            <v>0</v>
          </cell>
          <cell r="F12">
            <v>0</v>
          </cell>
          <cell r="G12">
            <v>0</v>
          </cell>
          <cell r="H12">
            <v>0</v>
          </cell>
        </row>
        <row r="13">
          <cell r="C13">
            <v>1027923562.1</v>
          </cell>
          <cell r="D13">
            <v>1.8445039874996006E-2</v>
          </cell>
          <cell r="E13">
            <v>162680616.94999999</v>
          </cell>
          <cell r="F13">
            <v>2.6035446244538486E-3</v>
          </cell>
          <cell r="G13">
            <v>0</v>
          </cell>
          <cell r="H13">
            <v>0</v>
          </cell>
        </row>
        <row r="14">
          <cell r="C14">
            <v>10985049717.6</v>
          </cell>
          <cell r="D14">
            <v>0.19711551280720041</v>
          </cell>
          <cell r="E14">
            <v>18515652988.189999</v>
          </cell>
          <cell r="F14">
            <v>0.29632496919083579</v>
          </cell>
          <cell r="G14">
            <v>2054262189.03</v>
          </cell>
          <cell r="H14">
            <v>0.28598821137170449</v>
          </cell>
        </row>
        <row r="15">
          <cell r="C15">
            <v>0</v>
          </cell>
          <cell r="D15">
            <v>0</v>
          </cell>
          <cell r="E15">
            <v>0</v>
          </cell>
          <cell r="F15">
            <v>0</v>
          </cell>
          <cell r="G15">
            <v>0</v>
          </cell>
          <cell r="H15">
            <v>0</v>
          </cell>
        </row>
        <row r="16">
          <cell r="C16">
            <v>51597581395.699997</v>
          </cell>
          <cell r="D16">
            <v>0.92586597037694118</v>
          </cell>
          <cell r="E16">
            <v>60141538235.62999</v>
          </cell>
          <cell r="F16">
            <v>0.96250666806780916</v>
          </cell>
          <cell r="G16">
            <v>6965439844.2700005</v>
          </cell>
          <cell r="H16">
            <v>0.96970761235721203</v>
          </cell>
        </row>
        <row r="17">
          <cell r="C17">
            <v>3317453916.9099998</v>
          </cell>
          <cell r="D17">
            <v>5.95283268493789E-2</v>
          </cell>
          <cell r="E17">
            <v>2217413870.0900002</v>
          </cell>
          <cell r="F17">
            <v>3.5487546518443568E-2</v>
          </cell>
          <cell r="G17">
            <v>187521335.37</v>
          </cell>
          <cell r="H17">
            <v>2.6106157034328132E-2</v>
          </cell>
        </row>
        <row r="18">
          <cell r="C18">
            <v>798376238.22000003</v>
          </cell>
          <cell r="D18">
            <v>1.4326047278391509E-2</v>
          </cell>
          <cell r="E18">
            <v>110762237.22</v>
          </cell>
          <cell r="F18">
            <v>1.7726415888577867E-3</v>
          </cell>
          <cell r="G18">
            <v>28813708.870000001</v>
          </cell>
          <cell r="H18">
            <v>4.0113579983708575E-3</v>
          </cell>
        </row>
        <row r="19">
          <cell r="C19">
            <v>15584920.109999999</v>
          </cell>
          <cell r="D19">
            <v>2.7965549528828832E-4</v>
          </cell>
          <cell r="E19">
            <v>14567824.539999999</v>
          </cell>
          <cell r="F19">
            <v>2.33143824889483E-4</v>
          </cell>
          <cell r="G19">
            <v>1256115.3799999999</v>
          </cell>
          <cell r="H19">
            <v>1.7487261008893674E-4</v>
          </cell>
        </row>
        <row r="20">
          <cell r="C20">
            <v>55728996470.940002</v>
          </cell>
          <cell r="D20">
            <v>0.99999999999999989</v>
          </cell>
          <cell r="E20">
            <v>62484282167.479988</v>
          </cell>
          <cell r="F20">
            <v>1</v>
          </cell>
          <cell r="G20">
            <v>7183031003.8900003</v>
          </cell>
          <cell r="H20">
            <v>1</v>
          </cell>
        </row>
        <row r="21">
          <cell r="C21">
            <v>22785355.539999999</v>
          </cell>
          <cell r="D21">
            <v>4.0885996488168358E-4</v>
          </cell>
          <cell r="E21">
            <v>23339592.52</v>
          </cell>
          <cell r="F21">
            <v>3.7352741698210809E-4</v>
          </cell>
          <cell r="G21">
            <v>2525137.37</v>
          </cell>
          <cell r="H21">
            <v>3.5154203965324688E-4</v>
          </cell>
        </row>
        <row r="22">
          <cell r="C22">
            <v>55706211027.7883</v>
          </cell>
          <cell r="D22">
            <v>0.99959113846301562</v>
          </cell>
          <cell r="E22">
            <v>62460942560.810898</v>
          </cell>
          <cell r="F22">
            <v>0.99962647235657554</v>
          </cell>
          <cell r="G22">
            <v>7180505841.5600595</v>
          </cell>
          <cell r="H22">
            <v>0.99964845448549877</v>
          </cell>
        </row>
        <row r="26">
          <cell r="D26" t="str">
            <v>САВАз</v>
          </cell>
          <cell r="F26" t="str">
            <v>КБПз</v>
          </cell>
          <cell r="H26" t="str">
            <v>ТРИГЛАВз</v>
          </cell>
        </row>
        <row r="27">
          <cell r="B27" t="str">
            <v xml:space="preserve">Акции од домашни издавачи </v>
          </cell>
          <cell r="D27">
            <v>3.012012763436878E-2</v>
          </cell>
          <cell r="F27">
            <v>1.4770261765451298E-2</v>
          </cell>
          <cell r="H27">
            <v>0</v>
          </cell>
        </row>
        <row r="28">
          <cell r="B28" t="str">
            <v xml:space="preserve">Обврзници од домашни издавачи </v>
          </cell>
          <cell r="D28">
            <v>0.60149884178606294</v>
          </cell>
          <cell r="F28">
            <v>0.64878072098855533</v>
          </cell>
          <cell r="H28">
            <v>0.67298878256436223</v>
          </cell>
        </row>
        <row r="29">
          <cell r="B29" t="str">
            <v xml:space="preserve">Инвестициски фондови од домашни издавачи </v>
          </cell>
          <cell r="D29">
            <v>2.9788222740842745E-5</v>
          </cell>
          <cell r="F29">
            <v>2.7171498513007124E-5</v>
          </cell>
          <cell r="H29">
            <v>1.0730618421145321E-2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7.8656660051572305E-2</v>
          </cell>
          <cell r="F31">
            <v>0</v>
          </cell>
          <cell r="H31">
            <v>0</v>
          </cell>
        </row>
        <row r="32">
          <cell r="B32" t="str">
            <v xml:space="preserve">Обврзници од странски издавачи </v>
          </cell>
          <cell r="D32">
            <v>1.8445039874996006E-2</v>
          </cell>
          <cell r="F32">
            <v>2.6035446244538486E-3</v>
          </cell>
          <cell r="H32">
            <v>0</v>
          </cell>
        </row>
        <row r="33">
          <cell r="B33" t="str">
            <v>Инвестициски фондови од странски издавaчи</v>
          </cell>
          <cell r="D33">
            <v>0.19711551280720041</v>
          </cell>
          <cell r="F33">
            <v>0.29632496919083579</v>
          </cell>
          <cell r="H33">
            <v>0.28598821137170449</v>
          </cell>
        </row>
        <row r="34">
          <cell r="B34" t="str">
            <v xml:space="preserve">Депозити </v>
          </cell>
          <cell r="D34">
            <v>5.95283268493789E-2</v>
          </cell>
          <cell r="F34">
            <v>3.5487546518443568E-2</v>
          </cell>
          <cell r="H34">
            <v>2.6106157034328132E-2</v>
          </cell>
        </row>
        <row r="35">
          <cell r="B35" t="str">
            <v xml:space="preserve">Парични средства </v>
          </cell>
          <cell r="D35">
            <v>1.4326047278391509E-2</v>
          </cell>
          <cell r="F35">
            <v>1.7726415888577867E-3</v>
          </cell>
          <cell r="H35">
            <v>4.0113579983708575E-3</v>
          </cell>
        </row>
        <row r="36">
          <cell r="B36" t="str">
            <v>Побарувања</v>
          </cell>
          <cell r="D36">
            <v>2.7965549528828832E-4</v>
          </cell>
          <cell r="F36">
            <v>2.33143824889483E-4</v>
          </cell>
          <cell r="H36">
            <v>1.7487261008893674E-4</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_dpf_clenovi"/>
      <sheetName val="semi-SAVA"/>
      <sheetName val="semi-KB"/>
      <sheetName val="semi-TRIGLAV"/>
      <sheetName val="semi-VFP"/>
      <sheetName val="2_dpf_semi"/>
      <sheetName val="4_dpf_clenovi"/>
      <sheetName val="3_dpf_clenovi "/>
      <sheetName val="5_dpf_clenovi"/>
      <sheetName val="clenovi detalno"/>
      <sheetName val="6_dpf_sredstva"/>
      <sheetName val="7_dpf_se"/>
      <sheetName val="8_dpf_sredstva_se"/>
      <sheetName val="9_dpf_prinos_nadomestoci"/>
      <sheetName val="10_dpf_inv"/>
    </sheetNames>
    <sheetDataSet>
      <sheetData sheetId="0">
        <row r="4">
          <cell r="B4">
            <v>45016</v>
          </cell>
        </row>
        <row r="5">
          <cell r="C5">
            <v>8966</v>
          </cell>
          <cell r="D5">
            <v>4166</v>
          </cell>
          <cell r="E5">
            <v>13132</v>
          </cell>
        </row>
        <row r="6">
          <cell r="C6">
            <v>4878</v>
          </cell>
          <cell r="D6">
            <v>11421</v>
          </cell>
          <cell r="E6">
            <v>16299</v>
          </cell>
        </row>
        <row r="7">
          <cell r="C7">
            <v>87</v>
          </cell>
          <cell r="D7">
            <v>75</v>
          </cell>
          <cell r="E7">
            <v>162</v>
          </cell>
        </row>
        <row r="8">
          <cell r="C8">
            <v>48</v>
          </cell>
          <cell r="D8">
            <v>88</v>
          </cell>
          <cell r="E8">
            <v>136</v>
          </cell>
        </row>
        <row r="9">
          <cell r="C9">
            <v>13979</v>
          </cell>
          <cell r="D9">
            <v>15750</v>
          </cell>
          <cell r="E9">
            <v>29729</v>
          </cell>
        </row>
        <row r="10">
          <cell r="B10">
            <v>45107</v>
          </cell>
        </row>
        <row r="11">
          <cell r="C11">
            <v>9142</v>
          </cell>
          <cell r="D11">
            <v>4263</v>
          </cell>
          <cell r="E11">
            <v>13405</v>
          </cell>
        </row>
        <row r="12">
          <cell r="C12">
            <v>5011</v>
          </cell>
          <cell r="D12">
            <v>11401</v>
          </cell>
          <cell r="E12">
            <v>16412</v>
          </cell>
        </row>
        <row r="13">
          <cell r="C13">
            <v>93</v>
          </cell>
          <cell r="D13">
            <v>77</v>
          </cell>
          <cell r="E13">
            <v>170</v>
          </cell>
        </row>
        <row r="14">
          <cell r="C14">
            <v>65</v>
          </cell>
          <cell r="D14">
            <v>123</v>
          </cell>
          <cell r="E14">
            <v>188</v>
          </cell>
        </row>
        <row r="15">
          <cell r="C15">
            <v>14311</v>
          </cell>
          <cell r="D15">
            <v>15864</v>
          </cell>
          <cell r="E15">
            <v>30175</v>
          </cell>
        </row>
        <row r="18">
          <cell r="C18" t="str">
            <v xml:space="preserve">Со  доброволна индивидуална сметка </v>
          </cell>
          <cell r="D18" t="str">
            <v>Во пензиска шема  со  професионална сметка</v>
          </cell>
        </row>
        <row r="19">
          <cell r="B19" t="str">
            <v xml:space="preserve">САВАд </v>
          </cell>
          <cell r="C19">
            <v>0.68198433420365534</v>
          </cell>
          <cell r="D19">
            <v>0.31801566579634466</v>
          </cell>
        </row>
        <row r="20">
          <cell r="B20" t="str">
            <v>КБПд</v>
          </cell>
          <cell r="C20">
            <v>0.30532537167925911</v>
          </cell>
          <cell r="D20">
            <v>0.69467462832074089</v>
          </cell>
        </row>
        <row r="21">
          <cell r="B21" t="str">
            <v>ТРИГЛАВд</v>
          </cell>
          <cell r="C21">
            <v>0.54705882352941182</v>
          </cell>
          <cell r="D21">
            <v>0.45294117647058824</v>
          </cell>
        </row>
        <row r="22">
          <cell r="B22" t="str">
            <v>ВФПд</v>
          </cell>
          <cell r="C22">
            <v>0.34574468085106386</v>
          </cell>
          <cell r="D22">
            <v>0.6542553191489362</v>
          </cell>
        </row>
        <row r="23">
          <cell r="B23" t="str">
            <v>Вкупно</v>
          </cell>
          <cell r="C23">
            <v>0.47426677713338855</v>
          </cell>
          <cell r="D23">
            <v>0.52573322286661139</v>
          </cell>
        </row>
        <row r="29">
          <cell r="B29">
            <v>45016</v>
          </cell>
        </row>
        <row r="30">
          <cell r="C30">
            <v>1209</v>
          </cell>
        </row>
        <row r="31">
          <cell r="C31">
            <v>2868</v>
          </cell>
        </row>
        <row r="32">
          <cell r="C32">
            <v>5</v>
          </cell>
        </row>
        <row r="33">
          <cell r="C33">
            <v>20</v>
          </cell>
        </row>
        <row r="34">
          <cell r="C34">
            <v>4102</v>
          </cell>
        </row>
        <row r="35">
          <cell r="B35">
            <v>45107</v>
          </cell>
        </row>
        <row r="36">
          <cell r="C36">
            <v>1211</v>
          </cell>
        </row>
        <row r="37">
          <cell r="C37">
            <v>2860</v>
          </cell>
        </row>
        <row r="38">
          <cell r="C38">
            <v>5</v>
          </cell>
        </row>
        <row r="39">
          <cell r="C39">
            <v>27</v>
          </cell>
        </row>
        <row r="40">
          <cell r="C40">
            <v>4103</v>
          </cell>
        </row>
      </sheetData>
      <sheetData sheetId="1" refreshError="1"/>
      <sheetData sheetId="2" refreshError="1"/>
      <sheetData sheetId="3" refreshError="1"/>
      <sheetData sheetId="4" refreshError="1"/>
      <sheetData sheetId="5">
        <row r="8">
          <cell r="C8" t="str">
            <v>САВАд</v>
          </cell>
          <cell r="D8" t="str">
            <v>КБПд</v>
          </cell>
          <cell r="E8" t="str">
            <v>ТРИГЛАВд</v>
          </cell>
          <cell r="F8" t="str">
            <v>ВФПд</v>
          </cell>
        </row>
        <row r="9">
          <cell r="C9">
            <v>2379</v>
          </cell>
          <cell r="D9">
            <v>6966</v>
          </cell>
          <cell r="E9">
            <v>33</v>
          </cell>
          <cell r="F9">
            <v>58</v>
          </cell>
        </row>
        <row r="10">
          <cell r="C10">
            <v>697</v>
          </cell>
          <cell r="D10">
            <v>1041</v>
          </cell>
          <cell r="E10">
            <v>0</v>
          </cell>
        </row>
        <row r="11">
          <cell r="C11">
            <v>517</v>
          </cell>
          <cell r="D11">
            <v>503</v>
          </cell>
          <cell r="E11">
            <v>0</v>
          </cell>
        </row>
        <row r="12">
          <cell r="C12">
            <v>418</v>
          </cell>
          <cell r="D12">
            <v>475</v>
          </cell>
          <cell r="E12">
            <v>0</v>
          </cell>
        </row>
        <row r="13">
          <cell r="C13">
            <v>239</v>
          </cell>
          <cell r="D13">
            <v>390</v>
          </cell>
          <cell r="E13">
            <v>0</v>
          </cell>
        </row>
        <row r="14">
          <cell r="D14">
            <v>359</v>
          </cell>
        </row>
        <row r="15">
          <cell r="D15">
            <v>232</v>
          </cell>
        </row>
        <row r="16">
          <cell r="D16">
            <v>228</v>
          </cell>
        </row>
        <row r="17">
          <cell r="D17">
            <v>222</v>
          </cell>
        </row>
        <row r="18">
          <cell r="D18">
            <v>191</v>
          </cell>
        </row>
        <row r="19">
          <cell r="D19">
            <v>181</v>
          </cell>
        </row>
        <row r="20">
          <cell r="D20">
            <v>136</v>
          </cell>
        </row>
        <row r="21">
          <cell r="D21">
            <v>135</v>
          </cell>
        </row>
        <row r="22">
          <cell r="D22">
            <v>115</v>
          </cell>
        </row>
        <row r="23">
          <cell r="D23">
            <v>114</v>
          </cell>
        </row>
        <row r="24">
          <cell r="D24">
            <v>104</v>
          </cell>
        </row>
      </sheetData>
      <sheetData sheetId="6">
        <row r="6">
          <cell r="C6">
            <v>50</v>
          </cell>
          <cell r="D6">
            <v>24</v>
          </cell>
          <cell r="E6">
            <v>74</v>
          </cell>
          <cell r="F6">
            <v>19</v>
          </cell>
          <cell r="G6">
            <v>8</v>
          </cell>
          <cell r="H6">
            <v>27</v>
          </cell>
          <cell r="I6">
            <v>0</v>
          </cell>
          <cell r="J6">
            <v>0</v>
          </cell>
          <cell r="K6">
            <v>0</v>
          </cell>
          <cell r="L6">
            <v>0</v>
          </cell>
          <cell r="M6">
            <v>0</v>
          </cell>
          <cell r="N6">
            <v>0</v>
          </cell>
          <cell r="O6">
            <v>101</v>
          </cell>
        </row>
        <row r="7">
          <cell r="C7">
            <v>224</v>
          </cell>
          <cell r="D7">
            <v>153</v>
          </cell>
          <cell r="E7">
            <v>377</v>
          </cell>
          <cell r="F7">
            <v>94</v>
          </cell>
          <cell r="G7">
            <v>67</v>
          </cell>
          <cell r="H7">
            <v>161</v>
          </cell>
          <cell r="I7">
            <v>13</v>
          </cell>
          <cell r="J7">
            <v>2</v>
          </cell>
          <cell r="K7">
            <v>15</v>
          </cell>
          <cell r="L7">
            <v>2</v>
          </cell>
          <cell r="M7">
            <v>2</v>
          </cell>
          <cell r="N7">
            <v>4</v>
          </cell>
          <cell r="O7">
            <v>557</v>
          </cell>
        </row>
        <row r="8">
          <cell r="C8">
            <v>474</v>
          </cell>
          <cell r="D8">
            <v>435</v>
          </cell>
          <cell r="E8">
            <v>909</v>
          </cell>
          <cell r="F8">
            <v>295</v>
          </cell>
          <cell r="G8">
            <v>271</v>
          </cell>
          <cell r="H8">
            <v>566</v>
          </cell>
          <cell r="I8">
            <v>20</v>
          </cell>
          <cell r="J8">
            <v>9</v>
          </cell>
          <cell r="K8">
            <v>29</v>
          </cell>
          <cell r="L8">
            <v>6</v>
          </cell>
          <cell r="M8">
            <v>6</v>
          </cell>
          <cell r="N8">
            <v>12</v>
          </cell>
          <cell r="O8">
            <v>1516</v>
          </cell>
        </row>
        <row r="9">
          <cell r="C9">
            <v>1016</v>
          </cell>
          <cell r="D9">
            <v>1029</v>
          </cell>
          <cell r="E9">
            <v>2045</v>
          </cell>
          <cell r="F9">
            <v>745</v>
          </cell>
          <cell r="G9">
            <v>591</v>
          </cell>
          <cell r="H9">
            <v>1336</v>
          </cell>
          <cell r="I9">
            <v>19</v>
          </cell>
          <cell r="J9">
            <v>17</v>
          </cell>
          <cell r="K9">
            <v>36</v>
          </cell>
          <cell r="L9">
            <v>12</v>
          </cell>
          <cell r="M9">
            <v>8</v>
          </cell>
          <cell r="N9">
            <v>20</v>
          </cell>
          <cell r="O9">
            <v>3437</v>
          </cell>
        </row>
        <row r="10">
          <cell r="C10">
            <v>1282</v>
          </cell>
          <cell r="D10">
            <v>1269</v>
          </cell>
          <cell r="E10">
            <v>2551</v>
          </cell>
          <cell r="F10">
            <v>1288</v>
          </cell>
          <cell r="G10">
            <v>1063</v>
          </cell>
          <cell r="H10">
            <v>2351</v>
          </cell>
          <cell r="I10">
            <v>11</v>
          </cell>
          <cell r="J10">
            <v>17</v>
          </cell>
          <cell r="K10">
            <v>28</v>
          </cell>
          <cell r="L10">
            <v>25</v>
          </cell>
          <cell r="M10">
            <v>10</v>
          </cell>
          <cell r="N10">
            <v>35</v>
          </cell>
          <cell r="O10">
            <v>4965</v>
          </cell>
        </row>
        <row r="11">
          <cell r="C11">
            <v>1280</v>
          </cell>
          <cell r="D11">
            <v>1131</v>
          </cell>
          <cell r="E11">
            <v>2411</v>
          </cell>
          <cell r="F11">
            <v>1485</v>
          </cell>
          <cell r="G11">
            <v>1271</v>
          </cell>
          <cell r="H11">
            <v>2756</v>
          </cell>
          <cell r="I11">
            <v>19</v>
          </cell>
          <cell r="J11">
            <v>15</v>
          </cell>
          <cell r="K11">
            <v>34</v>
          </cell>
          <cell r="L11">
            <v>20</v>
          </cell>
          <cell r="M11">
            <v>20</v>
          </cell>
          <cell r="N11">
            <v>40</v>
          </cell>
          <cell r="O11">
            <v>5241</v>
          </cell>
        </row>
        <row r="12">
          <cell r="C12">
            <v>1065</v>
          </cell>
          <cell r="D12">
            <v>904</v>
          </cell>
          <cell r="E12">
            <v>1969</v>
          </cell>
          <cell r="F12">
            <v>1435</v>
          </cell>
          <cell r="G12">
            <v>1286</v>
          </cell>
          <cell r="H12">
            <v>2721</v>
          </cell>
          <cell r="I12">
            <v>8</v>
          </cell>
          <cell r="J12">
            <v>5</v>
          </cell>
          <cell r="K12">
            <v>13</v>
          </cell>
          <cell r="L12">
            <v>22</v>
          </cell>
          <cell r="M12">
            <v>15</v>
          </cell>
          <cell r="N12">
            <v>37</v>
          </cell>
          <cell r="O12">
            <v>4740</v>
          </cell>
        </row>
        <row r="13">
          <cell r="C13">
            <v>763</v>
          </cell>
          <cell r="D13">
            <v>605</v>
          </cell>
          <cell r="E13">
            <v>1368</v>
          </cell>
          <cell r="F13">
            <v>1184</v>
          </cell>
          <cell r="G13">
            <v>1208</v>
          </cell>
          <cell r="H13">
            <v>2392</v>
          </cell>
          <cell r="I13">
            <v>4</v>
          </cell>
          <cell r="J13">
            <v>2</v>
          </cell>
          <cell r="K13">
            <v>6</v>
          </cell>
          <cell r="L13">
            <v>16</v>
          </cell>
          <cell r="M13">
            <v>7</v>
          </cell>
          <cell r="N13">
            <v>23</v>
          </cell>
          <cell r="O13">
            <v>3789</v>
          </cell>
        </row>
        <row r="14">
          <cell r="C14">
            <v>514</v>
          </cell>
          <cell r="D14">
            <v>427</v>
          </cell>
          <cell r="E14">
            <v>941</v>
          </cell>
          <cell r="F14">
            <v>999</v>
          </cell>
          <cell r="G14">
            <v>879</v>
          </cell>
          <cell r="H14">
            <v>1878</v>
          </cell>
          <cell r="I14">
            <v>3</v>
          </cell>
          <cell r="J14">
            <v>3</v>
          </cell>
          <cell r="K14">
            <v>6</v>
          </cell>
          <cell r="L14">
            <v>9</v>
          </cell>
          <cell r="M14">
            <v>4</v>
          </cell>
          <cell r="N14">
            <v>13</v>
          </cell>
          <cell r="O14">
            <v>2838</v>
          </cell>
        </row>
        <row r="15">
          <cell r="C15">
            <v>290</v>
          </cell>
          <cell r="D15">
            <v>244</v>
          </cell>
          <cell r="E15">
            <v>534</v>
          </cell>
          <cell r="F15">
            <v>637</v>
          </cell>
          <cell r="G15">
            <v>573</v>
          </cell>
          <cell r="H15">
            <v>1210</v>
          </cell>
          <cell r="I15">
            <v>2</v>
          </cell>
          <cell r="J15">
            <v>1</v>
          </cell>
          <cell r="K15">
            <v>3</v>
          </cell>
          <cell r="L15">
            <v>3</v>
          </cell>
          <cell r="M15">
            <v>1</v>
          </cell>
          <cell r="N15">
            <v>4</v>
          </cell>
          <cell r="O15">
            <v>1751</v>
          </cell>
        </row>
        <row r="16">
          <cell r="C16">
            <v>147</v>
          </cell>
          <cell r="D16">
            <v>79</v>
          </cell>
          <cell r="E16">
            <v>226</v>
          </cell>
          <cell r="F16">
            <v>636</v>
          </cell>
          <cell r="G16">
            <v>378</v>
          </cell>
          <cell r="H16">
            <v>1014</v>
          </cell>
          <cell r="I16">
            <v>0</v>
          </cell>
          <cell r="J16">
            <v>0</v>
          </cell>
          <cell r="K16">
            <v>0</v>
          </cell>
          <cell r="L16">
            <v>0</v>
          </cell>
          <cell r="M16">
            <v>0</v>
          </cell>
          <cell r="N16">
            <v>0</v>
          </cell>
          <cell r="O16">
            <v>1240</v>
          </cell>
        </row>
        <row r="17">
          <cell r="C17">
            <v>7105</v>
          </cell>
          <cell r="D17">
            <v>6300</v>
          </cell>
          <cell r="E17">
            <v>13405</v>
          </cell>
          <cell r="F17">
            <v>8817</v>
          </cell>
          <cell r="G17">
            <v>7595</v>
          </cell>
          <cell r="H17">
            <v>16412</v>
          </cell>
          <cell r="I17">
            <v>99</v>
          </cell>
          <cell r="J17">
            <v>71</v>
          </cell>
          <cell r="K17">
            <v>170</v>
          </cell>
          <cell r="L17">
            <v>115</v>
          </cell>
          <cell r="M17">
            <v>73</v>
          </cell>
          <cell r="N17">
            <v>188</v>
          </cell>
          <cell r="O17">
            <v>30175</v>
          </cell>
        </row>
      </sheetData>
      <sheetData sheetId="7">
        <row r="8">
          <cell r="C8" t="str">
            <v>Член кој има уплаќач</v>
          </cell>
          <cell r="D8" t="str">
            <v>Член кој сам уплаќа</v>
          </cell>
        </row>
        <row r="17">
          <cell r="B17" t="str">
            <v>САВАд</v>
          </cell>
          <cell r="F17">
            <v>5.8521111354189456E-2</v>
          </cell>
          <cell r="G17">
            <v>0.94147888864581053</v>
          </cell>
        </row>
        <row r="18">
          <cell r="B18" t="str">
            <v xml:space="preserve">КБПд </v>
          </cell>
          <cell r="F18">
            <v>4.9291558571143486E-2</v>
          </cell>
          <cell r="G18">
            <v>0.95070844142885647</v>
          </cell>
        </row>
        <row r="19">
          <cell r="B19" t="str">
            <v>ТРИГЛАВд</v>
          </cell>
          <cell r="F19">
            <v>2.1505376344086023E-2</v>
          </cell>
          <cell r="G19">
            <v>0.978494623655914</v>
          </cell>
        </row>
        <row r="20">
          <cell r="B20" t="str">
            <v>ВФПд</v>
          </cell>
          <cell r="F20">
            <v>0.18461538461538463</v>
          </cell>
          <cell r="G20">
            <v>0.81538461538461537</v>
          </cell>
        </row>
      </sheetData>
      <sheetData sheetId="8">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cell r="I4" t="str">
            <v>ВФПд мажи</v>
          </cell>
          <cell r="J4" t="str">
            <v>ВФПд жени</v>
          </cell>
        </row>
        <row r="5">
          <cell r="B5" t="str">
            <v xml:space="preserve"> ≤  20</v>
          </cell>
          <cell r="C5">
            <v>-50</v>
          </cell>
          <cell r="D5">
            <v>24</v>
          </cell>
          <cell r="E5">
            <v>-19</v>
          </cell>
          <cell r="F5">
            <v>8</v>
          </cell>
          <cell r="G5">
            <v>0</v>
          </cell>
          <cell r="H5">
            <v>0</v>
          </cell>
          <cell r="I5">
            <v>0</v>
          </cell>
          <cell r="J5">
            <v>0</v>
          </cell>
        </row>
        <row r="6">
          <cell r="B6" t="str">
            <v>21-25</v>
          </cell>
          <cell r="C6">
            <v>-224</v>
          </cell>
          <cell r="D6">
            <v>153</v>
          </cell>
          <cell r="E6">
            <v>-94</v>
          </cell>
          <cell r="F6">
            <v>67</v>
          </cell>
          <cell r="G6">
            <v>-13</v>
          </cell>
          <cell r="H6">
            <v>2</v>
          </cell>
          <cell r="I6">
            <v>-2</v>
          </cell>
          <cell r="J6">
            <v>2</v>
          </cell>
        </row>
        <row r="7">
          <cell r="B7" t="str">
            <v>26-30</v>
          </cell>
          <cell r="C7">
            <v>-474</v>
          </cell>
          <cell r="D7">
            <v>435</v>
          </cell>
          <cell r="E7">
            <v>-295</v>
          </cell>
          <cell r="F7">
            <v>271</v>
          </cell>
          <cell r="G7">
            <v>-20</v>
          </cell>
          <cell r="H7">
            <v>9</v>
          </cell>
          <cell r="I7">
            <v>-3</v>
          </cell>
          <cell r="J7">
            <v>5</v>
          </cell>
        </row>
        <row r="8">
          <cell r="B8" t="str">
            <v>31-35</v>
          </cell>
          <cell r="C8">
            <v>-1016</v>
          </cell>
          <cell r="D8">
            <v>1029</v>
          </cell>
          <cell r="E8">
            <v>-745</v>
          </cell>
          <cell r="F8">
            <v>591</v>
          </cell>
          <cell r="G8">
            <v>-19</v>
          </cell>
          <cell r="H8">
            <v>17</v>
          </cell>
          <cell r="I8">
            <v>-12</v>
          </cell>
          <cell r="J8">
            <v>8</v>
          </cell>
        </row>
        <row r="9">
          <cell r="B9" t="str">
            <v>36-40</v>
          </cell>
          <cell r="C9">
            <v>-1282</v>
          </cell>
          <cell r="D9">
            <v>1269</v>
          </cell>
          <cell r="E9">
            <v>-1288</v>
          </cell>
          <cell r="F9">
            <v>1063</v>
          </cell>
          <cell r="G9">
            <v>-11</v>
          </cell>
          <cell r="H9">
            <v>17</v>
          </cell>
          <cell r="I9">
            <v>-23</v>
          </cell>
          <cell r="J9">
            <v>7</v>
          </cell>
        </row>
        <row r="10">
          <cell r="B10" t="str">
            <v>41-45</v>
          </cell>
          <cell r="C10">
            <v>-1280</v>
          </cell>
          <cell r="D10">
            <v>1131</v>
          </cell>
          <cell r="E10">
            <v>-1485</v>
          </cell>
          <cell r="F10">
            <v>1271</v>
          </cell>
          <cell r="G10">
            <v>-19</v>
          </cell>
          <cell r="H10">
            <v>15</v>
          </cell>
          <cell r="I10">
            <v>-17</v>
          </cell>
          <cell r="J10">
            <v>23</v>
          </cell>
        </row>
        <row r="11">
          <cell r="B11" t="str">
            <v>46-50</v>
          </cell>
          <cell r="C11">
            <v>-1065</v>
          </cell>
          <cell r="D11">
            <v>904</v>
          </cell>
          <cell r="E11">
            <v>-1435</v>
          </cell>
          <cell r="F11">
            <v>1286</v>
          </cell>
          <cell r="G11">
            <v>-8</v>
          </cell>
          <cell r="H11">
            <v>5</v>
          </cell>
          <cell r="I11">
            <v>-23</v>
          </cell>
          <cell r="J11">
            <v>14</v>
          </cell>
        </row>
        <row r="12">
          <cell r="B12" t="str">
            <v>51-55</v>
          </cell>
          <cell r="C12">
            <v>-763</v>
          </cell>
          <cell r="D12">
            <v>605</v>
          </cell>
          <cell r="E12">
            <v>-1184</v>
          </cell>
          <cell r="F12">
            <v>1208</v>
          </cell>
          <cell r="G12">
            <v>-4</v>
          </cell>
          <cell r="H12">
            <v>2</v>
          </cell>
          <cell r="I12">
            <v>-22</v>
          </cell>
          <cell r="J12">
            <v>8</v>
          </cell>
        </row>
        <row r="13">
          <cell r="B13" t="str">
            <v>56-60</v>
          </cell>
          <cell r="C13">
            <v>-514</v>
          </cell>
          <cell r="D13">
            <v>427</v>
          </cell>
          <cell r="E13">
            <v>-999</v>
          </cell>
          <cell r="F13">
            <v>879</v>
          </cell>
          <cell r="G13">
            <v>-3</v>
          </cell>
          <cell r="H13">
            <v>3</v>
          </cell>
          <cell r="I13">
            <v>-8</v>
          </cell>
          <cell r="J13">
            <v>4</v>
          </cell>
        </row>
        <row r="14">
          <cell r="B14" t="str">
            <v>61-64</v>
          </cell>
          <cell r="C14">
            <v>-290</v>
          </cell>
          <cell r="D14">
            <v>244</v>
          </cell>
          <cell r="E14">
            <v>-637</v>
          </cell>
          <cell r="F14">
            <v>573</v>
          </cell>
          <cell r="G14">
            <v>-2</v>
          </cell>
          <cell r="H14">
            <v>1</v>
          </cell>
          <cell r="I14">
            <v>-5</v>
          </cell>
          <cell r="J14">
            <v>1</v>
          </cell>
        </row>
        <row r="15">
          <cell r="B15" t="str">
            <v xml:space="preserve"> ≥  65</v>
          </cell>
          <cell r="C15">
            <v>-147</v>
          </cell>
          <cell r="D15">
            <v>79</v>
          </cell>
          <cell r="E15">
            <v>-636</v>
          </cell>
          <cell r="F15">
            <v>378</v>
          </cell>
          <cell r="G15">
            <v>0</v>
          </cell>
          <cell r="H15">
            <v>0</v>
          </cell>
          <cell r="I15">
            <v>0</v>
          </cell>
          <cell r="J15">
            <v>1</v>
          </cell>
        </row>
        <row r="16">
          <cell r="G16">
            <v>-99</v>
          </cell>
          <cell r="H16">
            <v>71</v>
          </cell>
          <cell r="I16">
            <v>-115</v>
          </cell>
          <cell r="J16">
            <v>73</v>
          </cell>
        </row>
      </sheetData>
      <sheetData sheetId="9" refreshError="1"/>
      <sheetData sheetId="10">
        <row r="10">
          <cell r="D10">
            <v>45016</v>
          </cell>
          <cell r="E10">
            <v>45046</v>
          </cell>
          <cell r="F10">
            <v>45077</v>
          </cell>
          <cell r="G10">
            <v>45107</v>
          </cell>
        </row>
        <row r="11">
          <cell r="D11">
            <v>10.950898</v>
          </cell>
          <cell r="E11">
            <v>15.379364000000001</v>
          </cell>
          <cell r="F11">
            <v>15.147050999999999</v>
          </cell>
          <cell r="G11">
            <v>22.224526000000001</v>
          </cell>
        </row>
        <row r="12">
          <cell r="D12">
            <v>1.4026700000000001</v>
          </cell>
          <cell r="E12">
            <v>1.51149022</v>
          </cell>
          <cell r="F12">
            <v>1.52564374</v>
          </cell>
          <cell r="G12">
            <v>1.7302018799999999</v>
          </cell>
        </row>
        <row r="13">
          <cell r="D13">
            <v>1556.8239433845799</v>
          </cell>
          <cell r="E13">
            <v>1561.36712188652</v>
          </cell>
          <cell r="F13">
            <v>1584.3411874799199</v>
          </cell>
          <cell r="G13">
            <v>1619.7232390243901</v>
          </cell>
        </row>
        <row r="14">
          <cell r="D14">
            <v>9.7114460000000005</v>
          </cell>
          <cell r="E14">
            <v>10.176245</v>
          </cell>
          <cell r="F14">
            <v>12.981498999999999</v>
          </cell>
          <cell r="G14">
            <v>12.649146999999999</v>
          </cell>
        </row>
        <row r="15">
          <cell r="D15">
            <v>1.4055343899999999</v>
          </cell>
          <cell r="E15">
            <v>1.4280220800000001</v>
          </cell>
          <cell r="F15">
            <v>1.5089320800000001</v>
          </cell>
          <cell r="G15">
            <v>1.5089135900000001</v>
          </cell>
        </row>
        <row r="16">
          <cell r="D16">
            <v>1570.6900151055099</v>
          </cell>
          <cell r="E16">
            <v>1575.50197456808</v>
          </cell>
          <cell r="F16">
            <v>1586.9744923457699</v>
          </cell>
          <cell r="G16">
            <v>1609.20153073041</v>
          </cell>
        </row>
        <row r="17">
          <cell r="D17">
            <v>0.1298</v>
          </cell>
          <cell r="E17">
            <v>0.16067000000000001</v>
          </cell>
          <cell r="F17">
            <v>0.23499999999999999</v>
          </cell>
          <cell r="G17">
            <v>0.32432800000000001</v>
          </cell>
        </row>
        <row r="18">
          <cell r="D18">
            <v>1.048234E-2</v>
          </cell>
          <cell r="E18">
            <v>1.1497630000000002E-2</v>
          </cell>
          <cell r="F18">
            <v>1.4423360000000001E-2</v>
          </cell>
          <cell r="G18">
            <v>1.723444E-2</v>
          </cell>
        </row>
        <row r="19">
          <cell r="D19">
            <v>9.1528984743810007</v>
          </cell>
          <cell r="E19">
            <v>10.052376656839</v>
          </cell>
          <cell r="F19">
            <v>10.323484949826</v>
          </cell>
          <cell r="G19">
            <v>10.773930358276001</v>
          </cell>
        </row>
        <row r="20">
          <cell r="D20">
            <v>0.64469900000000002</v>
          </cell>
          <cell r="E20">
            <v>0.54311200000000004</v>
          </cell>
          <cell r="F20">
            <v>0.18440000000000001</v>
          </cell>
          <cell r="G20">
            <v>0.65836600000000001</v>
          </cell>
        </row>
        <row r="21">
          <cell r="D21">
            <v>3.049371E-2</v>
          </cell>
          <cell r="E21">
            <v>3.8020809999999995E-2</v>
          </cell>
          <cell r="F21">
            <v>2.8918019999999999E-2</v>
          </cell>
          <cell r="G21">
            <v>4.1338490000000006E-2</v>
          </cell>
        </row>
        <row r="22">
          <cell r="D22">
            <v>29.205100505224998</v>
          </cell>
          <cell r="E22">
            <v>31.357421824283001</v>
          </cell>
          <cell r="F22">
            <v>32.741109364757001</v>
          </cell>
          <cell r="G22">
            <v>38.083892737680003</v>
          </cell>
        </row>
      </sheetData>
      <sheetData sheetId="11">
        <row r="2">
          <cell r="C2" t="str">
            <v>САВАд</v>
          </cell>
          <cell r="D2" t="str">
            <v>КБПд</v>
          </cell>
          <cell r="E2" t="str">
            <v>ТРИГЛАВд</v>
          </cell>
          <cell r="F2" t="str">
            <v>ВФПд</v>
          </cell>
        </row>
        <row r="3">
          <cell r="B3">
            <v>45016</v>
          </cell>
          <cell r="C3">
            <v>212.19901300000001</v>
          </cell>
          <cell r="D3">
            <v>205.834046</v>
          </cell>
          <cell r="E3">
            <v>103.74408700000001</v>
          </cell>
          <cell r="F3">
            <v>101.042619</v>
          </cell>
          <cell r="H3">
            <v>45016</v>
          </cell>
          <cell r="I3">
            <v>212.19901300000001</v>
          </cell>
          <cell r="J3">
            <v>205.834046</v>
          </cell>
          <cell r="K3">
            <v>103.74408700000001</v>
          </cell>
          <cell r="L3">
            <v>101.042619</v>
          </cell>
        </row>
        <row r="4">
          <cell r="B4">
            <v>45017</v>
          </cell>
          <cell r="C4">
            <v>212.260727</v>
          </cell>
          <cell r="D4">
            <v>205.90241799999998</v>
          </cell>
          <cell r="E4">
            <v>103.77938</v>
          </cell>
          <cell r="F4">
            <v>101.05905299999999</v>
          </cell>
          <cell r="H4">
            <v>45031</v>
          </cell>
          <cell r="I4">
            <v>212.34405599999999</v>
          </cell>
          <cell r="J4">
            <v>205.894913</v>
          </cell>
          <cell r="K4">
            <v>103.7834</v>
          </cell>
          <cell r="L4">
            <v>101.271873</v>
          </cell>
        </row>
        <row r="5">
          <cell r="B5">
            <v>45018</v>
          </cell>
          <cell r="C5">
            <v>212.26746399999999</v>
          </cell>
          <cell r="D5">
            <v>205.909809</v>
          </cell>
          <cell r="E5">
            <v>103.78367800000001</v>
          </cell>
          <cell r="F5">
            <v>101.064674</v>
          </cell>
          <cell r="H5">
            <v>45046</v>
          </cell>
          <cell r="I5">
            <v>212.58480700000001</v>
          </cell>
          <cell r="J5">
            <v>206.29145999999997</v>
          </cell>
          <cell r="K5">
            <v>104.01242200000002</v>
          </cell>
          <cell r="L5">
            <v>101.47174099999999</v>
          </cell>
        </row>
        <row r="6">
          <cell r="B6">
            <v>45019</v>
          </cell>
          <cell r="C6">
            <v>212.47347199999999</v>
          </cell>
          <cell r="D6">
            <v>206.161642</v>
          </cell>
          <cell r="E6">
            <v>103.94316999999999</v>
          </cell>
          <cell r="F6">
            <v>101.16324600000002</v>
          </cell>
          <cell r="H6">
            <v>45061</v>
          </cell>
          <cell r="I6">
            <v>213.31144600000002</v>
          </cell>
          <cell r="J6">
            <v>206.67260400000001</v>
          </cell>
          <cell r="K6">
            <v>104.138346</v>
          </cell>
          <cell r="L6">
            <v>101.80207900000001</v>
          </cell>
        </row>
        <row r="7">
          <cell r="B7">
            <v>45020</v>
          </cell>
          <cell r="C7">
            <v>212.43467000000001</v>
          </cell>
          <cell r="D7">
            <v>205.99834900000002</v>
          </cell>
          <cell r="E7">
            <v>103.826049</v>
          </cell>
          <cell r="F7">
            <v>101.09665299999999</v>
          </cell>
          <cell r="H7">
            <v>45077</v>
          </cell>
          <cell r="I7">
            <v>214.515962</v>
          </cell>
          <cell r="J7">
            <v>207.11921799999999</v>
          </cell>
          <cell r="K7">
            <v>104.432579</v>
          </cell>
          <cell r="L7">
            <v>102.20848099999999</v>
          </cell>
        </row>
        <row r="8">
          <cell r="B8">
            <v>45021</v>
          </cell>
          <cell r="C8">
            <v>212.02875</v>
          </cell>
          <cell r="D8">
            <v>205.56137200000001</v>
          </cell>
          <cell r="E8">
            <v>103.64077400000001</v>
          </cell>
          <cell r="F8">
            <v>101.034779</v>
          </cell>
          <cell r="H8">
            <v>45092</v>
          </cell>
          <cell r="I8">
            <v>217.194244</v>
          </cell>
          <cell r="J8">
            <v>210.35693199999997</v>
          </cell>
          <cell r="K8">
            <v>106.03288199999999</v>
          </cell>
          <cell r="L8">
            <v>103.41388499999999</v>
          </cell>
        </row>
        <row r="9">
          <cell r="B9">
            <v>45022</v>
          </cell>
          <cell r="C9">
            <v>212.12230300000002</v>
          </cell>
          <cell r="D9">
            <v>205.60347100000001</v>
          </cell>
          <cell r="E9">
            <v>103.64210899999999</v>
          </cell>
          <cell r="F9">
            <v>101.021411</v>
          </cell>
          <cell r="H9">
            <v>45107</v>
          </cell>
          <cell r="I9">
            <v>216.89137600000001</v>
          </cell>
          <cell r="J9">
            <v>209.72564199999999</v>
          </cell>
          <cell r="K9">
            <v>105.79258799999999</v>
          </cell>
          <cell r="L9">
            <v>103.67342499999999</v>
          </cell>
        </row>
        <row r="10">
          <cell r="B10">
            <v>45023</v>
          </cell>
          <cell r="C10">
            <v>212.281758</v>
          </cell>
          <cell r="D10">
            <v>205.75877700000001</v>
          </cell>
          <cell r="E10">
            <v>103.719059</v>
          </cell>
          <cell r="F10">
            <v>101.06438</v>
          </cell>
        </row>
        <row r="11">
          <cell r="B11">
            <v>45024</v>
          </cell>
          <cell r="C11">
            <v>212.386786</v>
          </cell>
          <cell r="D11">
            <v>205.874774</v>
          </cell>
          <cell r="E11">
            <v>103.779844</v>
          </cell>
          <cell r="F11">
            <v>101.08765200000001</v>
          </cell>
        </row>
        <row r="12">
          <cell r="B12">
            <v>45025</v>
          </cell>
          <cell r="C12">
            <v>212.39446100000001</v>
          </cell>
          <cell r="D12">
            <v>205.88218800000001</v>
          </cell>
          <cell r="E12">
            <v>103.784171</v>
          </cell>
          <cell r="F12">
            <v>101.09393900000001</v>
          </cell>
        </row>
        <row r="13">
          <cell r="B13">
            <v>45026</v>
          </cell>
          <cell r="C13">
            <v>212.49617099999998</v>
          </cell>
          <cell r="D13">
            <v>205.978432</v>
          </cell>
          <cell r="E13">
            <v>103.826443</v>
          </cell>
          <cell r="F13">
            <v>101.14901999999999</v>
          </cell>
        </row>
        <row r="14">
          <cell r="B14">
            <v>45027</v>
          </cell>
          <cell r="C14">
            <v>212.80565199999998</v>
          </cell>
          <cell r="D14">
            <v>206.37636400000002</v>
          </cell>
          <cell r="E14">
            <v>104.032776</v>
          </cell>
          <cell r="F14">
            <v>101.37259</v>
          </cell>
        </row>
        <row r="15">
          <cell r="B15">
            <v>45028</v>
          </cell>
          <cell r="C15">
            <v>212.17799600000001</v>
          </cell>
          <cell r="D15">
            <v>205.98882599999999</v>
          </cell>
          <cell r="E15">
            <v>103.81544700000001</v>
          </cell>
          <cell r="F15">
            <v>101.235444</v>
          </cell>
        </row>
        <row r="16">
          <cell r="B16">
            <v>45029</v>
          </cell>
          <cell r="C16">
            <v>212.814391</v>
          </cell>
          <cell r="D16">
            <v>206.60279800000001</v>
          </cell>
          <cell r="E16">
            <v>104.12764300000001</v>
          </cell>
          <cell r="F16">
            <v>101.227504</v>
          </cell>
        </row>
        <row r="17">
          <cell r="B17">
            <v>45030</v>
          </cell>
          <cell r="C17">
            <v>212.33588500000002</v>
          </cell>
          <cell r="D17">
            <v>205.88747900000001</v>
          </cell>
          <cell r="E17">
            <v>103.77896999999999</v>
          </cell>
          <cell r="F17">
            <v>101.26535800000001</v>
          </cell>
        </row>
        <row r="18">
          <cell r="B18">
            <v>45031</v>
          </cell>
          <cell r="C18">
            <v>212.34405599999999</v>
          </cell>
          <cell r="D18">
            <v>205.894913</v>
          </cell>
          <cell r="E18">
            <v>103.7834</v>
          </cell>
          <cell r="F18">
            <v>101.271873</v>
          </cell>
        </row>
        <row r="19">
          <cell r="B19">
            <v>45032</v>
          </cell>
          <cell r="C19">
            <v>212.35198299999999</v>
          </cell>
          <cell r="D19">
            <v>205.90237400000001</v>
          </cell>
          <cell r="E19">
            <v>103.78776000000001</v>
          </cell>
          <cell r="F19">
            <v>101.27838899999999</v>
          </cell>
        </row>
        <row r="20">
          <cell r="B20">
            <v>45033</v>
          </cell>
          <cell r="C20">
            <v>212.33967100000001</v>
          </cell>
          <cell r="D20">
            <v>206.00236999999998</v>
          </cell>
          <cell r="E20">
            <v>103.866803</v>
          </cell>
          <cell r="F20">
            <v>101.373082</v>
          </cell>
        </row>
        <row r="21">
          <cell r="B21">
            <v>45034</v>
          </cell>
          <cell r="C21">
            <v>212.51825099999999</v>
          </cell>
          <cell r="D21">
            <v>206.14276799999999</v>
          </cell>
          <cell r="E21">
            <v>103.93844199999999</v>
          </cell>
          <cell r="F21">
            <v>101.468699</v>
          </cell>
        </row>
        <row r="22">
          <cell r="B22">
            <v>45035</v>
          </cell>
          <cell r="C22">
            <v>212.66527199999999</v>
          </cell>
          <cell r="D22">
            <v>206.28420199999999</v>
          </cell>
          <cell r="E22">
            <v>104.039266</v>
          </cell>
          <cell r="F22">
            <v>101.48509299999999</v>
          </cell>
        </row>
        <row r="23">
          <cell r="B23">
            <v>45036</v>
          </cell>
          <cell r="C23">
            <v>212.571192</v>
          </cell>
          <cell r="D23">
            <v>206.19651499999998</v>
          </cell>
          <cell r="E23">
            <v>103.98387399999999</v>
          </cell>
          <cell r="F23">
            <v>101.41204199999999</v>
          </cell>
        </row>
        <row r="24">
          <cell r="B24">
            <v>45037</v>
          </cell>
          <cell r="C24">
            <v>212.47103200000001</v>
          </cell>
          <cell r="D24">
            <v>206.14462799999998</v>
          </cell>
          <cell r="E24">
            <v>103.96919699999999</v>
          </cell>
          <cell r="F24">
            <v>101.342153</v>
          </cell>
        </row>
        <row r="25">
          <cell r="B25">
            <v>45038</v>
          </cell>
          <cell r="C25">
            <v>212.47796500000001</v>
          </cell>
          <cell r="D25">
            <v>206.152039</v>
          </cell>
          <cell r="E25">
            <v>103.973535</v>
          </cell>
          <cell r="F25">
            <v>101.348607</v>
          </cell>
        </row>
        <row r="26">
          <cell r="B26">
            <v>45039</v>
          </cell>
          <cell r="C26">
            <v>212.48487299999999</v>
          </cell>
          <cell r="D26">
            <v>206.159097</v>
          </cell>
          <cell r="E26">
            <v>103.977873</v>
          </cell>
          <cell r="F26">
            <v>101.35506099999999</v>
          </cell>
        </row>
        <row r="27">
          <cell r="B27">
            <v>45040</v>
          </cell>
          <cell r="C27">
            <v>212.50115700000001</v>
          </cell>
          <cell r="D27">
            <v>206.192646</v>
          </cell>
          <cell r="E27">
            <v>104.02165799999999</v>
          </cell>
          <cell r="F27">
            <v>101.266892</v>
          </cell>
        </row>
        <row r="28">
          <cell r="B28">
            <v>45041</v>
          </cell>
          <cell r="C28">
            <v>211.47329200000001</v>
          </cell>
          <cell r="D28">
            <v>204.96799000000001</v>
          </cell>
          <cell r="E28">
            <v>103.410972</v>
          </cell>
          <cell r="F28">
            <v>101.14452799999999</v>
          </cell>
        </row>
        <row r="29">
          <cell r="B29">
            <v>45042</v>
          </cell>
          <cell r="C29">
            <v>211.132653</v>
          </cell>
          <cell r="D29">
            <v>204.74767700000001</v>
          </cell>
          <cell r="E29">
            <v>103.220991</v>
          </cell>
          <cell r="F29">
            <v>100.915108</v>
          </cell>
        </row>
        <row r="30">
          <cell r="B30">
            <v>45043</v>
          </cell>
          <cell r="C30">
            <v>211.97492700000001</v>
          </cell>
          <cell r="D30">
            <v>205.63526900000002</v>
          </cell>
          <cell r="E30">
            <v>103.660501</v>
          </cell>
          <cell r="F30">
            <v>101.08928999999999</v>
          </cell>
        </row>
        <row r="31">
          <cell r="B31">
            <v>45044</v>
          </cell>
          <cell r="C31">
            <v>212.279617</v>
          </cell>
          <cell r="D31">
            <v>205.95623800000001</v>
          </cell>
          <cell r="E31">
            <v>103.85086200000001</v>
          </cell>
          <cell r="F31">
            <v>101.40978</v>
          </cell>
        </row>
        <row r="32">
          <cell r="B32">
            <v>45045</v>
          </cell>
          <cell r="C32">
            <v>212.577474</v>
          </cell>
          <cell r="D32">
            <v>206.28448</v>
          </cell>
          <cell r="E32">
            <v>104.008601</v>
          </cell>
          <cell r="F32">
            <v>101.465614</v>
          </cell>
        </row>
        <row r="33">
          <cell r="B33">
            <v>45046</v>
          </cell>
          <cell r="C33">
            <v>212.58480700000001</v>
          </cell>
          <cell r="D33">
            <v>206.29145999999997</v>
          </cell>
          <cell r="E33">
            <v>104.01242200000002</v>
          </cell>
          <cell r="F33">
            <v>101.47174099999999</v>
          </cell>
        </row>
        <row r="34">
          <cell r="B34">
            <v>45047</v>
          </cell>
          <cell r="C34">
            <v>212.419771</v>
          </cell>
          <cell r="D34">
            <v>206.24705300000002</v>
          </cell>
          <cell r="E34">
            <v>103.99547200000001</v>
          </cell>
          <cell r="F34">
            <v>101.477949</v>
          </cell>
        </row>
        <row r="35">
          <cell r="B35">
            <v>45048</v>
          </cell>
          <cell r="C35">
            <v>212.03538800000001</v>
          </cell>
          <cell r="D35">
            <v>205.62766200000002</v>
          </cell>
          <cell r="E35">
            <v>103.68677699999999</v>
          </cell>
          <cell r="F35">
            <v>101.25698</v>
          </cell>
        </row>
        <row r="36">
          <cell r="B36">
            <v>45049</v>
          </cell>
          <cell r="C36">
            <v>211.92964500000002</v>
          </cell>
          <cell r="D36">
            <v>205.57788299999999</v>
          </cell>
          <cell r="E36">
            <v>103.59666</v>
          </cell>
          <cell r="F36">
            <v>101.406308</v>
          </cell>
        </row>
        <row r="37">
          <cell r="B37">
            <v>45050</v>
          </cell>
          <cell r="C37">
            <v>211.50648299999997</v>
          </cell>
          <cell r="D37">
            <v>204.96502699999999</v>
          </cell>
          <cell r="E37">
            <v>103.26294899999999</v>
          </cell>
          <cell r="F37">
            <v>101.100092</v>
          </cell>
        </row>
        <row r="38">
          <cell r="B38">
            <v>45051</v>
          </cell>
          <cell r="C38">
            <v>212.23605799999999</v>
          </cell>
          <cell r="D38">
            <v>205.76812299999997</v>
          </cell>
          <cell r="E38">
            <v>103.650643</v>
          </cell>
          <cell r="F38">
            <v>101.447008</v>
          </cell>
        </row>
        <row r="39">
          <cell r="B39">
            <v>45052</v>
          </cell>
          <cell r="C39">
            <v>212.499956</v>
          </cell>
          <cell r="D39">
            <v>206.06553200000002</v>
          </cell>
          <cell r="E39">
            <v>103.79571800000001</v>
          </cell>
          <cell r="F39">
            <v>101.490859</v>
          </cell>
        </row>
        <row r="40">
          <cell r="B40">
            <v>45053</v>
          </cell>
          <cell r="C40">
            <v>212.50720199999998</v>
          </cell>
          <cell r="D40">
            <v>206.072981</v>
          </cell>
          <cell r="E40">
            <v>103.799784</v>
          </cell>
          <cell r="F40">
            <v>101.49765500000001</v>
          </cell>
        </row>
        <row r="41">
          <cell r="B41">
            <v>45054</v>
          </cell>
          <cell r="C41">
            <v>212.78754499999999</v>
          </cell>
          <cell r="D41">
            <v>206.126633</v>
          </cell>
          <cell r="E41">
            <v>103.836932</v>
          </cell>
          <cell r="F41">
            <v>101.562298</v>
          </cell>
        </row>
        <row r="42">
          <cell r="B42">
            <v>45055</v>
          </cell>
          <cell r="C42">
            <v>212.44533899999999</v>
          </cell>
          <cell r="D42">
            <v>205.689956</v>
          </cell>
          <cell r="E42">
            <v>103.662825</v>
          </cell>
          <cell r="F42">
            <v>101.550202</v>
          </cell>
        </row>
        <row r="43">
          <cell r="B43">
            <v>45056</v>
          </cell>
          <cell r="C43">
            <v>212.962953</v>
          </cell>
          <cell r="D43">
            <v>206.24851800000002</v>
          </cell>
          <cell r="E43">
            <v>103.92632199999998</v>
          </cell>
          <cell r="F43">
            <v>101.59640899999999</v>
          </cell>
        </row>
        <row r="44">
          <cell r="B44">
            <v>45057</v>
          </cell>
          <cell r="C44">
            <v>212.98039299999999</v>
          </cell>
          <cell r="D44">
            <v>206.13115199999999</v>
          </cell>
          <cell r="E44">
            <v>103.874714</v>
          </cell>
          <cell r="F44">
            <v>101.63176300000001</v>
          </cell>
        </row>
        <row r="45">
          <cell r="B45">
            <v>45058</v>
          </cell>
          <cell r="C45">
            <v>212.919634</v>
          </cell>
          <cell r="D45">
            <v>206.11209099999999</v>
          </cell>
          <cell r="E45">
            <v>103.877501</v>
          </cell>
          <cell r="F45">
            <v>101.69308199999999</v>
          </cell>
        </row>
        <row r="46">
          <cell r="B46">
            <v>45059</v>
          </cell>
          <cell r="C46">
            <v>213.106798</v>
          </cell>
          <cell r="D46">
            <v>206.31660500000001</v>
          </cell>
          <cell r="E46">
            <v>103.975984</v>
          </cell>
          <cell r="F46">
            <v>101.728944</v>
          </cell>
        </row>
        <row r="47">
          <cell r="B47">
            <v>45060</v>
          </cell>
          <cell r="C47">
            <v>213.11415399999998</v>
          </cell>
          <cell r="D47">
            <v>206.32422399999999</v>
          </cell>
          <cell r="E47">
            <v>103.981083</v>
          </cell>
          <cell r="F47">
            <v>101.735738</v>
          </cell>
        </row>
        <row r="48">
          <cell r="B48">
            <v>45061</v>
          </cell>
          <cell r="C48">
            <v>213.31144600000002</v>
          </cell>
          <cell r="D48">
            <v>206.67260400000001</v>
          </cell>
          <cell r="E48">
            <v>104.138346</v>
          </cell>
          <cell r="F48">
            <v>101.80207900000001</v>
          </cell>
        </row>
        <row r="49">
          <cell r="B49">
            <v>45062</v>
          </cell>
          <cell r="C49">
            <v>213.10759300000001</v>
          </cell>
          <cell r="D49">
            <v>206.36775800000001</v>
          </cell>
          <cell r="E49">
            <v>103.95069400000001</v>
          </cell>
          <cell r="F49">
            <v>101.80879800000001</v>
          </cell>
        </row>
        <row r="50">
          <cell r="B50">
            <v>45063</v>
          </cell>
          <cell r="C50">
            <v>213.58171300000001</v>
          </cell>
          <cell r="D50">
            <v>206.86317899999997</v>
          </cell>
          <cell r="E50">
            <v>104.223805</v>
          </cell>
          <cell r="F50">
            <v>101.84180099999999</v>
          </cell>
        </row>
        <row r="51">
          <cell r="B51">
            <v>45064</v>
          </cell>
          <cell r="C51">
            <v>214.26015800000002</v>
          </cell>
          <cell r="D51">
            <v>207.46654900000001</v>
          </cell>
          <cell r="E51">
            <v>104.53771</v>
          </cell>
          <cell r="F51">
            <v>102.24423900000001</v>
          </cell>
        </row>
        <row r="52">
          <cell r="B52">
            <v>45065</v>
          </cell>
          <cell r="C52">
            <v>214.26057799999998</v>
          </cell>
          <cell r="D52">
            <v>207.60577599999999</v>
          </cell>
          <cell r="E52">
            <v>104.610004</v>
          </cell>
          <cell r="F52">
            <v>102.276523</v>
          </cell>
        </row>
        <row r="53">
          <cell r="B53">
            <v>45066</v>
          </cell>
          <cell r="C53">
            <v>214.29198300000002</v>
          </cell>
          <cell r="D53">
            <v>207.64066399999999</v>
          </cell>
          <cell r="E53">
            <v>104.62796</v>
          </cell>
          <cell r="F53">
            <v>102.28753400000001</v>
          </cell>
        </row>
        <row r="54">
          <cell r="B54">
            <v>45067</v>
          </cell>
          <cell r="C54">
            <v>214.30308099999999</v>
          </cell>
          <cell r="D54">
            <v>207.64843599999998</v>
          </cell>
          <cell r="E54">
            <v>104.632841</v>
          </cell>
          <cell r="F54">
            <v>102.29429900000001</v>
          </cell>
        </row>
        <row r="55">
          <cell r="B55">
            <v>45068</v>
          </cell>
          <cell r="C55">
            <v>214.80619100000001</v>
          </cell>
          <cell r="D55">
            <v>207.72643000000002</v>
          </cell>
          <cell r="E55">
            <v>104.66072999999999</v>
          </cell>
          <cell r="F55">
            <v>102.371927</v>
          </cell>
        </row>
        <row r="56">
          <cell r="B56">
            <v>45069</v>
          </cell>
          <cell r="C56">
            <v>214.08575299999998</v>
          </cell>
          <cell r="D56">
            <v>206.86324299999998</v>
          </cell>
          <cell r="E56">
            <v>104.30251699999999</v>
          </cell>
          <cell r="F56">
            <v>102.252105</v>
          </cell>
        </row>
        <row r="57">
          <cell r="B57">
            <v>45070</v>
          </cell>
          <cell r="C57">
            <v>213.74304600000002</v>
          </cell>
          <cell r="D57">
            <v>206.47685300000001</v>
          </cell>
          <cell r="E57">
            <v>104.147868</v>
          </cell>
          <cell r="F57">
            <v>101.85170099999999</v>
          </cell>
        </row>
        <row r="58">
          <cell r="B58">
            <v>45071</v>
          </cell>
          <cell r="C58">
            <v>213.77553699999999</v>
          </cell>
          <cell r="D58">
            <v>206.83583000000002</v>
          </cell>
          <cell r="E58">
            <v>104.23441</v>
          </cell>
          <cell r="F58">
            <v>101.94547399999999</v>
          </cell>
        </row>
        <row r="59">
          <cell r="B59">
            <v>45072</v>
          </cell>
          <cell r="C59">
            <v>214.82188400000001</v>
          </cell>
          <cell r="D59">
            <v>207.84892199999999</v>
          </cell>
          <cell r="E59">
            <v>104.70246400000001</v>
          </cell>
          <cell r="F59">
            <v>102.412232</v>
          </cell>
        </row>
        <row r="60">
          <cell r="B60">
            <v>45073</v>
          </cell>
          <cell r="C60">
            <v>214.75491599999998</v>
          </cell>
          <cell r="D60">
            <v>207.76804999999999</v>
          </cell>
          <cell r="E60">
            <v>104.66544999999999</v>
          </cell>
          <cell r="F60">
            <v>102.402569</v>
          </cell>
        </row>
        <row r="61">
          <cell r="B61">
            <v>45074</v>
          </cell>
          <cell r="C61">
            <v>214.76734300000001</v>
          </cell>
          <cell r="D61">
            <v>207.775632</v>
          </cell>
          <cell r="E61">
            <v>104.67066700000001</v>
          </cell>
          <cell r="F61">
            <v>102.40905400000001</v>
          </cell>
        </row>
        <row r="62">
          <cell r="B62">
            <v>45075</v>
          </cell>
          <cell r="C62">
            <v>214.76247900000001</v>
          </cell>
          <cell r="D62">
            <v>207.77180999999999</v>
          </cell>
          <cell r="E62">
            <v>104.695651</v>
          </cell>
          <cell r="F62">
            <v>102.47850800000001</v>
          </cell>
        </row>
        <row r="63">
          <cell r="B63">
            <v>45076</v>
          </cell>
          <cell r="C63">
            <v>214.92299499999999</v>
          </cell>
          <cell r="D63">
            <v>207.717916</v>
          </cell>
          <cell r="E63">
            <v>104.702753</v>
          </cell>
          <cell r="F63">
            <v>102.45599900000001</v>
          </cell>
        </row>
        <row r="64">
          <cell r="B64">
            <v>45077</v>
          </cell>
          <cell r="C64">
            <v>214.515962</v>
          </cell>
          <cell r="D64">
            <v>207.11921799999999</v>
          </cell>
          <cell r="E64">
            <v>104.432579</v>
          </cell>
          <cell r="F64">
            <v>102.20848099999999</v>
          </cell>
        </row>
        <row r="65">
          <cell r="B65">
            <v>45078</v>
          </cell>
          <cell r="C65">
            <v>215.46270200000001</v>
          </cell>
          <cell r="D65">
            <v>208.184484</v>
          </cell>
          <cell r="E65">
            <v>104.898881</v>
          </cell>
          <cell r="F65">
            <v>102.46742300000001</v>
          </cell>
        </row>
        <row r="66">
          <cell r="B66">
            <v>45079</v>
          </cell>
          <cell r="C66">
            <v>216.09883499999998</v>
          </cell>
          <cell r="D66">
            <v>209.02742699999999</v>
          </cell>
          <cell r="E66">
            <v>105.32006800000001</v>
          </cell>
          <cell r="F66">
            <v>102.972617</v>
          </cell>
        </row>
        <row r="67">
          <cell r="B67">
            <v>45080</v>
          </cell>
          <cell r="C67">
            <v>216.10558499999999</v>
          </cell>
          <cell r="D67">
            <v>209.03463499999998</v>
          </cell>
          <cell r="E67">
            <v>105.32517199999999</v>
          </cell>
          <cell r="F67">
            <v>102.97840199999999</v>
          </cell>
        </row>
        <row r="68">
          <cell r="B68">
            <v>45081</v>
          </cell>
          <cell r="C68">
            <v>216.11212600000002</v>
          </cell>
          <cell r="D68">
            <v>209.04145</v>
          </cell>
          <cell r="E68">
            <v>105.330276</v>
          </cell>
          <cell r="F68">
            <v>102.984188</v>
          </cell>
        </row>
        <row r="69">
          <cell r="B69">
            <v>45082</v>
          </cell>
          <cell r="C69">
            <v>216.01277899999999</v>
          </cell>
          <cell r="D69">
            <v>208.84345500000001</v>
          </cell>
          <cell r="E69">
            <v>105.27663399999999</v>
          </cell>
          <cell r="F69">
            <v>103.05158</v>
          </cell>
        </row>
        <row r="70">
          <cell r="B70">
            <v>45083</v>
          </cell>
          <cell r="C70">
            <v>216.37421799999998</v>
          </cell>
          <cell r="D70">
            <v>209.19474300000002</v>
          </cell>
          <cell r="E70">
            <v>105.425168</v>
          </cell>
          <cell r="F70">
            <v>103.07165400000001</v>
          </cell>
        </row>
        <row r="71">
          <cell r="B71">
            <v>45084</v>
          </cell>
          <cell r="C71">
            <v>215.81927600000003</v>
          </cell>
          <cell r="D71">
            <v>208.59813</v>
          </cell>
          <cell r="E71">
            <v>105.295597</v>
          </cell>
          <cell r="F71">
            <v>103.01855500000001</v>
          </cell>
        </row>
        <row r="72">
          <cell r="B72">
            <v>45085</v>
          </cell>
          <cell r="C72">
            <v>215.632431</v>
          </cell>
          <cell r="D72">
            <v>208.83702799999998</v>
          </cell>
          <cell r="E72">
            <v>105.38926499999999</v>
          </cell>
          <cell r="F72">
            <v>102.935513</v>
          </cell>
        </row>
        <row r="73">
          <cell r="B73">
            <v>45086</v>
          </cell>
          <cell r="C73">
            <v>215.51405500000001</v>
          </cell>
          <cell r="D73">
            <v>208.927593</v>
          </cell>
          <cell r="E73">
            <v>105.364617</v>
          </cell>
          <cell r="F73">
            <v>103.02671100000001</v>
          </cell>
        </row>
        <row r="74">
          <cell r="B74">
            <v>45087</v>
          </cell>
          <cell r="C74">
            <v>215.31185300000001</v>
          </cell>
          <cell r="D74">
            <v>208.69718599999999</v>
          </cell>
          <cell r="E74">
            <v>105.254813</v>
          </cell>
          <cell r="F74">
            <v>102.99201600000001</v>
          </cell>
        </row>
        <row r="75">
          <cell r="B75">
            <v>45088</v>
          </cell>
          <cell r="C75">
            <v>215.31846000000002</v>
          </cell>
          <cell r="D75">
            <v>208.70405</v>
          </cell>
          <cell r="E75">
            <v>105.25994599999999</v>
          </cell>
          <cell r="F75">
            <v>102.99837500000001</v>
          </cell>
        </row>
        <row r="76">
          <cell r="B76">
            <v>45089</v>
          </cell>
          <cell r="C76">
            <v>215.86429899999999</v>
          </cell>
          <cell r="D76">
            <v>209.15744000000001</v>
          </cell>
          <cell r="E76">
            <v>105.47332300000001</v>
          </cell>
          <cell r="F76">
            <v>103.091481</v>
          </cell>
        </row>
        <row r="77">
          <cell r="B77">
            <v>45090</v>
          </cell>
          <cell r="C77">
            <v>216.48774</v>
          </cell>
          <cell r="D77">
            <v>209.74703700000001</v>
          </cell>
          <cell r="E77">
            <v>105.74912399999999</v>
          </cell>
          <cell r="F77">
            <v>103.393005</v>
          </cell>
        </row>
        <row r="78">
          <cell r="B78">
            <v>45091</v>
          </cell>
          <cell r="C78">
            <v>216.54693799999998</v>
          </cell>
          <cell r="D78">
            <v>209.72426400000001</v>
          </cell>
          <cell r="E78">
            <v>105.725774</v>
          </cell>
          <cell r="F78">
            <v>103.430587</v>
          </cell>
        </row>
        <row r="79">
          <cell r="B79">
            <v>45092</v>
          </cell>
          <cell r="C79">
            <v>217.194244</v>
          </cell>
          <cell r="D79">
            <v>210.35693199999997</v>
          </cell>
          <cell r="E79">
            <v>106.03288199999999</v>
          </cell>
          <cell r="F79">
            <v>103.41388499999999</v>
          </cell>
        </row>
        <row r="80">
          <cell r="B80">
            <v>45093</v>
          </cell>
          <cell r="C80">
            <v>217.215755</v>
          </cell>
          <cell r="D80">
            <v>209.98664600000001</v>
          </cell>
          <cell r="E80">
            <v>105.92863000000001</v>
          </cell>
          <cell r="F80">
            <v>103.51694000000001</v>
          </cell>
        </row>
        <row r="81">
          <cell r="B81">
            <v>45094</v>
          </cell>
          <cell r="C81">
            <v>216.48358000000002</v>
          </cell>
          <cell r="D81">
            <v>209.17032700000001</v>
          </cell>
          <cell r="E81">
            <v>105.53700099999999</v>
          </cell>
          <cell r="F81">
            <v>103.377157</v>
          </cell>
        </row>
        <row r="82">
          <cell r="B82">
            <v>45095</v>
          </cell>
          <cell r="C82">
            <v>216.490736</v>
          </cell>
          <cell r="D82">
            <v>209.17734200000001</v>
          </cell>
          <cell r="E82">
            <v>105.54204799999999</v>
          </cell>
          <cell r="F82">
            <v>103.383459</v>
          </cell>
        </row>
        <row r="83">
          <cell r="B83">
            <v>45096</v>
          </cell>
          <cell r="C83">
            <v>216.42795000000001</v>
          </cell>
          <cell r="D83">
            <v>209.25245199999998</v>
          </cell>
          <cell r="E83">
            <v>105.540025</v>
          </cell>
          <cell r="F83">
            <v>103.218192</v>
          </cell>
        </row>
        <row r="84">
          <cell r="B84">
            <v>45097</v>
          </cell>
          <cell r="C84">
            <v>216.34955199999999</v>
          </cell>
          <cell r="D84">
            <v>208.949994</v>
          </cell>
          <cell r="E84">
            <v>105.409764</v>
          </cell>
          <cell r="F84">
            <v>103.083861</v>
          </cell>
        </row>
        <row r="85">
          <cell r="B85">
            <v>45098</v>
          </cell>
          <cell r="C85">
            <v>215.98474100000001</v>
          </cell>
          <cell r="D85">
            <v>208.72514900000002</v>
          </cell>
          <cell r="E85">
            <v>105.300433</v>
          </cell>
          <cell r="F85">
            <v>102.968537</v>
          </cell>
        </row>
        <row r="86">
          <cell r="B86">
            <v>45099</v>
          </cell>
          <cell r="C86">
            <v>216.21120299999998</v>
          </cell>
          <cell r="D86">
            <v>208.93276</v>
          </cell>
          <cell r="E86">
            <v>105.385616</v>
          </cell>
          <cell r="F86">
            <v>102.98874099999999</v>
          </cell>
        </row>
        <row r="87">
          <cell r="B87">
            <v>45100</v>
          </cell>
          <cell r="C87">
            <v>215.50540899999999</v>
          </cell>
          <cell r="D87">
            <v>207.935249</v>
          </cell>
          <cell r="E87">
            <v>104.95106800000001</v>
          </cell>
          <cell r="F87">
            <v>102.88552799999999</v>
          </cell>
        </row>
        <row r="88">
          <cell r="B88">
            <v>45101</v>
          </cell>
          <cell r="C88">
            <v>216.09035900000001</v>
          </cell>
          <cell r="D88">
            <v>208.56775100000002</v>
          </cell>
          <cell r="E88">
            <v>105.25281</v>
          </cell>
          <cell r="F88">
            <v>103.026173</v>
          </cell>
        </row>
        <row r="89">
          <cell r="B89">
            <v>45102</v>
          </cell>
          <cell r="C89">
            <v>216.09742499999999</v>
          </cell>
          <cell r="D89">
            <v>208.57507900000002</v>
          </cell>
          <cell r="E89">
            <v>105.25787299999999</v>
          </cell>
          <cell r="F89">
            <v>103.032363</v>
          </cell>
        </row>
        <row r="90">
          <cell r="B90">
            <v>45103</v>
          </cell>
          <cell r="C90">
            <v>215.92047299999999</v>
          </cell>
          <cell r="D90">
            <v>208.47579399999998</v>
          </cell>
          <cell r="E90">
            <v>105.213308</v>
          </cell>
          <cell r="F90">
            <v>102.99382899999999</v>
          </cell>
        </row>
        <row r="91">
          <cell r="B91">
            <v>45104</v>
          </cell>
          <cell r="C91">
            <v>216.26668000000001</v>
          </cell>
          <cell r="D91">
            <v>209.039917</v>
          </cell>
          <cell r="E91">
            <v>105.448502</v>
          </cell>
          <cell r="F91">
            <v>103.017364</v>
          </cell>
        </row>
        <row r="92">
          <cell r="B92">
            <v>45105</v>
          </cell>
          <cell r="C92">
            <v>216.169082</v>
          </cell>
          <cell r="D92">
            <v>208.88333600000001</v>
          </cell>
          <cell r="E92">
            <v>105.377939</v>
          </cell>
          <cell r="F92">
            <v>103.22278700000001</v>
          </cell>
        </row>
        <row r="93">
          <cell r="B93">
            <v>45106</v>
          </cell>
          <cell r="C93">
            <v>216.22209099999998</v>
          </cell>
          <cell r="D93">
            <v>209.02925099999999</v>
          </cell>
          <cell r="E93">
            <v>105.483856</v>
          </cell>
          <cell r="F93">
            <v>103.34607299999999</v>
          </cell>
        </row>
        <row r="94">
          <cell r="B94">
            <v>45107</v>
          </cell>
          <cell r="C94">
            <v>216.89137600000001</v>
          </cell>
          <cell r="D94">
            <v>209.72564199999999</v>
          </cell>
          <cell r="E94">
            <v>105.79258799999999</v>
          </cell>
          <cell r="F94">
            <v>103.67342499999999</v>
          </cell>
        </row>
      </sheetData>
      <sheetData sheetId="12">
        <row r="3">
          <cell r="C3" t="str">
            <v>нето средства</v>
          </cell>
          <cell r="D3" t="str">
            <v>вредност на единица</v>
          </cell>
        </row>
        <row r="4">
          <cell r="B4">
            <v>45016</v>
          </cell>
          <cell r="C4">
            <v>1556.8239433845799</v>
          </cell>
          <cell r="D4">
            <v>212.19901300000001</v>
          </cell>
        </row>
        <row r="5">
          <cell r="B5">
            <v>45031</v>
          </cell>
          <cell r="C5">
            <v>1560.80584701885</v>
          </cell>
          <cell r="D5">
            <v>212.34405599999999</v>
          </cell>
        </row>
        <row r="6">
          <cell r="B6">
            <v>45046</v>
          </cell>
          <cell r="C6">
            <v>1561.36712188652</v>
          </cell>
          <cell r="D6">
            <v>212.58480700000001</v>
          </cell>
        </row>
        <row r="7">
          <cell r="B7">
            <v>45061</v>
          </cell>
          <cell r="C7">
            <v>1566.79810542778</v>
          </cell>
          <cell r="D7">
            <v>213.31144600000002</v>
          </cell>
        </row>
        <row r="8">
          <cell r="B8">
            <v>45077</v>
          </cell>
          <cell r="C8">
            <v>1584.3411874799199</v>
          </cell>
          <cell r="D8">
            <v>214.515962</v>
          </cell>
        </row>
        <row r="9">
          <cell r="B9">
            <v>45092</v>
          </cell>
          <cell r="C9">
            <v>1617.2189139079101</v>
          </cell>
          <cell r="D9">
            <v>217.194244</v>
          </cell>
        </row>
        <row r="10">
          <cell r="B10">
            <v>45107</v>
          </cell>
          <cell r="C10">
            <v>1619.7232390243901</v>
          </cell>
          <cell r="D10">
            <v>216.89137600000001</v>
          </cell>
        </row>
        <row r="25">
          <cell r="D25" t="str">
            <v>вредност на единица</v>
          </cell>
        </row>
        <row r="26">
          <cell r="B26">
            <v>45016</v>
          </cell>
          <cell r="D26">
            <v>205.834046</v>
          </cell>
        </row>
        <row r="27">
          <cell r="B27">
            <v>45031</v>
          </cell>
          <cell r="D27">
            <v>205.894913</v>
          </cell>
        </row>
        <row r="28">
          <cell r="B28">
            <v>45046</v>
          </cell>
          <cell r="D28">
            <v>206.29145999999997</v>
          </cell>
        </row>
        <row r="29">
          <cell r="B29">
            <v>45061</v>
          </cell>
          <cell r="D29">
            <v>206.67260400000001</v>
          </cell>
        </row>
        <row r="30">
          <cell r="B30">
            <v>45077</v>
          </cell>
          <cell r="D30">
            <v>207.11921799999999</v>
          </cell>
        </row>
        <row r="31">
          <cell r="B31">
            <v>45092</v>
          </cell>
          <cell r="D31">
            <v>210.35693199999997</v>
          </cell>
        </row>
        <row r="32">
          <cell r="B32">
            <v>45107</v>
          </cell>
          <cell r="D32">
            <v>209.72564199999999</v>
          </cell>
        </row>
        <row r="46">
          <cell r="C46" t="str">
            <v>нето средства</v>
          </cell>
          <cell r="D46" t="str">
            <v>вредност на единица</v>
          </cell>
        </row>
        <row r="47">
          <cell r="B47">
            <v>45016</v>
          </cell>
          <cell r="C47">
            <v>9.1528984743810007</v>
          </cell>
          <cell r="D47">
            <v>103.74408700000001</v>
          </cell>
        </row>
        <row r="48">
          <cell r="B48">
            <v>45031</v>
          </cell>
          <cell r="C48">
            <v>9.2522921075190006</v>
          </cell>
          <cell r="D48">
            <v>103.7834</v>
          </cell>
        </row>
        <row r="49">
          <cell r="B49">
            <v>45046</v>
          </cell>
          <cell r="C49">
            <v>10.052376656839</v>
          </cell>
          <cell r="D49">
            <v>104.01242200000002</v>
          </cell>
        </row>
        <row r="50">
          <cell r="B50">
            <v>45061</v>
          </cell>
          <cell r="C50">
            <v>10.236891799696</v>
          </cell>
          <cell r="D50">
            <v>104.138346</v>
          </cell>
        </row>
        <row r="51">
          <cell r="B51">
            <v>45077</v>
          </cell>
          <cell r="C51">
            <v>10.323484949826</v>
          </cell>
          <cell r="D51">
            <v>104.432579</v>
          </cell>
        </row>
        <row r="52">
          <cell r="B52">
            <v>45092</v>
          </cell>
          <cell r="C52">
            <v>10.561593463130999</v>
          </cell>
          <cell r="D52">
            <v>106.03288199999999</v>
          </cell>
        </row>
        <row r="53">
          <cell r="B53">
            <v>45107</v>
          </cell>
          <cell r="C53">
            <v>10.773930358276001</v>
          </cell>
          <cell r="D53">
            <v>105.79258799999999</v>
          </cell>
        </row>
        <row r="67">
          <cell r="C67" t="str">
            <v>нето средства</v>
          </cell>
          <cell r="D67" t="str">
            <v>вредност на единица</v>
          </cell>
        </row>
        <row r="68">
          <cell r="C68">
            <v>29.205100505224998</v>
          </cell>
          <cell r="D68">
            <v>101.042619</v>
          </cell>
        </row>
        <row r="69">
          <cell r="C69">
            <v>29.57129564037</v>
          </cell>
          <cell r="D69">
            <v>101.271873</v>
          </cell>
        </row>
        <row r="70">
          <cell r="C70">
            <v>31.357421824283001</v>
          </cell>
          <cell r="D70">
            <v>101.47174099999999</v>
          </cell>
        </row>
        <row r="71">
          <cell r="C71">
            <v>31.556938431511</v>
          </cell>
          <cell r="D71">
            <v>101.80207900000001</v>
          </cell>
        </row>
        <row r="72">
          <cell r="C72">
            <v>32.741109364757001</v>
          </cell>
          <cell r="D72">
            <v>102.20848099999999</v>
          </cell>
        </row>
        <row r="73">
          <cell r="C73">
            <v>33.392598250493997</v>
          </cell>
          <cell r="D73">
            <v>103.41388499999999</v>
          </cell>
        </row>
        <row r="74">
          <cell r="C74">
            <v>38.083892737680003</v>
          </cell>
          <cell r="D74">
            <v>103.67342499999999</v>
          </cell>
        </row>
        <row r="76">
          <cell r="B76">
            <v>45016</v>
          </cell>
        </row>
        <row r="77">
          <cell r="B77">
            <v>45031</v>
          </cell>
        </row>
        <row r="78">
          <cell r="B78">
            <v>45046</v>
          </cell>
        </row>
        <row r="79">
          <cell r="B79">
            <v>45061</v>
          </cell>
        </row>
        <row r="80">
          <cell r="B80">
            <v>45077</v>
          </cell>
        </row>
        <row r="81">
          <cell r="B81">
            <v>45092</v>
          </cell>
        </row>
        <row r="82">
          <cell r="B82">
            <v>45107</v>
          </cell>
        </row>
        <row r="89">
          <cell r="C89" t="str">
            <v>САВАд</v>
          </cell>
          <cell r="D89" t="str">
            <v>КБПд</v>
          </cell>
          <cell r="E89" t="str">
            <v>ТРИГЛАВд</v>
          </cell>
          <cell r="F89" t="str">
            <v>ВФПд</v>
          </cell>
        </row>
        <row r="90">
          <cell r="B90">
            <v>45016</v>
          </cell>
          <cell r="C90">
            <v>1556.8239433845799</v>
          </cell>
          <cell r="D90">
            <v>1570.6900151055099</v>
          </cell>
          <cell r="E90">
            <v>9.1528984743810007</v>
          </cell>
          <cell r="F90">
            <v>29.205100505224998</v>
          </cell>
        </row>
        <row r="91">
          <cell r="B91">
            <v>45031</v>
          </cell>
          <cell r="C91">
            <v>1560.80584701885</v>
          </cell>
          <cell r="D91">
            <v>1572.68633475613</v>
          </cell>
          <cell r="E91">
            <v>9.2522921075190006</v>
          </cell>
          <cell r="F91">
            <v>29.57129564037</v>
          </cell>
        </row>
        <row r="92">
          <cell r="B92">
            <v>45046</v>
          </cell>
          <cell r="C92">
            <v>1561.36712188652</v>
          </cell>
          <cell r="D92">
            <v>1575.50197456808</v>
          </cell>
          <cell r="E92">
            <v>10.052376656839</v>
          </cell>
          <cell r="F92">
            <v>31.357421824283001</v>
          </cell>
        </row>
        <row r="93">
          <cell r="B93">
            <v>45061</v>
          </cell>
          <cell r="C93">
            <v>1566.79810542778</v>
          </cell>
          <cell r="D93">
            <v>1584.1020389052401</v>
          </cell>
          <cell r="E93">
            <v>10.236891799696</v>
          </cell>
          <cell r="F93">
            <v>31.556938431511</v>
          </cell>
        </row>
        <row r="94">
          <cell r="B94">
            <v>45077</v>
          </cell>
          <cell r="C94">
            <v>1584.3411874799199</v>
          </cell>
          <cell r="D94">
            <v>1586.9744923457699</v>
          </cell>
          <cell r="E94">
            <v>10.323484949826</v>
          </cell>
          <cell r="F94">
            <v>32.741109364757001</v>
          </cell>
        </row>
        <row r="95">
          <cell r="B95">
            <v>45092</v>
          </cell>
          <cell r="C95">
            <v>1617.2189139079101</v>
          </cell>
          <cell r="D95">
            <v>1613.17271651029</v>
          </cell>
          <cell r="E95">
            <v>10.561593463130999</v>
          </cell>
          <cell r="F95">
            <v>33.392598250493997</v>
          </cell>
        </row>
        <row r="96">
          <cell r="B96">
            <v>45107</v>
          </cell>
          <cell r="C96">
            <v>1619.7232390243901</v>
          </cell>
          <cell r="D96">
            <v>1609.20153073041</v>
          </cell>
          <cell r="E96">
            <v>10.773930358276001</v>
          </cell>
          <cell r="F96">
            <v>38.083892737680003</v>
          </cell>
        </row>
      </sheetData>
      <sheetData sheetId="13">
        <row r="6">
          <cell r="A6">
            <v>42369</v>
          </cell>
          <cell r="B6" t="str">
            <v>31.12.2022</v>
          </cell>
          <cell r="C6">
            <v>4.8027940865325913E-2</v>
          </cell>
          <cell r="D6">
            <v>7.666180166933767E-3</v>
          </cell>
          <cell r="E6">
            <v>4.6414403875144394E-2</v>
          </cell>
          <cell r="F6">
            <v>6.1147838805792887E-3</v>
          </cell>
          <cell r="G6" t="str">
            <v>-</v>
          </cell>
          <cell r="H6" t="str">
            <v>-</v>
          </cell>
        </row>
        <row r="7">
          <cell r="A7" t="str">
            <v>30.06.2021</v>
          </cell>
          <cell r="B7" t="str">
            <v>31.12.2022</v>
          </cell>
          <cell r="C7" t="str">
            <v>-</v>
          </cell>
          <cell r="D7" t="str">
            <v>-</v>
          </cell>
          <cell r="E7" t="str">
            <v>-</v>
          </cell>
          <cell r="F7" t="str">
            <v>-</v>
          </cell>
          <cell r="G7">
            <v>8.377782545573309E-3</v>
          </cell>
          <cell r="H7">
            <v>-0.11595201664777866</v>
          </cell>
        </row>
        <row r="8">
          <cell r="A8" t="str">
            <v>31.03.2016</v>
          </cell>
          <cell r="B8" t="str">
            <v>31.03.2023</v>
          </cell>
          <cell r="C8">
            <v>5.5283140532397246E-2</v>
          </cell>
          <cell r="D8">
            <v>1.3400253808723894E-2</v>
          </cell>
          <cell r="E8">
            <v>5.0922797931817865E-2</v>
          </cell>
          <cell r="F8">
            <v>9.2129678298245032E-3</v>
          </cell>
          <cell r="G8" t="str">
            <v>-</v>
          </cell>
          <cell r="H8" t="str">
            <v>-</v>
          </cell>
        </row>
        <row r="9">
          <cell r="A9" t="str">
            <v>30.06.2021</v>
          </cell>
          <cell r="B9" t="str">
            <v>31.03.2023</v>
          </cell>
          <cell r="C9" t="str">
            <v>-</v>
          </cell>
          <cell r="D9" t="str">
            <v>-</v>
          </cell>
          <cell r="E9" t="str">
            <v>-</v>
          </cell>
          <cell r="F9" t="str">
            <v>-</v>
          </cell>
          <cell r="G9">
            <v>1.7306187099658921E-2</v>
          </cell>
          <cell r="H9">
            <v>-9.4286121341347284E-2</v>
          </cell>
        </row>
        <row r="10">
          <cell r="A10" t="str">
            <v>30.06.2016</v>
          </cell>
          <cell r="B10" t="str">
            <v>30.06.2023</v>
          </cell>
          <cell r="C10">
            <v>5.8232281988209289E-2</v>
          </cell>
          <cell r="D10">
            <v>1.4100601450087513E-2</v>
          </cell>
          <cell r="E10">
            <v>5.2256580994765489E-2</v>
          </cell>
          <cell r="F10">
            <v>8.3741063556912465E-3</v>
          </cell>
          <cell r="G10" t="str">
            <v>-</v>
          </cell>
          <cell r="H10" t="str">
            <v>-</v>
          </cell>
        </row>
        <row r="11">
          <cell r="A11" t="str">
            <v>30.06.2021</v>
          </cell>
          <cell r="B11" t="str">
            <v>30.06.2023</v>
          </cell>
          <cell r="C11" t="str">
            <v>-</v>
          </cell>
          <cell r="D11" t="str">
            <v>-</v>
          </cell>
          <cell r="E11" t="str">
            <v>-</v>
          </cell>
          <cell r="F11" t="str">
            <v>-</v>
          </cell>
          <cell r="G11">
            <v>2.5105871930182211E-2</v>
          </cell>
          <cell r="H11">
            <v>-8.341950797721942E-2</v>
          </cell>
        </row>
        <row r="12">
          <cell r="A12" t="str">
            <v xml:space="preserve">Почеток/Start </v>
          </cell>
          <cell r="B12">
            <v>45107</v>
          </cell>
          <cell r="C12">
            <v>5.7052298507188404E-2</v>
          </cell>
          <cell r="D12">
            <v>2.6122662115529272E-2</v>
          </cell>
          <cell r="E12">
            <v>5.6216931733698905E-2</v>
          </cell>
          <cell r="F12">
            <v>2.4634657472765165E-2</v>
          </cell>
          <cell r="G12">
            <v>2.4445899194306397E-2</v>
          </cell>
          <cell r="H12">
            <v>-7.8353263390877781E-2</v>
          </cell>
        </row>
        <row r="17">
          <cell r="B17" t="str">
            <v>2,50%**</v>
          </cell>
          <cell r="C17" t="str">
            <v>2,50%***</v>
          </cell>
          <cell r="D17">
            <v>2.9000000000000001E-2</v>
          </cell>
          <cell r="E17">
            <v>2.9000000000000001E-2</v>
          </cell>
        </row>
        <row r="18">
          <cell r="B18" t="str">
            <v>0,075%****</v>
          </cell>
          <cell r="C18" t="str">
            <v>0,075%*****</v>
          </cell>
          <cell r="D18">
            <v>7.5000000000000002E-4</v>
          </cell>
          <cell r="E18">
            <v>7.5000000000000002E-4</v>
          </cell>
        </row>
      </sheetData>
      <sheetData sheetId="14">
        <row r="5">
          <cell r="C5">
            <v>1002097542.05</v>
          </cell>
          <cell r="D5">
            <v>0.61736132204650673</v>
          </cell>
          <cell r="E5">
            <v>978734098.80999994</v>
          </cell>
          <cell r="F5">
            <v>0.60633634199123998</v>
          </cell>
          <cell r="G5">
            <v>7519063.7299999995</v>
          </cell>
          <cell r="H5">
            <v>0.69735185405264466</v>
          </cell>
          <cell r="I5">
            <v>19735047.170000002</v>
          </cell>
          <cell r="J5">
            <v>0.51785114379024111</v>
          </cell>
        </row>
        <row r="6">
          <cell r="C6">
            <v>181277331.36000001</v>
          </cell>
          <cell r="D6">
            <v>0.11167936079009794</v>
          </cell>
          <cell r="E6">
            <v>27629447.039999999</v>
          </cell>
          <cell r="F6">
            <v>1.7116740767327117E-2</v>
          </cell>
          <cell r="G6">
            <v>0</v>
          </cell>
          <cell r="H6">
            <v>0</v>
          </cell>
          <cell r="I6">
            <v>2795887.28</v>
          </cell>
          <cell r="J6">
            <v>7.3364578933336588E-2</v>
          </cell>
        </row>
        <row r="7">
          <cell r="C7">
            <v>820674075.04999995</v>
          </cell>
          <cell r="D7">
            <v>0.50559193160547888</v>
          </cell>
          <cell r="E7">
            <v>950901264.48000002</v>
          </cell>
          <cell r="F7">
            <v>0.58909360060170501</v>
          </cell>
          <cell r="G7">
            <v>7102691.0899999999</v>
          </cell>
          <cell r="H7">
            <v>0.6587355790871452</v>
          </cell>
          <cell r="I7">
            <v>16939159.890000001</v>
          </cell>
          <cell r="J7">
            <v>0.44448656485690452</v>
          </cell>
        </row>
        <row r="8">
          <cell r="C8">
            <v>146135.64000000001</v>
          </cell>
          <cell r="D8">
            <v>9.002965092994001E-5</v>
          </cell>
          <cell r="E8">
            <v>203387.29</v>
          </cell>
          <cell r="F8">
            <v>1.2600062220786244E-4</v>
          </cell>
          <cell r="G8">
            <v>416372.64</v>
          </cell>
          <cell r="H8">
            <v>3.8616274965499513E-2</v>
          </cell>
          <cell r="I8">
            <v>0</v>
          </cell>
          <cell r="J8">
            <v>0</v>
          </cell>
        </row>
        <row r="9">
          <cell r="C9">
            <v>0</v>
          </cell>
          <cell r="D9">
            <v>0</v>
          </cell>
          <cell r="E9">
            <v>0</v>
          </cell>
          <cell r="F9">
            <v>0</v>
          </cell>
          <cell r="G9">
            <v>0</v>
          </cell>
          <cell r="H9">
            <v>0</v>
          </cell>
          <cell r="I9">
            <v>0</v>
          </cell>
          <cell r="J9">
            <v>0</v>
          </cell>
        </row>
        <row r="10">
          <cell r="C10">
            <v>481354147.56999999</v>
          </cell>
          <cell r="D10">
            <v>0.29654741224937275</v>
          </cell>
          <cell r="E10">
            <v>478382723.81999999</v>
          </cell>
          <cell r="F10">
            <v>0.29636326269361279</v>
          </cell>
          <cell r="G10">
            <v>3021007.95</v>
          </cell>
          <cell r="H10">
            <v>0.28018189108237279</v>
          </cell>
          <cell r="I10">
            <v>10748403.85</v>
          </cell>
          <cell r="J10">
            <v>0.28204002654238047</v>
          </cell>
        </row>
        <row r="11">
          <cell r="C11">
            <v>163215001.43000001</v>
          </cell>
          <cell r="D11">
            <v>0.10055171760477156</v>
          </cell>
          <cell r="E11">
            <v>0</v>
          </cell>
          <cell r="F11">
            <v>0</v>
          </cell>
          <cell r="G11">
            <v>0</v>
          </cell>
          <cell r="H11">
            <v>0</v>
          </cell>
          <cell r="I11">
            <v>0</v>
          </cell>
          <cell r="J11">
            <v>0</v>
          </cell>
        </row>
        <row r="12">
          <cell r="C12">
            <v>37195609.390000001</v>
          </cell>
          <cell r="D12">
            <v>2.2915065274344427E-2</v>
          </cell>
          <cell r="E12">
            <v>0</v>
          </cell>
          <cell r="F12">
            <v>0</v>
          </cell>
          <cell r="G12">
            <v>0</v>
          </cell>
          <cell r="H12">
            <v>0</v>
          </cell>
          <cell r="I12">
            <v>1110694.08</v>
          </cell>
          <cell r="J12">
            <v>2.914480998066191E-2</v>
          </cell>
        </row>
        <row r="13">
          <cell r="C13">
            <v>280943536.75</v>
          </cell>
          <cell r="D13">
            <v>0.17308062937025678</v>
          </cell>
          <cell r="E13">
            <v>478382723.81999999</v>
          </cell>
          <cell r="F13">
            <v>0.29636326269361279</v>
          </cell>
          <cell r="G13">
            <v>3021007.95</v>
          </cell>
          <cell r="H13">
            <v>0.28018189108237279</v>
          </cell>
          <cell r="I13">
            <v>9637709.7699999996</v>
          </cell>
          <cell r="J13">
            <v>0.25289521656171859</v>
          </cell>
        </row>
        <row r="14">
          <cell r="C14">
            <v>0</v>
          </cell>
          <cell r="D14">
            <v>0</v>
          </cell>
          <cell r="E14">
            <v>0</v>
          </cell>
          <cell r="F14">
            <v>0</v>
          </cell>
          <cell r="G14">
            <v>0</v>
          </cell>
          <cell r="H14">
            <v>0</v>
          </cell>
          <cell r="I14">
            <v>0</v>
          </cell>
          <cell r="J14">
            <v>0</v>
          </cell>
        </row>
        <row r="15">
          <cell r="C15">
            <v>1483451689.6199999</v>
          </cell>
          <cell r="D15">
            <v>0.91390873429587949</v>
          </cell>
          <cell r="E15">
            <v>1457116822.6299999</v>
          </cell>
          <cell r="F15">
            <v>0.90269960468485277</v>
          </cell>
          <cell r="G15">
            <v>10540071.68</v>
          </cell>
          <cell r="H15">
            <v>0.97753374513501745</v>
          </cell>
          <cell r="I15">
            <v>30483451.020000003</v>
          </cell>
          <cell r="J15">
            <v>0.79989117033262169</v>
          </cell>
        </row>
        <row r="16">
          <cell r="C16">
            <v>111403207.34999999</v>
          </cell>
          <cell r="D16">
            <v>6.8632072711326444E-2</v>
          </cell>
          <cell r="E16">
            <v>152278343.41</v>
          </cell>
          <cell r="F16">
            <v>9.4338077951884536E-2</v>
          </cell>
          <cell r="G16">
            <v>0</v>
          </cell>
          <cell r="H16">
            <v>0</v>
          </cell>
          <cell r="I16">
            <v>3092349.66</v>
          </cell>
          <cell r="J16">
            <v>8.1143804452855697E-2</v>
          </cell>
        </row>
        <row r="17">
          <cell r="C17">
            <v>27285255.77</v>
          </cell>
          <cell r="D17">
            <v>1.6809602725982732E-2</v>
          </cell>
          <cell r="E17">
            <v>4451352.76</v>
          </cell>
          <cell r="F17">
            <v>2.757661097833034E-3</v>
          </cell>
          <cell r="G17">
            <v>240550.54</v>
          </cell>
          <cell r="H17">
            <v>2.230974109091171E-2</v>
          </cell>
          <cell r="I17">
            <v>275831.40000000002</v>
          </cell>
          <cell r="J17">
            <v>7.2378649391018164E-3</v>
          </cell>
        </row>
        <row r="18">
          <cell r="C18">
            <v>1054411.3899999999</v>
          </cell>
          <cell r="D18">
            <v>6.4959026681138713E-4</v>
          </cell>
          <cell r="E18">
            <v>330351.40999999997</v>
          </cell>
          <cell r="F18">
            <v>2.0465626542958836E-4</v>
          </cell>
          <cell r="G18">
            <v>1687.58</v>
          </cell>
          <cell r="H18">
            <v>1.5651377407093238E-4</v>
          </cell>
          <cell r="I18">
            <v>4257866</v>
          </cell>
          <cell r="J18">
            <v>0.11172716027542075</v>
          </cell>
        </row>
        <row r="19">
          <cell r="C19">
            <v>1623194564.1299999</v>
          </cell>
          <cell r="D19">
            <v>1</v>
          </cell>
          <cell r="E19">
            <v>1614176870.21</v>
          </cell>
          <cell r="F19">
            <v>0.99999999999999989</v>
          </cell>
          <cell r="G19">
            <v>10782309.799999999</v>
          </cell>
          <cell r="H19">
            <v>1</v>
          </cell>
          <cell r="I19">
            <v>38109498.080000006</v>
          </cell>
          <cell r="J19">
            <v>1</v>
          </cell>
        </row>
        <row r="20">
          <cell r="C20">
            <v>3471326.09</v>
          </cell>
          <cell r="D20">
            <v>2.1385767096013912E-3</v>
          </cell>
          <cell r="E20">
            <v>4975341.66</v>
          </cell>
          <cell r="F20">
            <v>3.0822778790980457E-3</v>
          </cell>
          <cell r="G20">
            <v>8379.43</v>
          </cell>
          <cell r="H20">
            <v>7.7714609906682532E-4</v>
          </cell>
          <cell r="I20">
            <v>25605.49</v>
          </cell>
          <cell r="J20">
            <v>6.718926065688031E-4</v>
          </cell>
        </row>
        <row r="21">
          <cell r="C21">
            <v>1619723239.02439</v>
          </cell>
          <cell r="D21">
            <v>0.99786142389685095</v>
          </cell>
          <cell r="E21">
            <v>1609201530.7304101</v>
          </cell>
          <cell r="F21">
            <v>0.9969177234716895</v>
          </cell>
          <cell r="G21">
            <v>10773930.359999999</v>
          </cell>
          <cell r="H21">
            <v>0.99922285297348812</v>
          </cell>
          <cell r="I21">
            <v>38083892.740000002</v>
          </cell>
          <cell r="J21">
            <v>0.99932811132945776</v>
          </cell>
        </row>
        <row r="25">
          <cell r="D25" t="str">
            <v>САВАд</v>
          </cell>
          <cell r="F25" t="str">
            <v>КБПд</v>
          </cell>
          <cell r="H25" t="str">
            <v>ТРИГЛАВд</v>
          </cell>
          <cell r="J25" t="str">
            <v>ВФПд</v>
          </cell>
        </row>
        <row r="26">
          <cell r="B26" t="str">
            <v xml:space="preserve">Акции од домашни издавачи </v>
          </cell>
          <cell r="D26">
            <v>0.11167936079009794</v>
          </cell>
          <cell r="F26">
            <v>1.7116740767327117E-2</v>
          </cell>
          <cell r="H26">
            <v>0</v>
          </cell>
          <cell r="J26">
            <v>7.3364578933336588E-2</v>
          </cell>
        </row>
        <row r="27">
          <cell r="B27" t="str">
            <v xml:space="preserve">Обврзници од домашни издавачи </v>
          </cell>
          <cell r="D27">
            <v>0.50559193160547888</v>
          </cell>
          <cell r="F27">
            <v>0.58909360060170501</v>
          </cell>
          <cell r="H27">
            <v>0.6587355790871452</v>
          </cell>
          <cell r="J27">
            <v>0.44448656485690452</v>
          </cell>
        </row>
        <row r="28">
          <cell r="B28" t="str">
            <v xml:space="preserve">Инвестициски фондови од домашни издавачи  </v>
          </cell>
          <cell r="D28">
            <v>9.002965092994001E-5</v>
          </cell>
          <cell r="F28">
            <v>1.2600062220786244E-4</v>
          </cell>
          <cell r="H28">
            <v>3.8616274965499513E-2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0.10055171760477156</v>
          </cell>
          <cell r="F30">
            <v>0</v>
          </cell>
          <cell r="H30">
            <v>0</v>
          </cell>
          <cell r="J30">
            <v>0</v>
          </cell>
        </row>
        <row r="31">
          <cell r="B31" t="str">
            <v xml:space="preserve">Обврзници од странски издавачи </v>
          </cell>
          <cell r="D31">
            <v>2.2915065274344427E-2</v>
          </cell>
          <cell r="F31">
            <v>0</v>
          </cell>
          <cell r="H31">
            <v>0</v>
          </cell>
          <cell r="J31">
            <v>2.914480998066191E-2</v>
          </cell>
        </row>
        <row r="32">
          <cell r="B32" t="str">
            <v xml:space="preserve">Инвестициски фондови од странски издавчи </v>
          </cell>
          <cell r="D32">
            <v>0.17308062937025678</v>
          </cell>
          <cell r="F32">
            <v>0.29636326269361279</v>
          </cell>
          <cell r="H32">
            <v>0.28018189108237279</v>
          </cell>
          <cell r="J32">
            <v>0.25289521656171859</v>
          </cell>
        </row>
        <row r="33">
          <cell r="B33" t="str">
            <v>Депозити</v>
          </cell>
          <cell r="D33">
            <v>6.8632072711326444E-2</v>
          </cell>
          <cell r="F33">
            <v>9.4338077951884536E-2</v>
          </cell>
          <cell r="H33">
            <v>0</v>
          </cell>
          <cell r="J33">
            <v>8.1143804452855697E-2</v>
          </cell>
        </row>
        <row r="34">
          <cell r="B34" t="str">
            <v>Парични средства</v>
          </cell>
          <cell r="D34">
            <v>1.6809602725982732E-2</v>
          </cell>
          <cell r="F34">
            <v>2.757661097833034E-3</v>
          </cell>
          <cell r="H34">
            <v>2.230974109091171E-2</v>
          </cell>
          <cell r="J34">
            <v>7.2378649391018164E-3</v>
          </cell>
        </row>
        <row r="35">
          <cell r="B35" t="str">
            <v>Побарувања</v>
          </cell>
          <cell r="D35">
            <v>6.4959026681138713E-4</v>
          </cell>
          <cell r="F35">
            <v>2.0465626542958836E-4</v>
          </cell>
          <cell r="H35">
            <v>1.5651377407093238E-4</v>
          </cell>
          <cell r="J35">
            <v>0.11172716027542075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M33" sqref="M33"/>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5"/>
  <sheetViews>
    <sheetView showGridLines="0" workbookViewId="0">
      <selection activeCell="F2" sqref="F2:H2"/>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171</v>
      </c>
      <c r="G1" s="190" t="str">
        <f>'[1]8_zpf inv'!$H$2</f>
        <v>30.06.2023</v>
      </c>
      <c r="H1" s="190"/>
    </row>
    <row r="2" spans="2:14" x14ac:dyDescent="0.2">
      <c r="B2" s="36" t="s">
        <v>172</v>
      </c>
      <c r="F2" s="194" t="s">
        <v>159</v>
      </c>
      <c r="G2" s="194"/>
      <c r="H2" s="194"/>
    </row>
    <row r="3" spans="2:14" ht="21" customHeight="1" thickBot="1" x14ac:dyDescent="0.25">
      <c r="B3" s="145" t="s">
        <v>316</v>
      </c>
      <c r="C3" s="193" t="s">
        <v>317</v>
      </c>
      <c r="D3" s="193"/>
      <c r="E3" s="193" t="s">
        <v>318</v>
      </c>
      <c r="F3" s="193"/>
      <c r="G3" s="193" t="s">
        <v>319</v>
      </c>
      <c r="H3" s="193"/>
    </row>
    <row r="4" spans="2:14" ht="10.5" customHeight="1" thickTop="1" x14ac:dyDescent="0.2">
      <c r="B4" s="18"/>
      <c r="C4" s="26" t="s">
        <v>24</v>
      </c>
      <c r="D4" s="90" t="s">
        <v>0</v>
      </c>
      <c r="E4" s="26" t="s">
        <v>24</v>
      </c>
      <c r="F4" s="90" t="s">
        <v>0</v>
      </c>
      <c r="G4" s="26" t="s">
        <v>24</v>
      </c>
      <c r="H4" s="90" t="s">
        <v>0</v>
      </c>
    </row>
    <row r="5" spans="2:14" ht="8.25" customHeight="1" x14ac:dyDescent="0.2">
      <c r="B5" s="18"/>
      <c r="C5" s="98" t="s">
        <v>25</v>
      </c>
      <c r="D5" s="99" t="s">
        <v>26</v>
      </c>
      <c r="E5" s="98" t="s">
        <v>25</v>
      </c>
      <c r="F5" s="99" t="s">
        <v>26</v>
      </c>
      <c r="G5" s="98" t="s">
        <v>25</v>
      </c>
      <c r="H5" s="99" t="s">
        <v>26</v>
      </c>
    </row>
    <row r="6" spans="2:14" x14ac:dyDescent="0.2">
      <c r="B6" s="92" t="s">
        <v>134</v>
      </c>
      <c r="C6" s="93">
        <f>'[1]8_zpf inv'!C6/10^6</f>
        <v>35201.151385570003</v>
      </c>
      <c r="D6" s="94">
        <f>'[1]8_zpf inv'!D6</f>
        <v>0.63164875764317252</v>
      </c>
      <c r="E6" s="93">
        <f>'[1]8_zpf inv'!E6/10^6</f>
        <v>41463.20463049</v>
      </c>
      <c r="F6" s="94">
        <f>'[1]8_zpf inv'!F6</f>
        <v>0.66357815425251965</v>
      </c>
      <c r="G6" s="93">
        <f>'[1]8_zpf inv'!G6/10^6</f>
        <v>4911.1776552400006</v>
      </c>
      <c r="H6" s="94">
        <f>'[1]8_zpf inv'!H6</f>
        <v>0.68371940098550765</v>
      </c>
      <c r="J6" s="24"/>
      <c r="K6" s="25"/>
      <c r="L6" s="24"/>
      <c r="M6" s="25"/>
      <c r="N6" s="24"/>
    </row>
    <row r="7" spans="2:14" ht="18.75" customHeight="1" x14ac:dyDescent="0.2">
      <c r="B7" s="19" t="s">
        <v>128</v>
      </c>
      <c r="C7" s="23">
        <f>'[1]8_zpf inv'!C7/10^6</f>
        <v>1678.56448664</v>
      </c>
      <c r="D7" s="91">
        <f>'[1]8_zpf inv'!D7</f>
        <v>3.012012763436878E-2</v>
      </c>
      <c r="E7" s="23">
        <f>'[1]8_zpf inv'!E7/10^6</f>
        <v>922.90920384000003</v>
      </c>
      <c r="F7" s="91">
        <f>'[1]8_zpf inv'!F7</f>
        <v>1.4770261765451298E-2</v>
      </c>
      <c r="G7" s="23">
        <f>'[1]8_zpf inv'!G7/10^6</f>
        <v>0</v>
      </c>
      <c r="H7" s="91">
        <f>'[1]8_zpf inv'!H7</f>
        <v>0</v>
      </c>
      <c r="J7" s="24"/>
      <c r="K7" s="25"/>
      <c r="L7" s="4"/>
      <c r="M7" s="25"/>
      <c r="N7" s="24"/>
    </row>
    <row r="8" spans="2:14" ht="21" customHeight="1" x14ac:dyDescent="0.2">
      <c r="B8" s="19" t="s">
        <v>154</v>
      </c>
      <c r="C8" s="23">
        <f>'[1]8_zpf inv'!C8/10^6</f>
        <v>33520.92683117</v>
      </c>
      <c r="D8" s="91">
        <f>'[1]8_zpf inv'!D8</f>
        <v>0.60149884178606294</v>
      </c>
      <c r="E8" s="23">
        <f>'[1]8_zpf inv'!E8/10^6</f>
        <v>40538.59763507</v>
      </c>
      <c r="F8" s="91">
        <f>'[1]8_zpf inv'!F8</f>
        <v>0.64878072098855533</v>
      </c>
      <c r="G8" s="23">
        <f>'[1]8_zpf inv'!G8/10^6</f>
        <v>4834.0992904300001</v>
      </c>
      <c r="H8" s="91">
        <f>'[1]8_zpf inv'!H8</f>
        <v>0.67298878256436223</v>
      </c>
      <c r="J8" s="24"/>
      <c r="K8" s="25"/>
      <c r="L8" s="36"/>
      <c r="M8" s="25"/>
      <c r="N8" s="24"/>
    </row>
    <row r="9" spans="2:14" ht="21.75" customHeight="1" x14ac:dyDescent="0.2">
      <c r="B9" s="19" t="s">
        <v>129</v>
      </c>
      <c r="C9" s="23">
        <f>'[1]8_zpf inv'!C9/10^6</f>
        <v>1.66006776</v>
      </c>
      <c r="D9" s="91">
        <f>'[1]8_zpf inv'!D9</f>
        <v>2.9788222740842745E-5</v>
      </c>
      <c r="E9" s="23">
        <f>'[1]8_zpf inv'!E9/10^6</f>
        <v>1.6977915800000001</v>
      </c>
      <c r="F9" s="91">
        <f>'[1]8_zpf inv'!F9</f>
        <v>2.7171498513007124E-5</v>
      </c>
      <c r="G9" s="23">
        <f>'[1]8_zpf inv'!G9/10^6</f>
        <v>77.078364809999997</v>
      </c>
      <c r="H9" s="91">
        <f>'[1]8_zpf inv'!H9</f>
        <v>1.0730618421145321E-2</v>
      </c>
      <c r="J9" s="24"/>
      <c r="K9" s="25"/>
      <c r="L9" s="24"/>
      <c r="M9" s="25"/>
      <c r="N9" s="24"/>
    </row>
    <row r="10" spans="2:14" ht="24.75" customHeight="1" x14ac:dyDescent="0.2">
      <c r="B10" s="19" t="s">
        <v>269</v>
      </c>
      <c r="C10" s="23">
        <f>'[1]8_zpf inv'!C10/10^6</f>
        <v>0</v>
      </c>
      <c r="D10" s="91">
        <f>'[1]8_zpf inv'!D10</f>
        <v>0</v>
      </c>
      <c r="E10" s="23">
        <f>'[1]8_zpf inv'!E10/10^6</f>
        <v>0</v>
      </c>
      <c r="F10" s="91">
        <f>'[1]8_zpf inv'!F10</f>
        <v>0</v>
      </c>
      <c r="G10" s="23">
        <f>'[1]8_zpf inv'!G10/10^6</f>
        <v>0</v>
      </c>
      <c r="H10" s="91">
        <f>'[1]8_zpf inv'!H10</f>
        <v>0</v>
      </c>
      <c r="J10" s="24"/>
      <c r="K10" s="25"/>
      <c r="L10" s="4"/>
      <c r="M10" s="25"/>
      <c r="N10" s="24"/>
    </row>
    <row r="11" spans="2:14" x14ac:dyDescent="0.2">
      <c r="B11" s="92" t="s">
        <v>133</v>
      </c>
      <c r="C11" s="93">
        <f>'[1]8_zpf inv'!C11/10^6</f>
        <v>16396.43001013</v>
      </c>
      <c r="D11" s="94">
        <f>'[1]8_zpf inv'!D11</f>
        <v>0.29421721273376872</v>
      </c>
      <c r="E11" s="93">
        <f>'[1]8_zpf inv'!E11/10^6</f>
        <v>18678.33360514</v>
      </c>
      <c r="F11" s="94">
        <f>'[1]8_zpf inv'!F11</f>
        <v>0.29892851381528968</v>
      </c>
      <c r="G11" s="93">
        <f>'[1]8_zpf inv'!G11/10^6</f>
        <v>2054.2621890300002</v>
      </c>
      <c r="H11" s="94">
        <f>'[1]8_zpf inv'!H11</f>
        <v>0.28598821137170449</v>
      </c>
      <c r="J11" s="24"/>
      <c r="K11" s="25"/>
      <c r="L11" s="36"/>
      <c r="M11" s="25"/>
      <c r="N11" s="24"/>
    </row>
    <row r="12" spans="2:14" ht="21.75" customHeight="1" x14ac:dyDescent="0.2">
      <c r="B12" s="19" t="s">
        <v>131</v>
      </c>
      <c r="C12" s="23">
        <f>'[1]8_zpf inv'!C12/10^6</f>
        <v>4383.4567304299999</v>
      </c>
      <c r="D12" s="91">
        <f>'[1]8_zpf inv'!D12</f>
        <v>7.8656660051572305E-2</v>
      </c>
      <c r="E12" s="23">
        <f>'[1]8_zpf inv'!E12/10^6</f>
        <v>0</v>
      </c>
      <c r="F12" s="91">
        <f>'[1]8_zpf inv'!F12</f>
        <v>0</v>
      </c>
      <c r="G12" s="23">
        <f>'[1]8_zpf inv'!G12/10^6</f>
        <v>0</v>
      </c>
      <c r="H12" s="91">
        <f>'[1]8_zpf inv'!H12</f>
        <v>0</v>
      </c>
      <c r="J12" s="24"/>
      <c r="K12" s="25"/>
      <c r="L12" s="24"/>
      <c r="M12" s="25"/>
      <c r="N12" s="24"/>
    </row>
    <row r="13" spans="2:14" ht="21" customHeight="1" x14ac:dyDescent="0.2">
      <c r="B13" s="19" t="s">
        <v>310</v>
      </c>
      <c r="C13" s="23">
        <f>'[1]8_zpf inv'!C13/10^6</f>
        <v>1027.9235621</v>
      </c>
      <c r="D13" s="91">
        <f>'[1]8_zpf inv'!D13</f>
        <v>1.8445039874996006E-2</v>
      </c>
      <c r="E13" s="23">
        <f>'[1]8_zpf inv'!E13/10^6</f>
        <v>162.68061695</v>
      </c>
      <c r="F13" s="91">
        <f>'[1]8_zpf inv'!F13</f>
        <v>2.6035446244538486E-3</v>
      </c>
      <c r="G13" s="23">
        <f>'[1]8_zpf inv'!G13/10^6</f>
        <v>0</v>
      </c>
      <c r="H13" s="91">
        <f>'[1]8_zpf inv'!H13</f>
        <v>0</v>
      </c>
      <c r="J13" s="24"/>
      <c r="K13" s="25"/>
      <c r="L13" s="24"/>
      <c r="M13" s="25"/>
      <c r="N13" s="24"/>
    </row>
    <row r="14" spans="2:14" ht="21.75" customHeight="1" x14ac:dyDescent="0.2">
      <c r="B14" s="19" t="s">
        <v>132</v>
      </c>
      <c r="C14" s="23">
        <f>'[1]8_zpf inv'!C14/10^6</f>
        <v>10985.049717600001</v>
      </c>
      <c r="D14" s="91">
        <f>'[1]8_zpf inv'!D14</f>
        <v>0.19711551280720041</v>
      </c>
      <c r="E14" s="23">
        <f>'[1]8_zpf inv'!E14/10^6</f>
        <v>18515.652988189999</v>
      </c>
      <c r="F14" s="91">
        <f>'[1]8_zpf inv'!F14</f>
        <v>0.29632496919083579</v>
      </c>
      <c r="G14" s="23">
        <f>'[1]8_zpf inv'!G14/10^6</f>
        <v>2054.2621890300002</v>
      </c>
      <c r="H14" s="91">
        <f>'[1]8_zpf inv'!H14</f>
        <v>0.28598821137170449</v>
      </c>
      <c r="J14" s="24"/>
      <c r="K14" s="25"/>
      <c r="L14" s="24"/>
      <c r="M14" s="25"/>
      <c r="N14" s="24"/>
    </row>
    <row r="15" spans="2:14" ht="22.5" x14ac:dyDescent="0.2">
      <c r="B15" s="19" t="s">
        <v>135</v>
      </c>
      <c r="C15" s="23">
        <f>'[1]8_zpf inv'!C15/10^6</f>
        <v>0</v>
      </c>
      <c r="D15" s="91">
        <f>'[1]8_zpf inv'!D15</f>
        <v>0</v>
      </c>
      <c r="E15" s="23">
        <f>'[1]8_zpf inv'!E15/10^6</f>
        <v>0</v>
      </c>
      <c r="F15" s="91">
        <f>'[1]8_zpf inv'!F15</f>
        <v>0</v>
      </c>
      <c r="G15" s="23">
        <f>'[1]8_zpf inv'!G15/10^6</f>
        <v>0</v>
      </c>
      <c r="H15" s="91">
        <f>'[1]8_zpf inv'!H15</f>
        <v>0</v>
      </c>
      <c r="J15" s="24"/>
      <c r="K15" s="25"/>
      <c r="L15" s="24"/>
      <c r="M15" s="25"/>
      <c r="N15" s="24"/>
    </row>
    <row r="16" spans="2:14" ht="24.75" customHeight="1" x14ac:dyDescent="0.2">
      <c r="B16" s="95" t="s">
        <v>136</v>
      </c>
      <c r="C16" s="93">
        <f>'[1]8_zpf inv'!C16/10^6</f>
        <v>51597.581395699999</v>
      </c>
      <c r="D16" s="94">
        <f>'[1]8_zpf inv'!D16</f>
        <v>0.92586597037694118</v>
      </c>
      <c r="E16" s="93">
        <f>'[1]8_zpf inv'!E16/10^6</f>
        <v>60141.538235629989</v>
      </c>
      <c r="F16" s="94">
        <f>'[1]8_zpf inv'!F16</f>
        <v>0.96250666806780916</v>
      </c>
      <c r="G16" s="93">
        <f>'[1]8_zpf inv'!G16/10^6</f>
        <v>6965.4398442700003</v>
      </c>
      <c r="H16" s="94">
        <f>'[1]8_zpf inv'!H16</f>
        <v>0.96970761235721203</v>
      </c>
      <c r="J16" s="24"/>
      <c r="K16" s="25"/>
      <c r="L16" s="24"/>
      <c r="M16" s="25"/>
      <c r="N16" s="24"/>
    </row>
    <row r="17" spans="2:14" x14ac:dyDescent="0.2">
      <c r="B17" s="17" t="s">
        <v>137</v>
      </c>
      <c r="C17" s="23">
        <f>'[1]8_zpf inv'!C17/10^6</f>
        <v>3317.4539169099999</v>
      </c>
      <c r="D17" s="91">
        <f>'[1]8_zpf inv'!D17</f>
        <v>5.95283268493789E-2</v>
      </c>
      <c r="E17" s="23">
        <f>'[1]8_zpf inv'!E17/10^6</f>
        <v>2217.4138700900003</v>
      </c>
      <c r="F17" s="91">
        <f>'[1]8_zpf inv'!F17</f>
        <v>3.5487546518443568E-2</v>
      </c>
      <c r="G17" s="23">
        <f>'[1]8_zpf inv'!G17/10^6</f>
        <v>187.52133537</v>
      </c>
      <c r="H17" s="91">
        <f>'[1]8_zpf inv'!H17</f>
        <v>2.6106157034328132E-2</v>
      </c>
      <c r="J17" s="24"/>
      <c r="K17" s="25"/>
      <c r="L17" s="24"/>
      <c r="M17" s="25"/>
      <c r="N17" s="24"/>
    </row>
    <row r="18" spans="2:14" ht="11.25" customHeight="1" x14ac:dyDescent="0.2">
      <c r="B18" s="21" t="s">
        <v>138</v>
      </c>
      <c r="C18" s="23">
        <f>'[1]8_zpf inv'!C18/10^6</f>
        <v>798.37623822</v>
      </c>
      <c r="D18" s="91">
        <f>'[1]8_zpf inv'!D18</f>
        <v>1.4326047278391509E-2</v>
      </c>
      <c r="E18" s="23">
        <f>'[1]8_zpf inv'!E18/10^6</f>
        <v>110.76223722</v>
      </c>
      <c r="F18" s="91">
        <f>'[1]8_zpf inv'!F18</f>
        <v>1.7726415888577867E-3</v>
      </c>
      <c r="G18" s="23">
        <f>'[1]8_zpf inv'!G18/10^6</f>
        <v>28.813708870000003</v>
      </c>
      <c r="H18" s="91">
        <f>'[1]8_zpf inv'!H18</f>
        <v>4.0113579983708575E-3</v>
      </c>
      <c r="J18" s="24"/>
      <c r="K18" s="25"/>
      <c r="L18" s="24"/>
      <c r="M18" s="25"/>
      <c r="N18" s="24"/>
    </row>
    <row r="19" spans="2:14" x14ac:dyDescent="0.2">
      <c r="B19" s="21" t="s">
        <v>139</v>
      </c>
      <c r="C19" s="23">
        <f>'[1]8_zpf inv'!C19/10^6</f>
        <v>15.584920109999999</v>
      </c>
      <c r="D19" s="91">
        <f>'[1]8_zpf inv'!D19</f>
        <v>2.7965549528828832E-4</v>
      </c>
      <c r="E19" s="23">
        <f>'[1]8_zpf inv'!E19/10^6</f>
        <v>14.567824539999998</v>
      </c>
      <c r="F19" s="91">
        <f>'[1]8_zpf inv'!F19</f>
        <v>2.33143824889483E-4</v>
      </c>
      <c r="G19" s="23">
        <f>'[1]8_zpf inv'!G19/10^6</f>
        <v>1.2561153799999998</v>
      </c>
      <c r="H19" s="91">
        <f>'[1]8_zpf inv'!H19</f>
        <v>1.7487261008893674E-4</v>
      </c>
      <c r="J19" s="24"/>
      <c r="K19" s="25"/>
      <c r="L19" s="24"/>
      <c r="M19" s="25"/>
      <c r="N19" s="24"/>
    </row>
    <row r="20" spans="2:14" x14ac:dyDescent="0.2">
      <c r="B20" s="96" t="s">
        <v>140</v>
      </c>
      <c r="C20" s="93">
        <f>'[1]8_zpf inv'!C20/10^6</f>
        <v>55728.996470940001</v>
      </c>
      <c r="D20" s="94">
        <f>'[1]8_zpf inv'!D20</f>
        <v>0.99999999999999989</v>
      </c>
      <c r="E20" s="93">
        <f>'[1]8_zpf inv'!E20/10^6</f>
        <v>62484.282167479985</v>
      </c>
      <c r="F20" s="94">
        <f>'[1]8_zpf inv'!F20</f>
        <v>1</v>
      </c>
      <c r="G20" s="93">
        <f>'[1]8_zpf inv'!G20/10^6</f>
        <v>7183.0310038900006</v>
      </c>
      <c r="H20" s="94">
        <f>'[1]8_zpf inv'!H20</f>
        <v>1</v>
      </c>
      <c r="J20" s="24"/>
      <c r="K20" s="25"/>
      <c r="L20" s="24"/>
      <c r="M20" s="25"/>
      <c r="N20" s="24"/>
    </row>
    <row r="21" spans="2:14" x14ac:dyDescent="0.2">
      <c r="B21" s="20" t="s">
        <v>141</v>
      </c>
      <c r="C21" s="23">
        <f>'[1]8_zpf inv'!C21/10^6</f>
        <v>22.785355539999998</v>
      </c>
      <c r="D21" s="91">
        <f>'[1]8_zpf inv'!D21</f>
        <v>4.0885996488168358E-4</v>
      </c>
      <c r="E21" s="23">
        <f>'[1]8_zpf inv'!E21/10^6</f>
        <v>23.33959252</v>
      </c>
      <c r="F21" s="91">
        <f>'[1]8_zpf inv'!F21</f>
        <v>3.7352741698210809E-4</v>
      </c>
      <c r="G21" s="23">
        <f>'[1]8_zpf inv'!G21/10^6</f>
        <v>2.5251373699999999</v>
      </c>
      <c r="H21" s="91">
        <f>'[1]8_zpf inv'!H21</f>
        <v>3.5154203965324688E-4</v>
      </c>
      <c r="J21" s="24"/>
      <c r="K21" s="25"/>
      <c r="L21" s="24"/>
      <c r="M21" s="25"/>
      <c r="N21" s="24"/>
    </row>
    <row r="22" spans="2:14" x14ac:dyDescent="0.2">
      <c r="B22" s="97" t="s">
        <v>142</v>
      </c>
      <c r="C22" s="93">
        <f>'[1]8_zpf inv'!C22/10^6</f>
        <v>55706.211027788297</v>
      </c>
      <c r="D22" s="94">
        <f>'[1]8_zpf inv'!D22</f>
        <v>0.99959113846301562</v>
      </c>
      <c r="E22" s="93">
        <f>'[1]8_zpf inv'!E22/10^6</f>
        <v>62460.942560810901</v>
      </c>
      <c r="F22" s="94">
        <f>'[1]8_zpf inv'!F22</f>
        <v>0.99962647235657554</v>
      </c>
      <c r="G22" s="93">
        <f>'[1]8_zpf inv'!G22/10^6</f>
        <v>7180.5058415600597</v>
      </c>
      <c r="H22" s="94">
        <f>'[1]8_zpf inv'!H22</f>
        <v>0.99964845448549877</v>
      </c>
      <c r="J22" s="24"/>
      <c r="K22" s="25"/>
      <c r="L22" s="24"/>
      <c r="M22" s="25"/>
      <c r="N22" s="24"/>
    </row>
    <row r="23" spans="2:14" ht="3.75" customHeight="1" x14ac:dyDescent="0.2">
      <c r="B23" s="3"/>
      <c r="J23" s="25"/>
      <c r="K23" s="25"/>
      <c r="L23" s="25"/>
      <c r="M23" s="88"/>
      <c r="N23" s="24"/>
    </row>
    <row r="24" spans="2:14" ht="18" customHeight="1" x14ac:dyDescent="0.2">
      <c r="B24" s="191" t="s">
        <v>152</v>
      </c>
      <c r="C24" s="191"/>
      <c r="D24" s="191"/>
      <c r="E24" s="191"/>
      <c r="F24" s="191"/>
      <c r="G24" s="191"/>
      <c r="H24" s="191"/>
      <c r="I24" s="11"/>
      <c r="J24" s="11"/>
      <c r="K24" s="11"/>
      <c r="M24" s="88"/>
    </row>
    <row r="25" spans="2:14" ht="18.75" customHeight="1" x14ac:dyDescent="0.2">
      <c r="B25" s="192" t="s">
        <v>153</v>
      </c>
      <c r="C25" s="192"/>
      <c r="D25" s="192"/>
      <c r="E25" s="192"/>
      <c r="F25" s="192"/>
      <c r="G25" s="192"/>
      <c r="H25" s="192"/>
      <c r="I25" s="11"/>
      <c r="J25" s="11"/>
      <c r="K25" s="11"/>
      <c r="L25" s="4"/>
      <c r="M25" s="88"/>
    </row>
    <row r="26" spans="2:14" ht="11.25" customHeight="1" x14ac:dyDescent="0.2">
      <c r="B26" s="191" t="s">
        <v>270</v>
      </c>
      <c r="C26" s="191"/>
      <c r="D26" s="191"/>
      <c r="E26" s="191"/>
      <c r="F26" s="191"/>
      <c r="G26" s="191"/>
      <c r="H26" s="191"/>
      <c r="I26" s="11"/>
      <c r="J26" s="11"/>
      <c r="K26" s="11"/>
      <c r="L26" s="4"/>
      <c r="M26" s="88"/>
    </row>
    <row r="27" spans="2:14" ht="9.75" customHeight="1" x14ac:dyDescent="0.2">
      <c r="B27" s="192" t="s">
        <v>271</v>
      </c>
      <c r="C27" s="192"/>
      <c r="D27" s="192"/>
      <c r="E27" s="192"/>
      <c r="F27" s="192"/>
      <c r="G27" s="192"/>
      <c r="H27" s="192"/>
      <c r="L27" s="36"/>
      <c r="M27" s="88"/>
    </row>
    <row r="28" spans="2:14" x14ac:dyDescent="0.2">
      <c r="B28" s="191" t="s">
        <v>311</v>
      </c>
      <c r="C28" s="191"/>
      <c r="D28" s="191"/>
      <c r="E28" s="191"/>
      <c r="F28" s="191"/>
      <c r="G28" s="191"/>
      <c r="H28" s="191"/>
      <c r="L28" s="36"/>
      <c r="M28" s="88"/>
    </row>
    <row r="29" spans="2:14" x14ac:dyDescent="0.2">
      <c r="B29" s="192" t="s">
        <v>312</v>
      </c>
      <c r="C29" s="192"/>
      <c r="D29" s="192"/>
      <c r="E29" s="192"/>
      <c r="F29" s="192"/>
      <c r="G29" s="192"/>
      <c r="H29" s="192"/>
      <c r="L29" s="36"/>
      <c r="M29" s="88"/>
    </row>
    <row r="30" spans="2:14" ht="4.5" customHeight="1" x14ac:dyDescent="0.2">
      <c r="B30" s="146"/>
      <c r="C30" s="146"/>
      <c r="D30" s="146"/>
      <c r="E30" s="146"/>
      <c r="F30" s="146"/>
      <c r="G30" s="146"/>
      <c r="H30" s="146"/>
      <c r="L30" s="36"/>
      <c r="M30" s="88"/>
    </row>
    <row r="31" spans="2:14" ht="11.25" customHeight="1" x14ac:dyDescent="0.2">
      <c r="B31" s="4" t="s">
        <v>218</v>
      </c>
      <c r="C31" s="1"/>
      <c r="D31" s="1"/>
      <c r="F31" s="1"/>
      <c r="G31" s="4"/>
      <c r="H31" s="4"/>
    </row>
    <row r="32" spans="2:14" x14ac:dyDescent="0.2">
      <c r="B32" s="36" t="s">
        <v>219</v>
      </c>
      <c r="L32" s="4"/>
    </row>
    <row r="33" spans="3:12" x14ac:dyDescent="0.2">
      <c r="L33" s="36"/>
    </row>
    <row r="42" spans="3:12" x14ac:dyDescent="0.2">
      <c r="C42" s="4"/>
      <c r="D42" s="4"/>
      <c r="E42" s="4"/>
      <c r="F42" s="4"/>
    </row>
    <row r="43" spans="3:12" x14ac:dyDescent="0.2">
      <c r="C43" s="4"/>
      <c r="D43" s="4"/>
      <c r="E43" s="4"/>
      <c r="F43" s="4"/>
    </row>
    <row r="54" spans="2:2" ht="10.5" customHeight="1" x14ac:dyDescent="0.2"/>
    <row r="55" spans="2:2" x14ac:dyDescent="0.2">
      <c r="B55" s="12" t="s">
        <v>115</v>
      </c>
    </row>
  </sheetData>
  <mergeCells count="11">
    <mergeCell ref="B28:H28"/>
    <mergeCell ref="B29:H29"/>
    <mergeCell ref="B27:H27"/>
    <mergeCell ref="B26:H26"/>
    <mergeCell ref="F2:H2"/>
    <mergeCell ref="G1:H1"/>
    <mergeCell ref="B24:H24"/>
    <mergeCell ref="B25:H25"/>
    <mergeCell ref="C3:D3"/>
    <mergeCell ref="E3:F3"/>
    <mergeCell ref="G3:H3"/>
  </mergeCells>
  <hyperlinks>
    <hyperlink ref="B55"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pageSetUpPr fitToPage="1"/>
  </sheetPr>
  <dimension ref="A1:H63"/>
  <sheetViews>
    <sheetView showGridLines="0" workbookViewId="0">
      <selection activeCell="N19" sqref="N19"/>
    </sheetView>
  </sheetViews>
  <sheetFormatPr defaultColWidth="9.140625" defaultRowHeight="12" x14ac:dyDescent="0.2"/>
  <cols>
    <col min="1" max="1" width="1.28515625" style="7" customWidth="1"/>
    <col min="2" max="2" width="22"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62" t="s">
        <v>143</v>
      </c>
      <c r="C2" s="162"/>
      <c r="D2" s="162"/>
      <c r="E2" s="162"/>
      <c r="F2" s="162"/>
      <c r="G2" s="162"/>
    </row>
    <row r="3" spans="2:8" ht="8.25" customHeight="1" x14ac:dyDescent="0.2">
      <c r="B3" s="109"/>
      <c r="C3" s="109"/>
      <c r="D3" s="109"/>
      <c r="E3" s="109"/>
      <c r="F3" s="109"/>
      <c r="G3" s="13"/>
    </row>
    <row r="4" spans="2:8" ht="12.75" x14ac:dyDescent="0.2">
      <c r="B4" s="162" t="s">
        <v>245</v>
      </c>
      <c r="C4" s="162"/>
      <c r="D4" s="162"/>
      <c r="E4" s="162"/>
      <c r="F4" s="162"/>
      <c r="G4" s="162"/>
      <c r="H4" s="162"/>
    </row>
    <row r="5" spans="2:8" ht="2.25" customHeight="1" x14ac:dyDescent="0.2"/>
    <row r="6" spans="2:8" x14ac:dyDescent="0.2">
      <c r="B6" s="7" t="s">
        <v>173</v>
      </c>
    </row>
    <row r="7" spans="2:8" x14ac:dyDescent="0.2">
      <c r="B7" s="43" t="s">
        <v>174</v>
      </c>
    </row>
    <row r="8" spans="2:8" ht="25.5" customHeight="1" x14ac:dyDescent="0.2">
      <c r="B8" s="176" t="s">
        <v>144</v>
      </c>
      <c r="C8" s="176" t="s">
        <v>354</v>
      </c>
      <c r="D8" s="176" t="s">
        <v>145</v>
      </c>
      <c r="E8" s="176" t="s">
        <v>73</v>
      </c>
    </row>
    <row r="9" spans="2:8" ht="25.5" customHeight="1" thickBot="1" x14ac:dyDescent="0.25">
      <c r="B9" s="177"/>
      <c r="C9" s="177"/>
      <c r="D9" s="177"/>
      <c r="E9" s="177"/>
    </row>
    <row r="10" spans="2:8" ht="12.75" thickTop="1" x14ac:dyDescent="0.2">
      <c r="B10" s="45">
        <f>'[2]1_dpf_clenovi'!$B$4</f>
        <v>45016</v>
      </c>
      <c r="C10" s="46"/>
      <c r="D10" s="46"/>
      <c r="E10" s="46"/>
    </row>
    <row r="11" spans="2:8" x14ac:dyDescent="0.2">
      <c r="B11" s="47" t="s">
        <v>146</v>
      </c>
      <c r="C11" s="48">
        <f>'[2]1_dpf_clenovi'!C5</f>
        <v>8966</v>
      </c>
      <c r="D11" s="48">
        <f>'[2]1_dpf_clenovi'!D5</f>
        <v>4166</v>
      </c>
      <c r="E11" s="48">
        <f>'[2]1_dpf_clenovi'!E5</f>
        <v>13132</v>
      </c>
    </row>
    <row r="12" spans="2:8" x14ac:dyDescent="0.2">
      <c r="B12" s="47" t="s">
        <v>147</v>
      </c>
      <c r="C12" s="48">
        <f>'[2]1_dpf_clenovi'!C6</f>
        <v>4878</v>
      </c>
      <c r="D12" s="48">
        <f>'[2]1_dpf_clenovi'!D6</f>
        <v>11421</v>
      </c>
      <c r="E12" s="48">
        <f>'[2]1_dpf_clenovi'!E6</f>
        <v>16299</v>
      </c>
    </row>
    <row r="13" spans="2:8" x14ac:dyDescent="0.2">
      <c r="B13" s="48" t="s">
        <v>284</v>
      </c>
      <c r="C13" s="48">
        <f>'[2]1_dpf_clenovi'!C7</f>
        <v>87</v>
      </c>
      <c r="D13" s="48">
        <f>'[2]1_dpf_clenovi'!D7</f>
        <v>75</v>
      </c>
      <c r="E13" s="48">
        <f>'[2]1_dpf_clenovi'!E7</f>
        <v>162</v>
      </c>
    </row>
    <row r="14" spans="2:8" x14ac:dyDescent="0.2">
      <c r="B14" s="48" t="s">
        <v>332</v>
      </c>
      <c r="C14" s="48">
        <f>'[2]1_dpf_clenovi'!C8</f>
        <v>48</v>
      </c>
      <c r="D14" s="48">
        <f>'[2]1_dpf_clenovi'!D8</f>
        <v>88</v>
      </c>
      <c r="E14" s="48">
        <f>'[2]1_dpf_clenovi'!E8</f>
        <v>136</v>
      </c>
    </row>
    <row r="15" spans="2:8" x14ac:dyDescent="0.2">
      <c r="B15" s="49" t="s">
        <v>4</v>
      </c>
      <c r="C15" s="50">
        <f>'[2]1_dpf_clenovi'!C9</f>
        <v>13979</v>
      </c>
      <c r="D15" s="50">
        <f>'[2]1_dpf_clenovi'!D9</f>
        <v>15750</v>
      </c>
      <c r="E15" s="50">
        <f>'[2]1_dpf_clenovi'!E9</f>
        <v>29729</v>
      </c>
    </row>
    <row r="16" spans="2:8" x14ac:dyDescent="0.2">
      <c r="B16" s="51">
        <f>'[2]1_dpf_clenovi'!$B$10</f>
        <v>45107</v>
      </c>
      <c r="C16" s="52"/>
      <c r="D16" s="52"/>
      <c r="E16" s="52"/>
    </row>
    <row r="17" spans="1:7" x14ac:dyDescent="0.2">
      <c r="B17" s="53" t="s">
        <v>148</v>
      </c>
      <c r="C17" s="54">
        <f>'[2]1_dpf_clenovi'!C11</f>
        <v>9142</v>
      </c>
      <c r="D17" s="54">
        <f>'[2]1_dpf_clenovi'!D11</f>
        <v>4263</v>
      </c>
      <c r="E17" s="54">
        <f>'[2]1_dpf_clenovi'!E11</f>
        <v>13405</v>
      </c>
    </row>
    <row r="18" spans="1:7" x14ac:dyDescent="0.2">
      <c r="B18" s="53" t="s">
        <v>147</v>
      </c>
      <c r="C18" s="54">
        <f>'[2]1_dpf_clenovi'!C12</f>
        <v>5011</v>
      </c>
      <c r="D18" s="54">
        <f>'[2]1_dpf_clenovi'!D12</f>
        <v>11401</v>
      </c>
      <c r="E18" s="54">
        <f>'[2]1_dpf_clenovi'!E12</f>
        <v>16412</v>
      </c>
    </row>
    <row r="19" spans="1:7" x14ac:dyDescent="0.2">
      <c r="B19" s="53" t="s">
        <v>284</v>
      </c>
      <c r="C19" s="54">
        <f>'[2]1_dpf_clenovi'!C13</f>
        <v>93</v>
      </c>
      <c r="D19" s="54">
        <f>'[2]1_dpf_clenovi'!D13</f>
        <v>77</v>
      </c>
      <c r="E19" s="54">
        <f>'[2]1_dpf_clenovi'!E13</f>
        <v>170</v>
      </c>
    </row>
    <row r="20" spans="1:7" x14ac:dyDescent="0.2">
      <c r="A20" s="7" t="s">
        <v>320</v>
      </c>
      <c r="B20" s="53" t="s">
        <v>332</v>
      </c>
      <c r="C20" s="54">
        <f>'[2]1_dpf_clenovi'!C14</f>
        <v>65</v>
      </c>
      <c r="D20" s="54">
        <f>'[2]1_dpf_clenovi'!D14</f>
        <v>123</v>
      </c>
      <c r="E20" s="54">
        <f>'[2]1_dpf_clenovi'!E14</f>
        <v>188</v>
      </c>
    </row>
    <row r="21" spans="1:7" x14ac:dyDescent="0.2">
      <c r="B21" s="49" t="s">
        <v>4</v>
      </c>
      <c r="C21" s="50">
        <f>'[2]1_dpf_clenovi'!C15</f>
        <v>14311</v>
      </c>
      <c r="D21" s="50">
        <f>'[2]1_dpf_clenovi'!D15</f>
        <v>15864</v>
      </c>
      <c r="E21" s="50">
        <f>'[2]1_dpf_clenovi'!E15</f>
        <v>30175</v>
      </c>
    </row>
    <row r="22" spans="1:7" ht="5.25" customHeight="1" x14ac:dyDescent="0.2">
      <c r="B22" s="10"/>
      <c r="C22" s="11"/>
      <c r="D22" s="11"/>
      <c r="E22" s="11"/>
      <c r="F22" s="11"/>
      <c r="G22" s="11"/>
    </row>
    <row r="23" spans="1:7" x14ac:dyDescent="0.2">
      <c r="B23" s="7" t="s">
        <v>175</v>
      </c>
      <c r="C23" s="29"/>
      <c r="D23" s="29"/>
      <c r="E23" s="29"/>
      <c r="F23" s="29"/>
      <c r="G23" s="29"/>
    </row>
    <row r="24" spans="1:7" x14ac:dyDescent="0.2">
      <c r="B24" s="43" t="s">
        <v>176</v>
      </c>
      <c r="C24" s="29"/>
      <c r="D24" s="29"/>
      <c r="E24" s="29"/>
      <c r="F24" s="29"/>
      <c r="G24" s="29"/>
    </row>
    <row r="25" spans="1:7" ht="16.5" customHeight="1" x14ac:dyDescent="0.2">
      <c r="B25" s="176" t="s">
        <v>144</v>
      </c>
      <c r="C25" s="176" t="s">
        <v>149</v>
      </c>
      <c r="D25" s="15"/>
      <c r="E25" s="15"/>
      <c r="F25" s="15"/>
      <c r="G25" s="15"/>
    </row>
    <row r="26" spans="1:7" ht="20.25" customHeight="1" thickBot="1" x14ac:dyDescent="0.25">
      <c r="B26" s="177"/>
      <c r="C26" s="177"/>
      <c r="D26" s="30"/>
      <c r="E26" s="30"/>
      <c r="F26" s="30"/>
      <c r="G26" s="30"/>
    </row>
    <row r="27" spans="1:7" ht="12.75" thickTop="1" x14ac:dyDescent="0.2">
      <c r="B27" s="45">
        <f>'[2]1_dpf_clenovi'!$B$29</f>
        <v>45016</v>
      </c>
      <c r="C27" s="46"/>
      <c r="D27" s="30"/>
      <c r="E27" s="30"/>
      <c r="F27" s="30"/>
      <c r="G27" s="30"/>
    </row>
    <row r="28" spans="1:7" x14ac:dyDescent="0.2">
      <c r="B28" s="47" t="s">
        <v>148</v>
      </c>
      <c r="C28" s="48">
        <f>'[2]1_dpf_clenovi'!C30</f>
        <v>1209</v>
      </c>
      <c r="D28" s="30"/>
      <c r="E28" s="30"/>
      <c r="F28" s="30"/>
      <c r="G28" s="30"/>
    </row>
    <row r="29" spans="1:7" x14ac:dyDescent="0.2">
      <c r="B29" s="47" t="s">
        <v>150</v>
      </c>
      <c r="C29" s="48">
        <f>'[2]1_dpf_clenovi'!C31</f>
        <v>2868</v>
      </c>
      <c r="D29" s="15"/>
      <c r="E29" s="15"/>
      <c r="F29" s="15"/>
      <c r="G29" s="15"/>
    </row>
    <row r="30" spans="1:7" x14ac:dyDescent="0.2">
      <c r="B30" s="47" t="s">
        <v>284</v>
      </c>
      <c r="C30" s="48">
        <f>'[2]1_dpf_clenovi'!C32</f>
        <v>5</v>
      </c>
      <c r="D30" s="15"/>
      <c r="E30" s="15"/>
      <c r="F30" s="15"/>
      <c r="G30" s="15"/>
    </row>
    <row r="31" spans="1:7" x14ac:dyDescent="0.2">
      <c r="B31" s="48" t="s">
        <v>332</v>
      </c>
      <c r="C31" s="48">
        <f>'[2]1_dpf_clenovi'!C33</f>
        <v>20</v>
      </c>
      <c r="D31" s="15"/>
      <c r="E31" s="15"/>
      <c r="F31" s="15"/>
      <c r="G31" s="15"/>
    </row>
    <row r="32" spans="1:7" x14ac:dyDescent="0.2">
      <c r="B32" s="49" t="s">
        <v>4</v>
      </c>
      <c r="C32" s="50">
        <f>'[2]1_dpf_clenovi'!C34</f>
        <v>4102</v>
      </c>
      <c r="D32" s="29"/>
      <c r="E32" s="29"/>
      <c r="F32" s="29"/>
      <c r="G32" s="29"/>
    </row>
    <row r="33" spans="2:7" x14ac:dyDescent="0.2">
      <c r="B33" s="51">
        <f>'[2]1_dpf_clenovi'!$B$35</f>
        <v>45107</v>
      </c>
      <c r="C33" s="52"/>
      <c r="D33" s="29"/>
      <c r="E33" s="29"/>
      <c r="F33" s="29"/>
      <c r="G33" s="29"/>
    </row>
    <row r="34" spans="2:7" x14ac:dyDescent="0.2">
      <c r="B34" s="53" t="s">
        <v>148</v>
      </c>
      <c r="C34" s="54">
        <f>'[2]1_dpf_clenovi'!C36</f>
        <v>1211</v>
      </c>
      <c r="D34" s="22"/>
      <c r="E34" s="22"/>
      <c r="F34" s="22"/>
      <c r="G34" s="22"/>
    </row>
    <row r="35" spans="2:7" ht="13.5" customHeight="1" x14ac:dyDescent="0.2">
      <c r="B35" s="53" t="s">
        <v>147</v>
      </c>
      <c r="C35" s="54">
        <f>'[2]1_dpf_clenovi'!C37</f>
        <v>2860</v>
      </c>
      <c r="D35" s="30"/>
      <c r="E35" s="30"/>
      <c r="F35" s="30"/>
      <c r="G35" s="30"/>
    </row>
    <row r="36" spans="2:7" ht="13.5" customHeight="1" x14ac:dyDescent="0.2">
      <c r="B36" s="53" t="s">
        <v>284</v>
      </c>
      <c r="C36" s="54">
        <f>'[2]1_dpf_clenovi'!C38</f>
        <v>5</v>
      </c>
      <c r="D36" s="30"/>
      <c r="E36" s="30"/>
      <c r="F36" s="30"/>
      <c r="G36" s="30"/>
    </row>
    <row r="37" spans="2:7" ht="13.5" customHeight="1" x14ac:dyDescent="0.2">
      <c r="B37" s="53" t="s">
        <v>332</v>
      </c>
      <c r="C37" s="54">
        <f>'[2]1_dpf_clenovi'!C39</f>
        <v>27</v>
      </c>
      <c r="D37" s="30"/>
      <c r="E37" s="30"/>
      <c r="F37" s="30"/>
      <c r="G37" s="30"/>
    </row>
    <row r="38" spans="2:7" x14ac:dyDescent="0.2">
      <c r="B38" s="49" t="s">
        <v>4</v>
      </c>
      <c r="C38" s="50">
        <f>'[2]1_dpf_clenovi'!C40</f>
        <v>4103</v>
      </c>
      <c r="D38" s="11"/>
      <c r="E38" s="11"/>
      <c r="F38" s="11"/>
      <c r="G38" s="11"/>
    </row>
    <row r="39" spans="2:7" ht="3.75" customHeight="1" x14ac:dyDescent="0.2">
      <c r="B39" s="10"/>
      <c r="C39" s="11"/>
      <c r="D39" s="11"/>
      <c r="E39" s="11"/>
      <c r="F39" s="11"/>
      <c r="G39" s="11"/>
    </row>
    <row r="40" spans="2:7" x14ac:dyDescent="0.2">
      <c r="B40" s="7" t="s">
        <v>220</v>
      </c>
    </row>
    <row r="41" spans="2:7" x14ac:dyDescent="0.2">
      <c r="B41" s="43" t="s">
        <v>221</v>
      </c>
    </row>
    <row r="63" spans="2:2" x14ac:dyDescent="0.2">
      <c r="B63" s="12" t="s">
        <v>151</v>
      </c>
    </row>
  </sheetData>
  <mergeCells count="8">
    <mergeCell ref="B2:G2"/>
    <mergeCell ref="B4:H4"/>
    <mergeCell ref="E8:E9"/>
    <mergeCell ref="D8:D9"/>
    <mergeCell ref="B25:B26"/>
    <mergeCell ref="C25:C26"/>
    <mergeCell ref="B8:B9"/>
    <mergeCell ref="C8:C9"/>
  </mergeCells>
  <hyperlinks>
    <hyperlink ref="B63" location="'2 Содржина'!A1" display="Содржина / Table of Contents" xr:uid="{00000000-0004-0000-0A00-000000000000}"/>
  </hyperlinks>
  <pageMargins left="0.25" right="0.25" top="0.75" bottom="0.75" header="0.3" footer="0.3"/>
  <pageSetup paperSize="9" scale="97"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61"/>
  <sheetViews>
    <sheetView showGridLines="0" workbookViewId="0">
      <selection activeCell="B1" sqref="B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222</v>
      </c>
    </row>
    <row r="3" spans="2:7" x14ac:dyDescent="0.2">
      <c r="B3" s="43" t="s">
        <v>223</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178" t="s">
        <v>297</v>
      </c>
      <c r="C26" s="178"/>
      <c r="D26" s="178"/>
      <c r="E26" s="178"/>
      <c r="F26" s="178"/>
      <c r="G26" s="29"/>
    </row>
    <row r="27" spans="2:7" ht="12" customHeight="1" x14ac:dyDescent="0.2">
      <c r="B27" s="179" t="s">
        <v>298</v>
      </c>
      <c r="C27" s="179"/>
      <c r="D27" s="179"/>
      <c r="E27" s="138"/>
      <c r="F27" s="30"/>
      <c r="G27" s="29"/>
    </row>
    <row r="28" spans="2:7" x14ac:dyDescent="0.2">
      <c r="F28" s="29"/>
      <c r="G28" s="29"/>
    </row>
    <row r="29" spans="2:7" x14ac:dyDescent="0.2">
      <c r="B29" s="7" t="s">
        <v>292</v>
      </c>
      <c r="F29" s="22"/>
      <c r="G29" s="22"/>
    </row>
    <row r="30" spans="2:7" ht="13.5" customHeight="1" x14ac:dyDescent="0.2">
      <c r="B30" s="43" t="s">
        <v>299</v>
      </c>
      <c r="F30" s="30"/>
      <c r="G30" s="30"/>
    </row>
    <row r="31" spans="2:7" x14ac:dyDescent="0.2">
      <c r="B31" s="43" t="s">
        <v>300</v>
      </c>
      <c r="F31" s="11"/>
      <c r="G31" s="11"/>
    </row>
    <row r="32" spans="2:7" x14ac:dyDescent="0.2">
      <c r="C32" s="11"/>
      <c r="D32" s="11"/>
      <c r="E32" s="11"/>
      <c r="F32" s="11"/>
      <c r="G32" s="11"/>
    </row>
    <row r="57" spans="2:4" ht="11.45" customHeight="1" x14ac:dyDescent="0.2">
      <c r="B57" s="179" t="s">
        <v>285</v>
      </c>
      <c r="C57" s="179"/>
      <c r="D57" s="179"/>
    </row>
    <row r="58" spans="2:4" x14ac:dyDescent="0.2">
      <c r="B58" s="179"/>
      <c r="C58" s="179"/>
      <c r="D58" s="179"/>
    </row>
    <row r="61" spans="2:4" x14ac:dyDescent="0.2">
      <c r="B61" s="12" t="s">
        <v>151</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O57"/>
  <sheetViews>
    <sheetView showGridLines="0" zoomScaleNormal="100" workbookViewId="0">
      <selection activeCell="B1" sqref="B1"/>
    </sheetView>
  </sheetViews>
  <sheetFormatPr defaultColWidth="9.140625" defaultRowHeight="12" x14ac:dyDescent="0.2"/>
  <cols>
    <col min="1" max="1" width="1.28515625" style="7" customWidth="1"/>
    <col min="2" max="2" width="11.85546875" style="7" customWidth="1"/>
    <col min="3" max="3" width="6.140625" style="7" customWidth="1"/>
    <col min="4" max="4" width="7" style="7" bestFit="1" customWidth="1"/>
    <col min="5" max="5" width="6.42578125" style="7" bestFit="1" customWidth="1"/>
    <col min="6" max="6" width="5.42578125" style="7" bestFit="1" customWidth="1"/>
    <col min="7" max="7" width="7" style="7" bestFit="1" customWidth="1"/>
    <col min="8" max="8" width="6.42578125" style="7" bestFit="1" customWidth="1"/>
    <col min="9" max="9" width="5" style="7" bestFit="1" customWidth="1"/>
    <col min="10" max="10" width="7" style="7" bestFit="1" customWidth="1"/>
    <col min="11" max="11" width="6.140625" style="7" bestFit="1" customWidth="1"/>
    <col min="12" max="12" width="5" style="7" bestFit="1" customWidth="1"/>
    <col min="13" max="13" width="7" style="7" bestFit="1" customWidth="1"/>
    <col min="14" max="14" width="6.140625" style="7" bestFit="1" customWidth="1"/>
    <col min="15" max="15" width="9" style="7" customWidth="1"/>
    <col min="16" max="16384" width="9.140625" style="7"/>
  </cols>
  <sheetData>
    <row r="2" spans="2:15" x14ac:dyDescent="0.2">
      <c r="B2" s="7" t="s">
        <v>200</v>
      </c>
    </row>
    <row r="3" spans="2:15" x14ac:dyDescent="0.2">
      <c r="B3" s="43" t="s">
        <v>201</v>
      </c>
    </row>
    <row r="4" spans="2:15" ht="6.75" customHeight="1" x14ac:dyDescent="0.2">
      <c r="B4" s="8"/>
    </row>
    <row r="5" spans="2:15" ht="12.75" customHeight="1" thickBot="1" x14ac:dyDescent="0.25">
      <c r="B5" s="176" t="s">
        <v>81</v>
      </c>
      <c r="C5" s="193" t="s">
        <v>333</v>
      </c>
      <c r="D5" s="193"/>
      <c r="E5" s="193"/>
      <c r="F5" s="196" t="s">
        <v>334</v>
      </c>
      <c r="G5" s="196"/>
      <c r="H5" s="196"/>
      <c r="I5" s="193" t="s">
        <v>335</v>
      </c>
      <c r="J5" s="193"/>
      <c r="K5" s="193"/>
      <c r="L5" s="196" t="s">
        <v>340</v>
      </c>
      <c r="M5" s="196"/>
      <c r="N5" s="196"/>
      <c r="O5" s="195" t="s">
        <v>336</v>
      </c>
    </row>
    <row r="6" spans="2:15" ht="27" customHeight="1" thickTop="1" thickBot="1" x14ac:dyDescent="0.25">
      <c r="B6" s="177"/>
      <c r="C6" s="152" t="s">
        <v>337</v>
      </c>
      <c r="D6" s="147" t="s">
        <v>338</v>
      </c>
      <c r="E6" s="147" t="s">
        <v>339</v>
      </c>
      <c r="F6" s="153" t="s">
        <v>337</v>
      </c>
      <c r="G6" s="151" t="s">
        <v>338</v>
      </c>
      <c r="H6" s="151" t="s">
        <v>339</v>
      </c>
      <c r="I6" s="152" t="s">
        <v>337</v>
      </c>
      <c r="J6" s="147" t="s">
        <v>338</v>
      </c>
      <c r="K6" s="147" t="s">
        <v>339</v>
      </c>
      <c r="L6" s="153" t="s">
        <v>337</v>
      </c>
      <c r="M6" s="151" t="s">
        <v>338</v>
      </c>
      <c r="N6" s="151" t="s">
        <v>339</v>
      </c>
      <c r="O6" s="196"/>
    </row>
    <row r="7" spans="2:15" ht="12.75" thickTop="1" x14ac:dyDescent="0.2">
      <c r="B7" s="60" t="s">
        <v>96</v>
      </c>
      <c r="C7" s="104">
        <f>'[2]4_dpf_clenovi'!C6</f>
        <v>50</v>
      </c>
      <c r="D7" s="104">
        <f>'[2]4_dpf_clenovi'!D6</f>
        <v>24</v>
      </c>
      <c r="E7" s="104">
        <f>'[2]4_dpf_clenovi'!E6</f>
        <v>74</v>
      </c>
      <c r="F7" s="105">
        <f>'[2]4_dpf_clenovi'!F6</f>
        <v>19</v>
      </c>
      <c r="G7" s="105">
        <f>'[2]4_dpf_clenovi'!G6</f>
        <v>8</v>
      </c>
      <c r="H7" s="105">
        <f>'[2]4_dpf_clenovi'!H6</f>
        <v>27</v>
      </c>
      <c r="I7" s="106">
        <f>'[2]4_dpf_clenovi'!I6</f>
        <v>0</v>
      </c>
      <c r="J7" s="106">
        <f>'[2]4_dpf_clenovi'!J6</f>
        <v>0</v>
      </c>
      <c r="K7" s="106">
        <f>'[2]4_dpf_clenovi'!K6</f>
        <v>0</v>
      </c>
      <c r="L7" s="105">
        <f>'[2]4_dpf_clenovi'!L6</f>
        <v>0</v>
      </c>
      <c r="M7" s="105">
        <f>'[2]4_dpf_clenovi'!M6</f>
        <v>0</v>
      </c>
      <c r="N7" s="105">
        <f>'[2]4_dpf_clenovi'!N6</f>
        <v>0</v>
      </c>
      <c r="O7" s="105">
        <f>'[2]4_dpf_clenovi'!O6</f>
        <v>101</v>
      </c>
    </row>
    <row r="8" spans="2:15" x14ac:dyDescent="0.2">
      <c r="B8" s="60" t="s">
        <v>87</v>
      </c>
      <c r="C8" s="104">
        <f>'[2]4_dpf_clenovi'!C7</f>
        <v>224</v>
      </c>
      <c r="D8" s="104">
        <f>'[2]4_dpf_clenovi'!D7</f>
        <v>153</v>
      </c>
      <c r="E8" s="104">
        <f>'[2]4_dpf_clenovi'!E7</f>
        <v>377</v>
      </c>
      <c r="F8" s="105">
        <f>'[2]4_dpf_clenovi'!F7</f>
        <v>94</v>
      </c>
      <c r="G8" s="105">
        <f>'[2]4_dpf_clenovi'!G7</f>
        <v>67</v>
      </c>
      <c r="H8" s="105">
        <f>'[2]4_dpf_clenovi'!H7</f>
        <v>161</v>
      </c>
      <c r="I8" s="106">
        <f>'[2]4_dpf_clenovi'!I7</f>
        <v>13</v>
      </c>
      <c r="J8" s="106">
        <f>'[2]4_dpf_clenovi'!J7</f>
        <v>2</v>
      </c>
      <c r="K8" s="106">
        <f>'[2]4_dpf_clenovi'!K7</f>
        <v>15</v>
      </c>
      <c r="L8" s="105">
        <f>'[2]4_dpf_clenovi'!L7</f>
        <v>2</v>
      </c>
      <c r="M8" s="105">
        <f>'[2]4_dpf_clenovi'!M7</f>
        <v>2</v>
      </c>
      <c r="N8" s="105">
        <f>'[2]4_dpf_clenovi'!N7</f>
        <v>4</v>
      </c>
      <c r="O8" s="105">
        <f>'[2]4_dpf_clenovi'!O7</f>
        <v>557</v>
      </c>
    </row>
    <row r="9" spans="2:15" x14ac:dyDescent="0.2">
      <c r="B9" s="60" t="s">
        <v>88</v>
      </c>
      <c r="C9" s="104">
        <f>'[2]4_dpf_clenovi'!C8</f>
        <v>474</v>
      </c>
      <c r="D9" s="104">
        <f>'[2]4_dpf_clenovi'!D8</f>
        <v>435</v>
      </c>
      <c r="E9" s="104">
        <f>'[2]4_dpf_clenovi'!E8</f>
        <v>909</v>
      </c>
      <c r="F9" s="105">
        <f>'[2]4_dpf_clenovi'!F8</f>
        <v>295</v>
      </c>
      <c r="G9" s="105">
        <f>'[2]4_dpf_clenovi'!G8</f>
        <v>271</v>
      </c>
      <c r="H9" s="105">
        <f>'[2]4_dpf_clenovi'!H8</f>
        <v>566</v>
      </c>
      <c r="I9" s="106">
        <f>'[2]4_dpf_clenovi'!I8</f>
        <v>20</v>
      </c>
      <c r="J9" s="106">
        <f>'[2]4_dpf_clenovi'!J8</f>
        <v>9</v>
      </c>
      <c r="K9" s="106">
        <f>'[2]4_dpf_clenovi'!K8</f>
        <v>29</v>
      </c>
      <c r="L9" s="105">
        <f>'[2]4_dpf_clenovi'!L8</f>
        <v>6</v>
      </c>
      <c r="M9" s="105">
        <f>'[2]4_dpf_clenovi'!M8</f>
        <v>6</v>
      </c>
      <c r="N9" s="105">
        <f>'[2]4_dpf_clenovi'!N8</f>
        <v>12</v>
      </c>
      <c r="O9" s="105">
        <f>'[2]4_dpf_clenovi'!O8</f>
        <v>1516</v>
      </c>
    </row>
    <row r="10" spans="2:15" x14ac:dyDescent="0.2">
      <c r="B10" s="60" t="s">
        <v>89</v>
      </c>
      <c r="C10" s="104">
        <f>'[2]4_dpf_clenovi'!C9</f>
        <v>1016</v>
      </c>
      <c r="D10" s="104">
        <f>'[2]4_dpf_clenovi'!D9</f>
        <v>1029</v>
      </c>
      <c r="E10" s="104">
        <f>'[2]4_dpf_clenovi'!E9</f>
        <v>2045</v>
      </c>
      <c r="F10" s="105">
        <f>'[2]4_dpf_clenovi'!F9</f>
        <v>745</v>
      </c>
      <c r="G10" s="105">
        <f>'[2]4_dpf_clenovi'!G9</f>
        <v>591</v>
      </c>
      <c r="H10" s="105">
        <f>'[2]4_dpf_clenovi'!H9</f>
        <v>1336</v>
      </c>
      <c r="I10" s="106">
        <f>'[2]4_dpf_clenovi'!I9</f>
        <v>19</v>
      </c>
      <c r="J10" s="106">
        <f>'[2]4_dpf_clenovi'!J9</f>
        <v>17</v>
      </c>
      <c r="K10" s="106">
        <f>'[2]4_dpf_clenovi'!K9</f>
        <v>36</v>
      </c>
      <c r="L10" s="105">
        <f>'[2]4_dpf_clenovi'!L9</f>
        <v>12</v>
      </c>
      <c r="M10" s="105">
        <f>'[2]4_dpf_clenovi'!M9</f>
        <v>8</v>
      </c>
      <c r="N10" s="105">
        <f>'[2]4_dpf_clenovi'!N9</f>
        <v>20</v>
      </c>
      <c r="O10" s="105">
        <f>'[2]4_dpf_clenovi'!O9</f>
        <v>3437</v>
      </c>
    </row>
    <row r="11" spans="2:15" x14ac:dyDescent="0.2">
      <c r="B11" s="60" t="s">
        <v>90</v>
      </c>
      <c r="C11" s="104">
        <f>'[2]4_dpf_clenovi'!C10</f>
        <v>1282</v>
      </c>
      <c r="D11" s="104">
        <f>'[2]4_dpf_clenovi'!D10</f>
        <v>1269</v>
      </c>
      <c r="E11" s="104">
        <f>'[2]4_dpf_clenovi'!E10</f>
        <v>2551</v>
      </c>
      <c r="F11" s="105">
        <f>'[2]4_dpf_clenovi'!F10</f>
        <v>1288</v>
      </c>
      <c r="G11" s="105">
        <f>'[2]4_dpf_clenovi'!G10</f>
        <v>1063</v>
      </c>
      <c r="H11" s="105">
        <f>'[2]4_dpf_clenovi'!H10</f>
        <v>2351</v>
      </c>
      <c r="I11" s="106">
        <f>'[2]4_dpf_clenovi'!I10</f>
        <v>11</v>
      </c>
      <c r="J11" s="106">
        <f>'[2]4_dpf_clenovi'!J10</f>
        <v>17</v>
      </c>
      <c r="K11" s="106">
        <f>'[2]4_dpf_clenovi'!K10</f>
        <v>28</v>
      </c>
      <c r="L11" s="105">
        <f>'[2]4_dpf_clenovi'!L10</f>
        <v>25</v>
      </c>
      <c r="M11" s="105">
        <f>'[2]4_dpf_clenovi'!M10</f>
        <v>10</v>
      </c>
      <c r="N11" s="105">
        <f>'[2]4_dpf_clenovi'!N10</f>
        <v>35</v>
      </c>
      <c r="O11" s="105">
        <f>'[2]4_dpf_clenovi'!O10</f>
        <v>4965</v>
      </c>
    </row>
    <row r="12" spans="2:15" x14ac:dyDescent="0.2">
      <c r="B12" s="60" t="s">
        <v>91</v>
      </c>
      <c r="C12" s="104">
        <f>'[2]4_dpf_clenovi'!C11</f>
        <v>1280</v>
      </c>
      <c r="D12" s="104">
        <f>'[2]4_dpf_clenovi'!D11</f>
        <v>1131</v>
      </c>
      <c r="E12" s="104">
        <f>'[2]4_dpf_clenovi'!E11</f>
        <v>2411</v>
      </c>
      <c r="F12" s="105">
        <f>'[2]4_dpf_clenovi'!F11</f>
        <v>1485</v>
      </c>
      <c r="G12" s="105">
        <f>'[2]4_dpf_clenovi'!G11</f>
        <v>1271</v>
      </c>
      <c r="H12" s="105">
        <f>'[2]4_dpf_clenovi'!H11</f>
        <v>2756</v>
      </c>
      <c r="I12" s="106">
        <f>'[2]4_dpf_clenovi'!I11</f>
        <v>19</v>
      </c>
      <c r="J12" s="106">
        <f>'[2]4_dpf_clenovi'!J11</f>
        <v>15</v>
      </c>
      <c r="K12" s="106">
        <f>'[2]4_dpf_clenovi'!K11</f>
        <v>34</v>
      </c>
      <c r="L12" s="105">
        <f>'[2]4_dpf_clenovi'!L11</f>
        <v>20</v>
      </c>
      <c r="M12" s="105">
        <f>'[2]4_dpf_clenovi'!M11</f>
        <v>20</v>
      </c>
      <c r="N12" s="105">
        <f>'[2]4_dpf_clenovi'!N11</f>
        <v>40</v>
      </c>
      <c r="O12" s="105">
        <f>'[2]4_dpf_clenovi'!O11</f>
        <v>5241</v>
      </c>
    </row>
    <row r="13" spans="2:15" x14ac:dyDescent="0.2">
      <c r="B13" s="60" t="s">
        <v>92</v>
      </c>
      <c r="C13" s="104">
        <f>'[2]4_dpf_clenovi'!C12</f>
        <v>1065</v>
      </c>
      <c r="D13" s="104">
        <f>'[2]4_dpf_clenovi'!D12</f>
        <v>904</v>
      </c>
      <c r="E13" s="104">
        <f>'[2]4_dpf_clenovi'!E12</f>
        <v>1969</v>
      </c>
      <c r="F13" s="105">
        <f>'[2]4_dpf_clenovi'!F12</f>
        <v>1435</v>
      </c>
      <c r="G13" s="105">
        <f>'[2]4_dpf_clenovi'!G12</f>
        <v>1286</v>
      </c>
      <c r="H13" s="105">
        <f>'[2]4_dpf_clenovi'!H12</f>
        <v>2721</v>
      </c>
      <c r="I13" s="106">
        <f>'[2]4_dpf_clenovi'!I12</f>
        <v>8</v>
      </c>
      <c r="J13" s="106">
        <f>'[2]4_dpf_clenovi'!J12</f>
        <v>5</v>
      </c>
      <c r="K13" s="106">
        <f>'[2]4_dpf_clenovi'!K12</f>
        <v>13</v>
      </c>
      <c r="L13" s="105">
        <f>'[2]4_dpf_clenovi'!L12</f>
        <v>22</v>
      </c>
      <c r="M13" s="105">
        <f>'[2]4_dpf_clenovi'!M12</f>
        <v>15</v>
      </c>
      <c r="N13" s="105">
        <f>'[2]4_dpf_clenovi'!N12</f>
        <v>37</v>
      </c>
      <c r="O13" s="105">
        <f>'[2]4_dpf_clenovi'!O12</f>
        <v>4740</v>
      </c>
    </row>
    <row r="14" spans="2:15" x14ac:dyDescent="0.2">
      <c r="B14" s="60" t="s">
        <v>93</v>
      </c>
      <c r="C14" s="104">
        <f>'[2]4_dpf_clenovi'!C13</f>
        <v>763</v>
      </c>
      <c r="D14" s="104">
        <f>'[2]4_dpf_clenovi'!D13</f>
        <v>605</v>
      </c>
      <c r="E14" s="104">
        <f>'[2]4_dpf_clenovi'!E13</f>
        <v>1368</v>
      </c>
      <c r="F14" s="105">
        <f>'[2]4_dpf_clenovi'!F13</f>
        <v>1184</v>
      </c>
      <c r="G14" s="105">
        <f>'[2]4_dpf_clenovi'!G13</f>
        <v>1208</v>
      </c>
      <c r="H14" s="105">
        <f>'[2]4_dpf_clenovi'!H13</f>
        <v>2392</v>
      </c>
      <c r="I14" s="106">
        <f>'[2]4_dpf_clenovi'!I13</f>
        <v>4</v>
      </c>
      <c r="J14" s="106">
        <f>'[2]4_dpf_clenovi'!J13</f>
        <v>2</v>
      </c>
      <c r="K14" s="106">
        <f>'[2]4_dpf_clenovi'!K13</f>
        <v>6</v>
      </c>
      <c r="L14" s="105">
        <f>'[2]4_dpf_clenovi'!L13</f>
        <v>16</v>
      </c>
      <c r="M14" s="105">
        <f>'[2]4_dpf_clenovi'!M13</f>
        <v>7</v>
      </c>
      <c r="N14" s="105">
        <f>'[2]4_dpf_clenovi'!N13</f>
        <v>23</v>
      </c>
      <c r="O14" s="105">
        <f>'[2]4_dpf_clenovi'!O13</f>
        <v>3789</v>
      </c>
    </row>
    <row r="15" spans="2:15" x14ac:dyDescent="0.2">
      <c r="B15" s="60" t="s">
        <v>94</v>
      </c>
      <c r="C15" s="104">
        <f>'[2]4_dpf_clenovi'!C14</f>
        <v>514</v>
      </c>
      <c r="D15" s="104">
        <f>'[2]4_dpf_clenovi'!D14</f>
        <v>427</v>
      </c>
      <c r="E15" s="104">
        <f>'[2]4_dpf_clenovi'!E14</f>
        <v>941</v>
      </c>
      <c r="F15" s="105">
        <f>'[2]4_dpf_clenovi'!F14</f>
        <v>999</v>
      </c>
      <c r="G15" s="105">
        <f>'[2]4_dpf_clenovi'!G14</f>
        <v>879</v>
      </c>
      <c r="H15" s="105">
        <f>'[2]4_dpf_clenovi'!H14</f>
        <v>1878</v>
      </c>
      <c r="I15" s="106">
        <f>'[2]4_dpf_clenovi'!I14</f>
        <v>3</v>
      </c>
      <c r="J15" s="106">
        <f>'[2]4_dpf_clenovi'!J14</f>
        <v>3</v>
      </c>
      <c r="K15" s="106">
        <f>'[2]4_dpf_clenovi'!K14</f>
        <v>6</v>
      </c>
      <c r="L15" s="105">
        <f>'[2]4_dpf_clenovi'!L14</f>
        <v>9</v>
      </c>
      <c r="M15" s="105">
        <f>'[2]4_dpf_clenovi'!M14</f>
        <v>4</v>
      </c>
      <c r="N15" s="105">
        <f>'[2]4_dpf_clenovi'!N14</f>
        <v>13</v>
      </c>
      <c r="O15" s="105">
        <f>'[2]4_dpf_clenovi'!O14</f>
        <v>2838</v>
      </c>
    </row>
    <row r="16" spans="2:15" x14ac:dyDescent="0.2">
      <c r="B16" s="60" t="s">
        <v>95</v>
      </c>
      <c r="C16" s="104">
        <f>'[2]4_dpf_clenovi'!C15</f>
        <v>290</v>
      </c>
      <c r="D16" s="104">
        <f>'[2]4_dpf_clenovi'!D15</f>
        <v>244</v>
      </c>
      <c r="E16" s="104">
        <f>'[2]4_dpf_clenovi'!E15</f>
        <v>534</v>
      </c>
      <c r="F16" s="105">
        <f>'[2]4_dpf_clenovi'!F15</f>
        <v>637</v>
      </c>
      <c r="G16" s="105">
        <f>'[2]4_dpf_clenovi'!G15</f>
        <v>573</v>
      </c>
      <c r="H16" s="105">
        <f>'[2]4_dpf_clenovi'!H15</f>
        <v>1210</v>
      </c>
      <c r="I16" s="106">
        <f>'[2]4_dpf_clenovi'!I15</f>
        <v>2</v>
      </c>
      <c r="J16" s="106">
        <f>'[2]4_dpf_clenovi'!J15</f>
        <v>1</v>
      </c>
      <c r="K16" s="106">
        <f>'[2]4_dpf_clenovi'!K15</f>
        <v>3</v>
      </c>
      <c r="L16" s="105">
        <f>'[2]4_dpf_clenovi'!L15</f>
        <v>3</v>
      </c>
      <c r="M16" s="105">
        <f>'[2]4_dpf_clenovi'!M15</f>
        <v>1</v>
      </c>
      <c r="N16" s="105">
        <f>'[2]4_dpf_clenovi'!N15</f>
        <v>4</v>
      </c>
      <c r="O16" s="105">
        <f>'[2]4_dpf_clenovi'!O15</f>
        <v>1751</v>
      </c>
    </row>
    <row r="17" spans="2:15" x14ac:dyDescent="0.2">
      <c r="B17" s="60" t="s">
        <v>86</v>
      </c>
      <c r="C17" s="104">
        <f>'[2]4_dpf_clenovi'!C16</f>
        <v>147</v>
      </c>
      <c r="D17" s="104">
        <f>'[2]4_dpf_clenovi'!D16</f>
        <v>79</v>
      </c>
      <c r="E17" s="104">
        <f>'[2]4_dpf_clenovi'!E16</f>
        <v>226</v>
      </c>
      <c r="F17" s="105">
        <f>'[2]4_dpf_clenovi'!F16</f>
        <v>636</v>
      </c>
      <c r="G17" s="105">
        <f>'[2]4_dpf_clenovi'!G16</f>
        <v>378</v>
      </c>
      <c r="H17" s="105">
        <f>'[2]4_dpf_clenovi'!H16</f>
        <v>1014</v>
      </c>
      <c r="I17" s="106">
        <f>'[2]4_dpf_clenovi'!I16</f>
        <v>0</v>
      </c>
      <c r="J17" s="106">
        <f>'[2]4_dpf_clenovi'!J16</f>
        <v>0</v>
      </c>
      <c r="K17" s="106">
        <f>'[2]4_dpf_clenovi'!K16</f>
        <v>0</v>
      </c>
      <c r="L17" s="105">
        <f>'[2]4_dpf_clenovi'!L16</f>
        <v>0</v>
      </c>
      <c r="M17" s="105">
        <f>'[2]4_dpf_clenovi'!M16</f>
        <v>0</v>
      </c>
      <c r="N17" s="105">
        <f>'[2]4_dpf_clenovi'!N16</f>
        <v>0</v>
      </c>
      <c r="O17" s="105">
        <f>'[2]4_dpf_clenovi'!O16</f>
        <v>1240</v>
      </c>
    </row>
    <row r="18" spans="2:15" x14ac:dyDescent="0.2">
      <c r="B18" s="49" t="s">
        <v>4</v>
      </c>
      <c r="C18" s="50">
        <f>'[2]4_dpf_clenovi'!C17</f>
        <v>7105</v>
      </c>
      <c r="D18" s="50">
        <f>'[2]4_dpf_clenovi'!D17</f>
        <v>6300</v>
      </c>
      <c r="E18" s="50">
        <f>'[2]4_dpf_clenovi'!E17</f>
        <v>13405</v>
      </c>
      <c r="F18" s="50">
        <f>'[2]4_dpf_clenovi'!F17</f>
        <v>8817</v>
      </c>
      <c r="G18" s="50">
        <f>'[2]4_dpf_clenovi'!G17</f>
        <v>7595</v>
      </c>
      <c r="H18" s="50">
        <f>'[2]4_dpf_clenovi'!H17</f>
        <v>16412</v>
      </c>
      <c r="I18" s="50">
        <f>'[2]4_dpf_clenovi'!I17</f>
        <v>99</v>
      </c>
      <c r="J18" s="50">
        <f>'[2]4_dpf_clenovi'!J17</f>
        <v>71</v>
      </c>
      <c r="K18" s="50">
        <f>'[2]4_dpf_clenovi'!K17</f>
        <v>170</v>
      </c>
      <c r="L18" s="50">
        <f>'[2]4_dpf_clenovi'!L17</f>
        <v>115</v>
      </c>
      <c r="M18" s="50">
        <f>'[2]4_dpf_clenovi'!M17</f>
        <v>73</v>
      </c>
      <c r="N18" s="50">
        <f>'[2]4_dpf_clenovi'!N17</f>
        <v>188</v>
      </c>
      <c r="O18" s="50">
        <f>'[2]4_dpf_clenovi'!O17</f>
        <v>30175</v>
      </c>
    </row>
    <row r="19" spans="2:15" x14ac:dyDescent="0.2">
      <c r="B19" s="10"/>
      <c r="C19" s="11"/>
      <c r="D19" s="11"/>
      <c r="E19" s="11"/>
      <c r="F19" s="11"/>
      <c r="G19" s="11"/>
      <c r="H19" s="11"/>
      <c r="I19" s="11"/>
      <c r="J19" s="11"/>
      <c r="K19" s="11"/>
      <c r="L19" s="11"/>
    </row>
    <row r="20" spans="2:15" x14ac:dyDescent="0.2">
      <c r="B20" s="10"/>
      <c r="C20" s="11"/>
      <c r="D20" s="11"/>
      <c r="E20" s="11"/>
      <c r="F20" s="11"/>
      <c r="G20" s="11"/>
      <c r="H20" s="11"/>
      <c r="I20" s="11"/>
      <c r="J20" s="11"/>
      <c r="K20" s="11"/>
      <c r="L20" s="11"/>
    </row>
    <row r="21" spans="2:15" x14ac:dyDescent="0.2">
      <c r="B21" s="7" t="s">
        <v>224</v>
      </c>
    </row>
    <row r="22" spans="2:15" x14ac:dyDescent="0.2">
      <c r="B22" s="43" t="s">
        <v>225</v>
      </c>
    </row>
    <row r="57" spans="2:2" x14ac:dyDescent="0.2">
      <c r="B57" s="12" t="s">
        <v>80</v>
      </c>
    </row>
  </sheetData>
  <mergeCells count="6">
    <mergeCell ref="O5:O6"/>
    <mergeCell ref="B5:B6"/>
    <mergeCell ref="C5:E5"/>
    <mergeCell ref="F5:H5"/>
    <mergeCell ref="I5:K5"/>
    <mergeCell ref="L5:N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workbookViewId="0">
      <selection activeCell="K22" sqref="K22"/>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2.570312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4" t="s">
        <v>246</v>
      </c>
      <c r="C2" s="185"/>
      <c r="D2" s="185"/>
      <c r="E2" s="185"/>
      <c r="F2" s="185"/>
      <c r="G2" s="185"/>
      <c r="H2" s="185"/>
    </row>
    <row r="3" spans="2:11" ht="12.75" x14ac:dyDescent="0.2">
      <c r="B3" s="186" t="s">
        <v>247</v>
      </c>
      <c r="C3" s="187"/>
      <c r="D3" s="187"/>
      <c r="E3" s="187"/>
      <c r="F3" s="187"/>
      <c r="G3" s="187"/>
      <c r="H3" s="187"/>
    </row>
    <row r="4" spans="2:11" x14ac:dyDescent="0.2">
      <c r="B4" s="4"/>
    </row>
    <row r="5" spans="2:11" x14ac:dyDescent="0.2">
      <c r="B5" s="4" t="s">
        <v>202</v>
      </c>
    </row>
    <row r="6" spans="2:11" x14ac:dyDescent="0.2">
      <c r="B6" s="36" t="s">
        <v>248</v>
      </c>
    </row>
    <row r="7" spans="2:11" x14ac:dyDescent="0.2">
      <c r="B7" s="36"/>
      <c r="F7" s="17" t="s">
        <v>274</v>
      </c>
    </row>
    <row r="8" spans="2:11" x14ac:dyDescent="0.2">
      <c r="B8" s="61"/>
      <c r="C8" s="61" t="s">
        <v>103</v>
      </c>
      <c r="D8" s="128">
        <f>'[2]6_dpf_sredstva'!D10</f>
        <v>45016</v>
      </c>
      <c r="E8" s="128">
        <f>'[2]6_dpf_sredstva'!E10</f>
        <v>45046</v>
      </c>
      <c r="F8" s="128">
        <f>'[2]6_dpf_sredstva'!F10</f>
        <v>45077</v>
      </c>
      <c r="G8" s="128">
        <f>'[2]6_dpf_sredstva'!G10</f>
        <v>45107</v>
      </c>
      <c r="H8" s="64"/>
    </row>
    <row r="9" spans="2:11" ht="14.25" customHeight="1" x14ac:dyDescent="0.2">
      <c r="B9" s="182" t="s">
        <v>179</v>
      </c>
      <c r="C9" s="63" t="s">
        <v>101</v>
      </c>
      <c r="D9" s="107">
        <f>'[2]6_dpf_sredstva'!D11</f>
        <v>10.950898</v>
      </c>
      <c r="E9" s="107">
        <f>'[2]6_dpf_sredstva'!E11</f>
        <v>15.379364000000001</v>
      </c>
      <c r="F9" s="107">
        <f>'[2]6_dpf_sredstva'!F11</f>
        <v>15.147050999999999</v>
      </c>
      <c r="G9" s="107">
        <f>'[2]6_dpf_sredstva'!G11</f>
        <v>22.224526000000001</v>
      </c>
      <c r="H9" s="65"/>
      <c r="K9" s="4"/>
    </row>
    <row r="10" spans="2:11" ht="14.25" customHeight="1" x14ac:dyDescent="0.2">
      <c r="B10" s="182"/>
      <c r="C10" s="63" t="s">
        <v>102</v>
      </c>
      <c r="D10" s="107">
        <f>'[2]6_dpf_sredstva'!D12</f>
        <v>1.4026700000000001</v>
      </c>
      <c r="E10" s="107">
        <f>'[2]6_dpf_sredstva'!E12</f>
        <v>1.51149022</v>
      </c>
      <c r="F10" s="107">
        <f>'[2]6_dpf_sredstva'!F12</f>
        <v>1.52564374</v>
      </c>
      <c r="G10" s="107">
        <f>'[2]6_dpf_sredstva'!G12</f>
        <v>1.7302018799999999</v>
      </c>
      <c r="H10" s="65"/>
      <c r="K10" s="36"/>
    </row>
    <row r="11" spans="2:11" ht="14.25" customHeight="1" x14ac:dyDescent="0.2">
      <c r="B11" s="182"/>
      <c r="C11" s="63" t="s">
        <v>100</v>
      </c>
      <c r="D11" s="107">
        <f>'[2]6_dpf_sredstva'!D13</f>
        <v>1556.8239433845799</v>
      </c>
      <c r="E11" s="107">
        <f>'[2]6_dpf_sredstva'!E13</f>
        <v>1561.36712188652</v>
      </c>
      <c r="F11" s="107">
        <f>'[2]6_dpf_sredstva'!F13</f>
        <v>1584.3411874799199</v>
      </c>
      <c r="G11" s="107">
        <f>'[2]6_dpf_sredstva'!G13</f>
        <v>1619.7232390243901</v>
      </c>
      <c r="H11" s="65"/>
    </row>
    <row r="12" spans="2:11" ht="13.5" customHeight="1" x14ac:dyDescent="0.2">
      <c r="B12" s="183" t="s">
        <v>180</v>
      </c>
      <c r="C12" s="62" t="s">
        <v>101</v>
      </c>
      <c r="D12" s="108">
        <f>'[2]6_dpf_sredstva'!D14</f>
        <v>9.7114460000000005</v>
      </c>
      <c r="E12" s="108">
        <f>'[2]6_dpf_sredstva'!E14</f>
        <v>10.176245</v>
      </c>
      <c r="F12" s="108">
        <f>'[2]6_dpf_sredstva'!F14</f>
        <v>12.981498999999999</v>
      </c>
      <c r="G12" s="108">
        <f>'[2]6_dpf_sredstva'!G14</f>
        <v>12.649146999999999</v>
      </c>
      <c r="H12" s="65"/>
      <c r="K12" s="4"/>
    </row>
    <row r="13" spans="2:11" ht="13.5" customHeight="1" x14ac:dyDescent="0.2">
      <c r="B13" s="183"/>
      <c r="C13" s="62" t="s">
        <v>102</v>
      </c>
      <c r="D13" s="108">
        <f>'[2]6_dpf_sredstva'!D15</f>
        <v>1.4055343899999999</v>
      </c>
      <c r="E13" s="108">
        <f>'[2]6_dpf_sredstva'!E15</f>
        <v>1.4280220800000001</v>
      </c>
      <c r="F13" s="108">
        <f>'[2]6_dpf_sredstva'!F15</f>
        <v>1.5089320800000001</v>
      </c>
      <c r="G13" s="108">
        <f>'[2]6_dpf_sredstva'!G15</f>
        <v>1.5089135900000001</v>
      </c>
      <c r="H13" s="65"/>
      <c r="K13" s="36"/>
    </row>
    <row r="14" spans="2:11" ht="13.5" customHeight="1" x14ac:dyDescent="0.2">
      <c r="B14" s="183"/>
      <c r="C14" s="62" t="s">
        <v>100</v>
      </c>
      <c r="D14" s="108">
        <f>'[2]6_dpf_sredstva'!D16</f>
        <v>1570.6900151055099</v>
      </c>
      <c r="E14" s="108">
        <f>'[2]6_dpf_sredstva'!E16</f>
        <v>1575.50197456808</v>
      </c>
      <c r="F14" s="108">
        <f>'[2]6_dpf_sredstva'!F16</f>
        <v>1586.9744923457699</v>
      </c>
      <c r="G14" s="108">
        <f>'[2]6_dpf_sredstva'!G16</f>
        <v>1609.20153073041</v>
      </c>
      <c r="H14" s="65"/>
    </row>
    <row r="15" spans="2:11" ht="14.25" customHeight="1" x14ac:dyDescent="0.2">
      <c r="B15" s="182" t="s">
        <v>287</v>
      </c>
      <c r="C15" s="63" t="s">
        <v>101</v>
      </c>
      <c r="D15" s="107">
        <f>'[2]6_dpf_sredstva'!D17</f>
        <v>0.1298</v>
      </c>
      <c r="E15" s="107">
        <f>'[2]6_dpf_sredstva'!E17</f>
        <v>0.16067000000000001</v>
      </c>
      <c r="F15" s="107">
        <f>'[2]6_dpf_sredstva'!F17</f>
        <v>0.23499999999999999</v>
      </c>
      <c r="G15" s="107">
        <f>'[2]6_dpf_sredstva'!G17</f>
        <v>0.32432800000000001</v>
      </c>
      <c r="H15" s="65"/>
      <c r="K15" s="4"/>
    </row>
    <row r="16" spans="2:11" ht="14.25" customHeight="1" x14ac:dyDescent="0.2">
      <c r="B16" s="182"/>
      <c r="C16" s="63" t="s">
        <v>102</v>
      </c>
      <c r="D16" s="107">
        <f>'[2]6_dpf_sredstva'!D18</f>
        <v>1.048234E-2</v>
      </c>
      <c r="E16" s="107">
        <f>'[2]6_dpf_sredstva'!E18</f>
        <v>1.1497630000000002E-2</v>
      </c>
      <c r="F16" s="107">
        <f>'[2]6_dpf_sredstva'!F18</f>
        <v>1.4423360000000001E-2</v>
      </c>
      <c r="G16" s="107">
        <f>'[2]6_dpf_sredstva'!G18</f>
        <v>1.723444E-2</v>
      </c>
      <c r="H16" s="65"/>
      <c r="K16" s="36"/>
    </row>
    <row r="17" spans="2:11" ht="14.25" customHeight="1" x14ac:dyDescent="0.2">
      <c r="B17" s="182"/>
      <c r="C17" s="63" t="s">
        <v>100</v>
      </c>
      <c r="D17" s="107">
        <f>'[2]6_dpf_sredstva'!D19</f>
        <v>9.1528984743810007</v>
      </c>
      <c r="E17" s="107">
        <f>'[2]6_dpf_sredstva'!E19</f>
        <v>10.052376656839</v>
      </c>
      <c r="F17" s="107">
        <f>'[2]6_dpf_sredstva'!F19</f>
        <v>10.323484949826</v>
      </c>
      <c r="G17" s="107">
        <f>'[2]6_dpf_sredstva'!G19</f>
        <v>10.773930358276001</v>
      </c>
      <c r="H17" s="65"/>
    </row>
    <row r="18" spans="2:11" ht="14.25" customHeight="1" x14ac:dyDescent="0.2">
      <c r="B18" s="183" t="s">
        <v>321</v>
      </c>
      <c r="C18" s="62" t="s">
        <v>101</v>
      </c>
      <c r="D18" s="108">
        <f>'[2]6_dpf_sredstva'!D20</f>
        <v>0.64469900000000002</v>
      </c>
      <c r="E18" s="108">
        <f>'[2]6_dpf_sredstva'!E20</f>
        <v>0.54311200000000004</v>
      </c>
      <c r="F18" s="108">
        <f>'[2]6_dpf_sredstva'!F20</f>
        <v>0.18440000000000001</v>
      </c>
      <c r="G18" s="108">
        <f>'[2]6_dpf_sredstva'!G20</f>
        <v>0.65836600000000001</v>
      </c>
      <c r="H18" s="65"/>
      <c r="K18" s="4"/>
    </row>
    <row r="19" spans="2:11" ht="14.25" customHeight="1" x14ac:dyDescent="0.2">
      <c r="B19" s="183"/>
      <c r="C19" s="62" t="s">
        <v>102</v>
      </c>
      <c r="D19" s="108">
        <f>'[2]6_dpf_sredstva'!D21</f>
        <v>3.049371E-2</v>
      </c>
      <c r="E19" s="108">
        <f>'[2]6_dpf_sredstva'!E21</f>
        <v>3.8020809999999995E-2</v>
      </c>
      <c r="F19" s="108">
        <f>'[2]6_dpf_sredstva'!F21</f>
        <v>2.8918019999999999E-2</v>
      </c>
      <c r="G19" s="108">
        <f>'[2]6_dpf_sredstva'!G21</f>
        <v>4.1338490000000006E-2</v>
      </c>
      <c r="H19" s="65"/>
      <c r="K19" s="36"/>
    </row>
    <row r="20" spans="2:11" ht="14.25" customHeight="1" x14ac:dyDescent="0.2">
      <c r="B20" s="183"/>
      <c r="C20" s="62" t="s">
        <v>100</v>
      </c>
      <c r="D20" s="108">
        <f>'[2]6_dpf_sredstva'!D22</f>
        <v>29.205100505224998</v>
      </c>
      <c r="E20" s="108">
        <f>'[2]6_dpf_sredstva'!E22</f>
        <v>31.357421824283001</v>
      </c>
      <c r="F20" s="108">
        <f>'[2]6_dpf_sredstva'!F22</f>
        <v>32.741109364757001</v>
      </c>
      <c r="G20" s="108">
        <f>'[2]6_dpf_sredstva'!G22</f>
        <v>38.083892737680003</v>
      </c>
      <c r="H20" s="65"/>
    </row>
    <row r="21" spans="2:11" ht="12.75" customHeight="1" x14ac:dyDescent="0.2">
      <c r="B21" s="86" t="s">
        <v>120</v>
      </c>
      <c r="K21" s="4"/>
    </row>
    <row r="22" spans="2:11" ht="9.75" customHeight="1" x14ac:dyDescent="0.2">
      <c r="B22" s="87" t="s">
        <v>111</v>
      </c>
      <c r="C22" s="47"/>
      <c r="D22" s="47"/>
      <c r="E22" s="47"/>
      <c r="F22" s="47"/>
      <c r="K22" s="36"/>
    </row>
    <row r="23" spans="2:11" ht="9" customHeight="1" x14ac:dyDescent="0.2">
      <c r="B23" s="67"/>
    </row>
    <row r="24" spans="2:11" x14ac:dyDescent="0.2">
      <c r="B24" s="4" t="s">
        <v>226</v>
      </c>
    </row>
    <row r="25" spans="2:11" x14ac:dyDescent="0.2">
      <c r="B25" s="36" t="s">
        <v>227</v>
      </c>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3"/>
    </row>
    <row r="33" spans="2:8" x14ac:dyDescent="0.2">
      <c r="B33" s="3"/>
    </row>
    <row r="34" spans="2:8" x14ac:dyDescent="0.2">
      <c r="B34" s="3"/>
    </row>
    <row r="35" spans="2:8" x14ac:dyDescent="0.2">
      <c r="B35" s="10"/>
      <c r="C35" s="11"/>
      <c r="D35" s="11"/>
      <c r="E35" s="11"/>
      <c r="F35" s="11"/>
      <c r="G35" s="11"/>
      <c r="H35" s="11"/>
    </row>
    <row r="36" spans="2:8" x14ac:dyDescent="0.2">
      <c r="B36" s="10"/>
      <c r="C36" s="11"/>
      <c r="D36" s="11"/>
      <c r="E36" s="11"/>
      <c r="F36" s="11"/>
      <c r="G36" s="11"/>
      <c r="H36" s="11"/>
    </row>
    <row r="37" spans="2:8" ht="12.75" x14ac:dyDescent="0.2">
      <c r="C37" s="1"/>
      <c r="D37" s="1"/>
      <c r="E37" s="4"/>
    </row>
    <row r="38" spans="2:8" ht="12.75" x14ac:dyDescent="0.2">
      <c r="C38" s="1"/>
      <c r="D38" s="1"/>
      <c r="E38" s="4"/>
    </row>
    <row r="46" spans="2:8" ht="9.75" customHeight="1" x14ac:dyDescent="0.2">
      <c r="C46" s="4"/>
      <c r="D46" s="4"/>
      <c r="E46" s="4"/>
      <c r="F46" s="4"/>
    </row>
    <row r="47" spans="2:8" x14ac:dyDescent="0.2">
      <c r="B47" s="4" t="s">
        <v>181</v>
      </c>
      <c r="C47" s="4"/>
      <c r="D47" s="4"/>
      <c r="E47" s="4"/>
      <c r="F47" s="4"/>
    </row>
    <row r="48" spans="2:8" x14ac:dyDescent="0.2">
      <c r="B48" s="36" t="s">
        <v>182</v>
      </c>
    </row>
    <row r="49" spans="2:6" ht="32.25" customHeight="1" x14ac:dyDescent="0.2">
      <c r="B49" s="131" t="s">
        <v>113</v>
      </c>
      <c r="C49" s="181" t="s">
        <v>112</v>
      </c>
      <c r="D49" s="181"/>
      <c r="E49" s="181"/>
      <c r="F49" s="181"/>
    </row>
    <row r="50" spans="2:6" ht="23.25" customHeight="1" x14ac:dyDescent="0.2">
      <c r="B50" s="132"/>
      <c r="C50" s="122" t="s">
        <v>343</v>
      </c>
      <c r="D50" s="122" t="s">
        <v>342</v>
      </c>
      <c r="E50" s="122" t="s">
        <v>286</v>
      </c>
      <c r="F50" s="122" t="s">
        <v>341</v>
      </c>
    </row>
    <row r="51" spans="2:6" x14ac:dyDescent="0.2">
      <c r="B51" s="133">
        <f>'[2]7_dpf_se'!H3</f>
        <v>45016</v>
      </c>
      <c r="C51" s="130">
        <f>'[2]7_dpf_se'!I3</f>
        <v>212.19901300000001</v>
      </c>
      <c r="D51" s="130">
        <f>'[2]7_dpf_se'!J3</f>
        <v>205.834046</v>
      </c>
      <c r="E51" s="130">
        <f>'[2]7_dpf_se'!K3</f>
        <v>103.74408700000001</v>
      </c>
      <c r="F51" s="130">
        <f>'[2]7_dpf_se'!L3</f>
        <v>101.042619</v>
      </c>
    </row>
    <row r="52" spans="2:6" x14ac:dyDescent="0.2">
      <c r="B52" s="133">
        <f>'[2]7_dpf_se'!H4</f>
        <v>45031</v>
      </c>
      <c r="C52" s="130">
        <f>'[2]7_dpf_se'!I4</f>
        <v>212.34405599999999</v>
      </c>
      <c r="D52" s="130">
        <f>'[2]7_dpf_se'!J4</f>
        <v>205.894913</v>
      </c>
      <c r="E52" s="130">
        <f>'[2]7_dpf_se'!K4</f>
        <v>103.7834</v>
      </c>
      <c r="F52" s="130">
        <f>'[2]7_dpf_se'!L4</f>
        <v>101.271873</v>
      </c>
    </row>
    <row r="53" spans="2:6" x14ac:dyDescent="0.2">
      <c r="B53" s="133">
        <f>'[2]7_dpf_se'!H5</f>
        <v>45046</v>
      </c>
      <c r="C53" s="130">
        <f>'[2]7_dpf_se'!I5</f>
        <v>212.58480700000001</v>
      </c>
      <c r="D53" s="130">
        <f>'[2]7_dpf_se'!J5</f>
        <v>206.29145999999997</v>
      </c>
      <c r="E53" s="130">
        <f>'[2]7_dpf_se'!K5</f>
        <v>104.01242200000002</v>
      </c>
      <c r="F53" s="130">
        <f>'[2]7_dpf_se'!L5</f>
        <v>101.47174099999999</v>
      </c>
    </row>
    <row r="54" spans="2:6" x14ac:dyDescent="0.2">
      <c r="B54" s="133">
        <f>'[2]7_dpf_se'!H6</f>
        <v>45061</v>
      </c>
      <c r="C54" s="130">
        <f>'[2]7_dpf_se'!I6</f>
        <v>213.31144600000002</v>
      </c>
      <c r="D54" s="130">
        <f>'[2]7_dpf_se'!J6</f>
        <v>206.67260400000001</v>
      </c>
      <c r="E54" s="130">
        <f>'[2]7_dpf_se'!K6</f>
        <v>104.138346</v>
      </c>
      <c r="F54" s="130">
        <f>'[2]7_dpf_se'!L6</f>
        <v>101.80207900000001</v>
      </c>
    </row>
    <row r="55" spans="2:6" x14ac:dyDescent="0.2">
      <c r="B55" s="133">
        <f>'[2]7_dpf_se'!H7</f>
        <v>45077</v>
      </c>
      <c r="C55" s="130">
        <f>'[2]7_dpf_se'!I7</f>
        <v>214.515962</v>
      </c>
      <c r="D55" s="130">
        <f>'[2]7_dpf_se'!J7</f>
        <v>207.11921799999999</v>
      </c>
      <c r="E55" s="130">
        <f>'[2]7_dpf_se'!K7</f>
        <v>104.432579</v>
      </c>
      <c r="F55" s="130">
        <f>'[2]7_dpf_se'!L7</f>
        <v>102.20848099999999</v>
      </c>
    </row>
    <row r="56" spans="2:6" x14ac:dyDescent="0.2">
      <c r="B56" s="133">
        <f>'[2]7_dpf_se'!H8</f>
        <v>45092</v>
      </c>
      <c r="C56" s="130">
        <f>'[2]7_dpf_se'!I8</f>
        <v>217.194244</v>
      </c>
      <c r="D56" s="130">
        <f>'[2]7_dpf_se'!J8</f>
        <v>210.35693199999997</v>
      </c>
      <c r="E56" s="130">
        <f>'[2]7_dpf_se'!K8</f>
        <v>106.03288199999999</v>
      </c>
      <c r="F56" s="130">
        <f>'[2]7_dpf_se'!L8</f>
        <v>103.41388499999999</v>
      </c>
    </row>
    <row r="57" spans="2:6" x14ac:dyDescent="0.2">
      <c r="B57" s="133">
        <f>'[2]7_dpf_se'!H9</f>
        <v>45107</v>
      </c>
      <c r="C57" s="130">
        <f>'[2]7_dpf_se'!I9</f>
        <v>216.89137600000001</v>
      </c>
      <c r="D57" s="130">
        <f>'[2]7_dpf_se'!J9</f>
        <v>209.72564199999999</v>
      </c>
      <c r="E57" s="130">
        <f>'[2]7_dpf_se'!K9</f>
        <v>105.79258799999999</v>
      </c>
      <c r="F57" s="130">
        <f>'[2]7_dpf_se'!L9</f>
        <v>103.67342499999999</v>
      </c>
    </row>
    <row r="62" spans="2:6" x14ac:dyDescent="0.2">
      <c r="B62" s="4" t="s">
        <v>228</v>
      </c>
    </row>
    <row r="63" spans="2:6" x14ac:dyDescent="0.2">
      <c r="B63" s="36" t="s">
        <v>229</v>
      </c>
    </row>
    <row r="83" spans="2:2" x14ac:dyDescent="0.2">
      <c r="B83" s="12"/>
    </row>
    <row r="90" spans="2:2" x14ac:dyDescent="0.2">
      <c r="B90" s="12" t="s">
        <v>80</v>
      </c>
    </row>
  </sheetData>
  <sheetProtection formatCells="0" formatColumns="0" formatRows="0" insertColumns="0" insertRows="0" insertHyperlinks="0" deleteColumns="0" deleteRows="0" sort="0" autoFilter="0" pivotTables="0"/>
  <mergeCells count="7">
    <mergeCell ref="C49:F49"/>
    <mergeCell ref="B2:H2"/>
    <mergeCell ref="B3:H3"/>
    <mergeCell ref="B9:B11"/>
    <mergeCell ref="B12:B14"/>
    <mergeCell ref="B15:B17"/>
    <mergeCell ref="B18:B20"/>
  </mergeCells>
  <hyperlinks>
    <hyperlink ref="B90"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95"/>
  <sheetViews>
    <sheetView showGridLines="0" workbookViewId="0">
      <selection activeCell="K68" sqref="K68"/>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230</v>
      </c>
    </row>
    <row r="3" spans="2:8" x14ac:dyDescent="0.2">
      <c r="B3" s="36" t="s">
        <v>231</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8.25" customHeight="1" x14ac:dyDescent="0.2">
      <c r="B22" s="3"/>
    </row>
    <row r="23" spans="2:8" ht="11.25" customHeight="1" x14ac:dyDescent="0.2">
      <c r="B23" s="4" t="s">
        <v>232</v>
      </c>
      <c r="H23" s="4"/>
    </row>
    <row r="24" spans="2:8" ht="11.25" customHeight="1" x14ac:dyDescent="0.2">
      <c r="B24" s="36" t="s">
        <v>233</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4" spans="2:6" ht="9.75" customHeight="1" x14ac:dyDescent="0.2">
      <c r="B44" s="4" t="s">
        <v>288</v>
      </c>
    </row>
    <row r="45" spans="2:6" x14ac:dyDescent="0.2">
      <c r="B45" s="36" t="s">
        <v>289</v>
      </c>
    </row>
    <row r="66" spans="1:1" x14ac:dyDescent="0.2">
      <c r="A66" s="4" t="s">
        <v>344</v>
      </c>
    </row>
    <row r="67" spans="1:1" x14ac:dyDescent="0.2">
      <c r="A67" s="36" t="s">
        <v>345</v>
      </c>
    </row>
    <row r="68" spans="1:1" x14ac:dyDescent="0.2">
      <c r="A68" s="36"/>
    </row>
    <row r="69" spans="1:1" x14ac:dyDescent="0.2">
      <c r="A69" s="36"/>
    </row>
    <row r="70" spans="1:1" x14ac:dyDescent="0.2">
      <c r="A70" s="36"/>
    </row>
    <row r="71" spans="1:1" x14ac:dyDescent="0.2">
      <c r="A71" s="36"/>
    </row>
    <row r="72" spans="1:1" x14ac:dyDescent="0.2">
      <c r="A72" s="36"/>
    </row>
    <row r="73" spans="1:1" x14ac:dyDescent="0.2">
      <c r="A73" s="36"/>
    </row>
    <row r="74" spans="1:1" x14ac:dyDescent="0.2">
      <c r="A74" s="36"/>
    </row>
    <row r="75" spans="1:1" x14ac:dyDescent="0.2">
      <c r="A75" s="36"/>
    </row>
    <row r="76" spans="1:1" x14ac:dyDescent="0.2">
      <c r="A76" s="36"/>
    </row>
    <row r="77" spans="1:1" x14ac:dyDescent="0.2">
      <c r="A77" s="36"/>
    </row>
    <row r="78" spans="1:1" x14ac:dyDescent="0.2">
      <c r="A78" s="36"/>
    </row>
    <row r="79" spans="1:1" x14ac:dyDescent="0.2">
      <c r="A79" s="36"/>
    </row>
    <row r="80" spans="1:1" x14ac:dyDescent="0.2">
      <c r="A80" s="36"/>
    </row>
    <row r="81" spans="1:2" x14ac:dyDescent="0.2">
      <c r="A81" s="36"/>
    </row>
    <row r="82" spans="1:2" x14ac:dyDescent="0.2">
      <c r="A82" s="36"/>
    </row>
    <row r="83" spans="1:2" x14ac:dyDescent="0.2">
      <c r="A83" s="36"/>
    </row>
    <row r="84" spans="1:2" x14ac:dyDescent="0.2">
      <c r="A84" s="36"/>
    </row>
    <row r="85" spans="1:2" x14ac:dyDescent="0.2">
      <c r="A85" s="36"/>
    </row>
    <row r="86" spans="1:2" x14ac:dyDescent="0.2">
      <c r="A86" s="36"/>
    </row>
    <row r="87" spans="1:2" x14ac:dyDescent="0.2">
      <c r="A87" s="36"/>
    </row>
    <row r="88" spans="1:2" x14ac:dyDescent="0.2">
      <c r="A88" s="36"/>
    </row>
    <row r="89" spans="1:2" x14ac:dyDescent="0.2">
      <c r="A89" s="36"/>
    </row>
    <row r="90" spans="1:2" x14ac:dyDescent="0.2">
      <c r="A90" s="36"/>
    </row>
    <row r="92" spans="1:2" x14ac:dyDescent="0.2">
      <c r="B92" s="12" t="s">
        <v>115</v>
      </c>
    </row>
    <row r="95" spans="1:2" x14ac:dyDescent="0.2">
      <c r="B95" s="12"/>
    </row>
  </sheetData>
  <sheetProtection formatCells="0" formatColumns="0" formatRows="0" insertColumns="0" insertRows="0" insertHyperlinks="0" deleteColumns="0" deleteRows="0" sort="0" autoFilter="0" pivotTables="0"/>
  <hyperlinks>
    <hyperlink ref="B9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K62"/>
  <sheetViews>
    <sheetView showGridLines="0" topLeftCell="B1" workbookViewId="0">
      <selection activeCell="F27" sqref="F27"/>
    </sheetView>
  </sheetViews>
  <sheetFormatPr defaultColWidth="9.140625" defaultRowHeight="12" x14ac:dyDescent="0.2"/>
  <cols>
    <col min="1" max="1" width="0.7109375" style="7" customWidth="1"/>
    <col min="2" max="2" width="20" style="7" customWidth="1"/>
    <col min="3" max="3" width="14.5703125" style="7" customWidth="1"/>
    <col min="4" max="4" width="11.140625" style="7" customWidth="1"/>
    <col min="5" max="5" width="11.28515625" style="7" customWidth="1"/>
    <col min="6" max="6" width="10.42578125" style="7" customWidth="1"/>
    <col min="7" max="7" width="10.140625" style="7" customWidth="1"/>
    <col min="8" max="9" width="10.42578125" style="7" customWidth="1"/>
    <col min="10" max="10" width="1" style="7" customWidth="1"/>
    <col min="11" max="11" width="9.140625" style="7" customWidth="1"/>
    <col min="12" max="12" width="13.140625" style="7" customWidth="1"/>
    <col min="13" max="16384" width="9.140625" style="7"/>
  </cols>
  <sheetData>
    <row r="1" spans="2:9" ht="2.25" customHeight="1" x14ac:dyDescent="0.2"/>
    <row r="2" spans="2:9" x14ac:dyDescent="0.2">
      <c r="B2" s="4" t="s">
        <v>306</v>
      </c>
      <c r="C2" s="4"/>
    </row>
    <row r="3" spans="2:9" x14ac:dyDescent="0.2">
      <c r="B3" s="36" t="s">
        <v>307</v>
      </c>
      <c r="C3" s="36"/>
    </row>
    <row r="4" spans="2:9" ht="12.75" customHeight="1" x14ac:dyDescent="0.2">
      <c r="B4" s="176" t="s">
        <v>116</v>
      </c>
      <c r="C4" s="176"/>
      <c r="D4" s="188" t="s">
        <v>148</v>
      </c>
      <c r="E4" s="188"/>
      <c r="F4" s="189" t="s">
        <v>150</v>
      </c>
      <c r="G4" s="189"/>
      <c r="H4" s="188" t="s">
        <v>309</v>
      </c>
      <c r="I4" s="188"/>
    </row>
    <row r="5" spans="2:9" ht="24" customHeight="1" thickBot="1" x14ac:dyDescent="0.25">
      <c r="B5" s="177"/>
      <c r="C5" s="177"/>
      <c r="D5" s="59" t="s">
        <v>118</v>
      </c>
      <c r="E5" s="59" t="s">
        <v>119</v>
      </c>
      <c r="F5" s="44" t="s">
        <v>118</v>
      </c>
      <c r="G5" s="44" t="s">
        <v>117</v>
      </c>
      <c r="H5" s="59" t="s">
        <v>118</v>
      </c>
      <c r="I5" s="59" t="s">
        <v>119</v>
      </c>
    </row>
    <row r="6" spans="2:9" ht="12" customHeight="1" thickTop="1" x14ac:dyDescent="0.2">
      <c r="B6" s="125">
        <f>'[2]9_dpf_prinos_nadomestoci'!A6</f>
        <v>42369</v>
      </c>
      <c r="C6" s="125" t="str">
        <f>'[2]9_dpf_prinos_nadomestoci'!B6</f>
        <v>31.12.2022</v>
      </c>
      <c r="D6" s="73">
        <f>'[2]9_dpf_prinos_nadomestoci'!C6</f>
        <v>4.8027940865325913E-2</v>
      </c>
      <c r="E6" s="73">
        <f>'[2]9_dpf_prinos_nadomestoci'!D6</f>
        <v>7.666180166933767E-3</v>
      </c>
      <c r="F6" s="74">
        <f>'[2]9_dpf_prinos_nadomestoci'!E6</f>
        <v>4.6414403875144394E-2</v>
      </c>
      <c r="G6" s="74">
        <f>'[2]9_dpf_prinos_nadomestoci'!F6</f>
        <v>6.1147838805792887E-3</v>
      </c>
      <c r="H6" s="73" t="str">
        <f>'[2]9_dpf_prinos_nadomestoci'!G6</f>
        <v>-</v>
      </c>
      <c r="I6" s="73" t="str">
        <f>'[2]9_dpf_prinos_nadomestoci'!H6</f>
        <v>-</v>
      </c>
    </row>
    <row r="7" spans="2:9" x14ac:dyDescent="0.2">
      <c r="B7" s="125" t="str">
        <f>'[2]9_dpf_prinos_nadomestoci'!A7</f>
        <v>30.06.2021</v>
      </c>
      <c r="C7" s="125" t="str">
        <f>'[2]9_dpf_prinos_nadomestoci'!B7</f>
        <v>31.12.2022</v>
      </c>
      <c r="D7" s="73" t="str">
        <f>'[2]9_dpf_prinos_nadomestoci'!C7</f>
        <v>-</v>
      </c>
      <c r="E7" s="73" t="str">
        <f>'[2]9_dpf_prinos_nadomestoci'!D7</f>
        <v>-</v>
      </c>
      <c r="F7" s="74" t="str">
        <f>'[2]9_dpf_prinos_nadomestoci'!E7</f>
        <v>-</v>
      </c>
      <c r="G7" s="74" t="str">
        <f>'[2]9_dpf_prinos_nadomestoci'!F7</f>
        <v>-</v>
      </c>
      <c r="H7" s="73">
        <f>'[2]9_dpf_prinos_nadomestoci'!G7</f>
        <v>8.377782545573309E-3</v>
      </c>
      <c r="I7" s="73">
        <f>'[2]9_dpf_prinos_nadomestoci'!H7</f>
        <v>-0.11595201664777866</v>
      </c>
    </row>
    <row r="8" spans="2:9" x14ac:dyDescent="0.2">
      <c r="B8" s="125" t="str">
        <f>'[2]9_dpf_prinos_nadomestoci'!A8</f>
        <v>31.03.2016</v>
      </c>
      <c r="C8" s="125" t="str">
        <f>'[2]9_dpf_prinos_nadomestoci'!B8</f>
        <v>31.03.2023</v>
      </c>
      <c r="D8" s="73">
        <f>'[2]9_dpf_prinos_nadomestoci'!C8</f>
        <v>5.5283140532397246E-2</v>
      </c>
      <c r="E8" s="73">
        <f>'[2]9_dpf_prinos_nadomestoci'!D8</f>
        <v>1.3400253808723894E-2</v>
      </c>
      <c r="F8" s="74">
        <f>'[2]9_dpf_prinos_nadomestoci'!E8</f>
        <v>5.0922797931817865E-2</v>
      </c>
      <c r="G8" s="74">
        <f>'[2]9_dpf_prinos_nadomestoci'!F8</f>
        <v>9.2129678298245032E-3</v>
      </c>
      <c r="H8" s="73" t="str">
        <f>'[2]9_dpf_prinos_nadomestoci'!G8</f>
        <v>-</v>
      </c>
      <c r="I8" s="73" t="str">
        <f>'[2]9_dpf_prinos_nadomestoci'!H8</f>
        <v>-</v>
      </c>
    </row>
    <row r="9" spans="2:9" x14ac:dyDescent="0.2">
      <c r="B9" s="125" t="str">
        <f>'[2]9_dpf_prinos_nadomestoci'!A9</f>
        <v>30.06.2021</v>
      </c>
      <c r="C9" s="125" t="str">
        <f>'[2]9_dpf_prinos_nadomestoci'!B9</f>
        <v>31.03.2023</v>
      </c>
      <c r="D9" s="73" t="str">
        <f>'[2]9_dpf_prinos_nadomestoci'!C9</f>
        <v>-</v>
      </c>
      <c r="E9" s="73" t="str">
        <f>'[2]9_dpf_prinos_nadomestoci'!D9</f>
        <v>-</v>
      </c>
      <c r="F9" s="74" t="str">
        <f>'[2]9_dpf_prinos_nadomestoci'!E9</f>
        <v>-</v>
      </c>
      <c r="G9" s="74" t="str">
        <f>'[2]9_dpf_prinos_nadomestoci'!F9</f>
        <v>-</v>
      </c>
      <c r="H9" s="73">
        <f>'[2]9_dpf_prinos_nadomestoci'!G9</f>
        <v>1.7306187099658921E-2</v>
      </c>
      <c r="I9" s="73">
        <f>'[2]9_dpf_prinos_nadomestoci'!H9</f>
        <v>-9.4286121341347284E-2</v>
      </c>
    </row>
    <row r="10" spans="2:9" x14ac:dyDescent="0.2">
      <c r="B10" s="125" t="str">
        <f>'[2]9_dpf_prinos_nadomestoci'!A10</f>
        <v>30.06.2016</v>
      </c>
      <c r="C10" s="125" t="str">
        <f>'[2]9_dpf_prinos_nadomestoci'!B10</f>
        <v>30.06.2023</v>
      </c>
      <c r="D10" s="73">
        <f>'[2]9_dpf_prinos_nadomestoci'!C10</f>
        <v>5.8232281988209289E-2</v>
      </c>
      <c r="E10" s="73">
        <f>'[2]9_dpf_prinos_nadomestoci'!D10</f>
        <v>1.4100601450087513E-2</v>
      </c>
      <c r="F10" s="74">
        <f>'[2]9_dpf_prinos_nadomestoci'!E10</f>
        <v>5.2256580994765489E-2</v>
      </c>
      <c r="G10" s="74">
        <f>'[2]9_dpf_prinos_nadomestoci'!F10</f>
        <v>8.3741063556912465E-3</v>
      </c>
      <c r="H10" s="73" t="str">
        <f>'[2]9_dpf_prinos_nadomestoci'!G10</f>
        <v>-</v>
      </c>
      <c r="I10" s="73" t="str">
        <f>'[2]9_dpf_prinos_nadomestoci'!H10</f>
        <v>-</v>
      </c>
    </row>
    <row r="11" spans="2:9" x14ac:dyDescent="0.2">
      <c r="B11" s="125" t="str">
        <f>'[2]9_dpf_prinos_nadomestoci'!A11</f>
        <v>30.06.2021</v>
      </c>
      <c r="C11" s="125" t="str">
        <f>'[2]9_dpf_prinos_nadomestoci'!B11</f>
        <v>30.06.2023</v>
      </c>
      <c r="D11" s="73" t="str">
        <f>'[2]9_dpf_prinos_nadomestoci'!C11</f>
        <v>-</v>
      </c>
      <c r="E11" s="73" t="str">
        <f>'[2]9_dpf_prinos_nadomestoci'!D11</f>
        <v>-</v>
      </c>
      <c r="F11" s="74" t="str">
        <f>'[2]9_dpf_prinos_nadomestoci'!E11</f>
        <v>-</v>
      </c>
      <c r="G11" s="74" t="str">
        <f>'[2]9_dpf_prinos_nadomestoci'!F11</f>
        <v>-</v>
      </c>
      <c r="H11" s="73">
        <f>'[2]9_dpf_prinos_nadomestoci'!G11</f>
        <v>2.5105871930182211E-2</v>
      </c>
      <c r="I11" s="73">
        <f>'[2]9_dpf_prinos_nadomestoci'!H11</f>
        <v>-8.341950797721942E-2</v>
      </c>
    </row>
    <row r="12" spans="2:9" ht="17.25" customHeight="1" x14ac:dyDescent="0.2">
      <c r="B12" s="141" t="str">
        <f>'[2]9_dpf_prinos_nadomestoci'!A12</f>
        <v xml:space="preserve">Почеток/Start </v>
      </c>
      <c r="C12" s="142">
        <f>'[2]9_dpf_prinos_nadomestoci'!B12</f>
        <v>45107</v>
      </c>
      <c r="D12" s="143">
        <f>'[2]9_dpf_prinos_nadomestoci'!C12</f>
        <v>5.7052298507188404E-2</v>
      </c>
      <c r="E12" s="143">
        <f>'[2]9_dpf_prinos_nadomestoci'!D12</f>
        <v>2.6122662115529272E-2</v>
      </c>
      <c r="F12" s="144">
        <f>'[2]9_dpf_prinos_nadomestoci'!E12</f>
        <v>5.6216931733698905E-2</v>
      </c>
      <c r="G12" s="144">
        <f>'[2]9_dpf_prinos_nadomestoci'!F12</f>
        <v>2.4634657472765165E-2</v>
      </c>
      <c r="H12" s="143">
        <f>'[2]9_dpf_prinos_nadomestoci'!G12</f>
        <v>2.4445899194306397E-2</v>
      </c>
      <c r="I12" s="143">
        <f>'[2]9_dpf_prinos_nadomestoci'!H12</f>
        <v>-7.8353263390877781E-2</v>
      </c>
    </row>
    <row r="13" spans="2:9" x14ac:dyDescent="0.2">
      <c r="B13" s="178" t="s">
        <v>267</v>
      </c>
      <c r="C13" s="178"/>
      <c r="D13" s="178"/>
      <c r="E13" s="178"/>
      <c r="F13" s="178"/>
      <c r="G13" s="178"/>
      <c r="H13" s="178"/>
      <c r="I13" s="178"/>
    </row>
    <row r="14" spans="2:9" x14ac:dyDescent="0.2">
      <c r="B14" s="178"/>
      <c r="C14" s="178"/>
      <c r="D14" s="178"/>
      <c r="E14" s="178"/>
      <c r="F14" s="178"/>
      <c r="G14" s="178"/>
      <c r="H14" s="178"/>
      <c r="I14" s="178"/>
    </row>
    <row r="15" spans="2:9" x14ac:dyDescent="0.2">
      <c r="B15" s="178"/>
      <c r="C15" s="178"/>
      <c r="D15" s="178"/>
      <c r="E15" s="178"/>
      <c r="F15" s="178"/>
      <c r="G15" s="178"/>
      <c r="H15" s="178"/>
      <c r="I15" s="178"/>
    </row>
    <row r="16" spans="2:9" x14ac:dyDescent="0.2">
      <c r="B16" s="179" t="s">
        <v>308</v>
      </c>
      <c r="C16" s="179"/>
      <c r="D16" s="179"/>
      <c r="E16" s="179"/>
      <c r="F16" s="179"/>
      <c r="G16" s="179"/>
      <c r="H16" s="179"/>
      <c r="I16" s="179"/>
    </row>
    <row r="17" spans="2:11" x14ac:dyDescent="0.2">
      <c r="B17" s="179"/>
      <c r="C17" s="179"/>
      <c r="D17" s="179"/>
      <c r="E17" s="179"/>
      <c r="F17" s="179"/>
      <c r="G17" s="179"/>
      <c r="H17" s="179"/>
      <c r="I17" s="179"/>
    </row>
    <row r="18" spans="2:11" x14ac:dyDescent="0.2">
      <c r="B18" s="179"/>
      <c r="C18" s="179"/>
      <c r="D18" s="179"/>
      <c r="E18" s="179"/>
      <c r="F18" s="179"/>
      <c r="G18" s="179"/>
      <c r="H18" s="179"/>
      <c r="I18" s="179"/>
    </row>
    <row r="19" spans="2:11" ht="7.5" customHeight="1" x14ac:dyDescent="0.2">
      <c r="B19" s="86"/>
    </row>
    <row r="20" spans="2:11" ht="12.75" customHeight="1" x14ac:dyDescent="0.2">
      <c r="B20" s="4" t="s">
        <v>205</v>
      </c>
      <c r="C20" s="4"/>
    </row>
    <row r="21" spans="2:11" ht="11.25" customHeight="1" x14ac:dyDescent="0.2">
      <c r="B21" s="36" t="s">
        <v>206</v>
      </c>
      <c r="C21" s="36"/>
    </row>
    <row r="22" spans="2:11" ht="35.25" customHeight="1" thickBot="1" x14ac:dyDescent="0.25">
      <c r="B22" s="57" t="s">
        <v>190</v>
      </c>
      <c r="C22" s="154" t="s">
        <v>179</v>
      </c>
      <c r="D22" s="154" t="s">
        <v>263</v>
      </c>
      <c r="E22" s="154" t="s">
        <v>287</v>
      </c>
      <c r="F22" s="154" t="s">
        <v>321</v>
      </c>
      <c r="J22" s="4"/>
    </row>
    <row r="23" spans="2:11" ht="34.5" customHeight="1" thickTop="1" x14ac:dyDescent="0.2">
      <c r="B23" s="83" t="s">
        <v>191</v>
      </c>
      <c r="C23" s="73" t="str">
        <f>'[2]9_dpf_prinos_nadomestoci'!B17</f>
        <v>2,50%**</v>
      </c>
      <c r="D23" s="73" t="str">
        <f>'[2]9_dpf_prinos_nadomestoci'!C17</f>
        <v>2,50%***</v>
      </c>
      <c r="E23" s="73">
        <f>'[2]9_dpf_prinos_nadomestoci'!D17</f>
        <v>2.9000000000000001E-2</v>
      </c>
      <c r="F23" s="73">
        <f>'[2]9_dpf_prinos_nadomestoci'!E17</f>
        <v>2.9000000000000001E-2</v>
      </c>
      <c r="J23" s="36"/>
    </row>
    <row r="24" spans="2:11" ht="60" x14ac:dyDescent="0.2">
      <c r="B24" s="77" t="s">
        <v>192</v>
      </c>
      <c r="C24" s="100" t="str">
        <f>'[2]9_dpf_prinos_nadomestoci'!B18</f>
        <v>0,075%****</v>
      </c>
      <c r="D24" s="100" t="str">
        <f>'[2]9_dpf_prinos_nadomestoci'!C18</f>
        <v>0,075%*****</v>
      </c>
      <c r="E24" s="100">
        <f>'[2]9_dpf_prinos_nadomestoci'!D18</f>
        <v>7.5000000000000002E-4</v>
      </c>
      <c r="F24" s="100">
        <f>'[2]9_dpf_prinos_nadomestoci'!E18</f>
        <v>7.5000000000000002E-4</v>
      </c>
    </row>
    <row r="25" spans="2:11" ht="27.75" customHeight="1" x14ac:dyDescent="0.2">
      <c r="B25" s="84" t="s">
        <v>124</v>
      </c>
      <c r="C25" s="81"/>
      <c r="D25" s="82"/>
      <c r="E25" s="82"/>
      <c r="F25" s="82"/>
      <c r="J25" s="4"/>
    </row>
    <row r="26" spans="2:11" ht="24" x14ac:dyDescent="0.2">
      <c r="B26" s="83" t="s">
        <v>193</v>
      </c>
      <c r="C26" s="73"/>
      <c r="D26" s="76"/>
      <c r="E26" s="76"/>
      <c r="F26" s="76"/>
      <c r="J26" s="36"/>
    </row>
    <row r="27" spans="2:11" ht="22.5" customHeight="1" x14ac:dyDescent="0.2">
      <c r="B27" s="78" t="s">
        <v>187</v>
      </c>
      <c r="C27" s="80" t="s">
        <v>189</v>
      </c>
      <c r="D27" s="80" t="s">
        <v>189</v>
      </c>
      <c r="E27" s="80" t="s">
        <v>189</v>
      </c>
      <c r="F27" s="80" t="s">
        <v>189</v>
      </c>
    </row>
    <row r="28" spans="2:11" ht="25.5" customHeight="1" x14ac:dyDescent="0.2">
      <c r="B28" s="85" t="s">
        <v>188</v>
      </c>
      <c r="C28" s="79" t="s">
        <v>126</v>
      </c>
      <c r="D28" s="79" t="s">
        <v>126</v>
      </c>
      <c r="E28" s="79" t="s">
        <v>126</v>
      </c>
      <c r="F28" s="79" t="s">
        <v>126</v>
      </c>
    </row>
    <row r="29" spans="2:11" ht="14.25" customHeight="1" x14ac:dyDescent="0.2">
      <c r="D29" s="1"/>
      <c r="E29" s="4"/>
    </row>
    <row r="30" spans="2:11" ht="13.5" customHeight="1" x14ac:dyDescent="0.2">
      <c r="B30" s="178" t="s">
        <v>196</v>
      </c>
      <c r="C30" s="178"/>
      <c r="D30" s="179" t="s">
        <v>197</v>
      </c>
      <c r="E30" s="179"/>
      <c r="F30" s="47"/>
      <c r="G30" s="178"/>
      <c r="H30" s="178"/>
    </row>
    <row r="31" spans="2:11" ht="12.75" customHeight="1" x14ac:dyDescent="0.2">
      <c r="B31" s="178"/>
      <c r="C31" s="178"/>
      <c r="D31" s="179"/>
      <c r="E31" s="179"/>
      <c r="F31" s="47"/>
      <c r="G31" s="178"/>
      <c r="H31" s="178"/>
      <c r="K31" s="4"/>
    </row>
    <row r="32" spans="2:11" x14ac:dyDescent="0.2">
      <c r="B32" s="86" t="s">
        <v>301</v>
      </c>
      <c r="D32" s="87" t="s">
        <v>302</v>
      </c>
      <c r="E32" s="87"/>
      <c r="F32" s="47"/>
      <c r="G32" s="86"/>
    </row>
    <row r="33" spans="2:7" x14ac:dyDescent="0.2">
      <c r="B33" s="86" t="s">
        <v>356</v>
      </c>
      <c r="D33" s="87" t="s">
        <v>355</v>
      </c>
      <c r="E33" s="87"/>
      <c r="F33" s="47"/>
      <c r="G33" s="86"/>
    </row>
    <row r="34" spans="2:7" x14ac:dyDescent="0.2">
      <c r="B34" s="86" t="s">
        <v>294</v>
      </c>
      <c r="D34" s="87" t="s">
        <v>295</v>
      </c>
      <c r="E34" s="87"/>
      <c r="F34" s="47"/>
      <c r="G34" s="86"/>
    </row>
    <row r="35" spans="2:7" x14ac:dyDescent="0.2">
      <c r="B35" s="86" t="s">
        <v>198</v>
      </c>
      <c r="D35" s="87" t="s">
        <v>199</v>
      </c>
      <c r="E35" s="87"/>
      <c r="F35" s="47"/>
      <c r="G35" s="86"/>
    </row>
    <row r="36" spans="2:7" x14ac:dyDescent="0.2">
      <c r="B36" s="86"/>
      <c r="D36" s="88"/>
    </row>
    <row r="37" spans="2:7" ht="15" customHeight="1" x14ac:dyDescent="0.2">
      <c r="B37" s="178" t="s">
        <v>194</v>
      </c>
      <c r="C37" s="178"/>
      <c r="D37" s="178"/>
      <c r="E37" s="178"/>
    </row>
    <row r="38" spans="2:7" x14ac:dyDescent="0.2">
      <c r="B38" s="178"/>
      <c r="C38" s="178"/>
      <c r="D38" s="178"/>
      <c r="E38" s="178"/>
    </row>
    <row r="39" spans="2:7" x14ac:dyDescent="0.2">
      <c r="B39" s="178"/>
      <c r="C39" s="178"/>
      <c r="D39" s="178"/>
      <c r="E39" s="178"/>
    </row>
    <row r="40" spans="2:7" ht="4.5" customHeight="1" x14ac:dyDescent="0.2">
      <c r="B40" s="29"/>
      <c r="C40" s="29"/>
      <c r="D40" s="29"/>
      <c r="E40" s="29"/>
    </row>
    <row r="41" spans="2:7" x14ac:dyDescent="0.2">
      <c r="B41" s="179" t="s">
        <v>195</v>
      </c>
      <c r="C41" s="179"/>
      <c r="D41" s="179"/>
      <c r="E41" s="179"/>
    </row>
    <row r="42" spans="2:7" x14ac:dyDescent="0.2">
      <c r="B42" s="179"/>
      <c r="C42" s="179"/>
      <c r="D42" s="179"/>
      <c r="E42" s="179"/>
    </row>
    <row r="43" spans="2:7" ht="12" customHeight="1" x14ac:dyDescent="0.2">
      <c r="B43" s="179"/>
      <c r="C43" s="179"/>
      <c r="D43" s="179"/>
      <c r="E43" s="179"/>
    </row>
    <row r="44" spans="2:7" ht="9.75" customHeight="1" x14ac:dyDescent="0.2"/>
    <row r="45" spans="2:7" x14ac:dyDescent="0.2">
      <c r="B45" s="12" t="s">
        <v>115</v>
      </c>
    </row>
    <row r="62" spans="3:3" x14ac:dyDescent="0.2">
      <c r="C62" s="12"/>
    </row>
  </sheetData>
  <sheetProtection formatCells="0" formatColumns="0" formatRows="0" insertColumns="0" insertRows="0" insertHyperlinks="0" deleteColumns="0" deleteRows="0" sort="0" autoFilter="0" pivotTables="0"/>
  <mergeCells count="11">
    <mergeCell ref="B4:C5"/>
    <mergeCell ref="D4:E4"/>
    <mergeCell ref="F4:G4"/>
    <mergeCell ref="B37:E39"/>
    <mergeCell ref="B41:E43"/>
    <mergeCell ref="B30:C31"/>
    <mergeCell ref="D30:E31"/>
    <mergeCell ref="G30:H31"/>
    <mergeCell ref="B13:I15"/>
    <mergeCell ref="B16:I18"/>
    <mergeCell ref="H4:I4"/>
  </mergeCells>
  <phoneticPr fontId="133" type="noConversion"/>
  <hyperlinks>
    <hyperlink ref="B45"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P54"/>
  <sheetViews>
    <sheetView showGridLines="0" zoomScaleNormal="100" workbookViewId="0">
      <selection activeCell="I2" sqref="I2"/>
    </sheetView>
  </sheetViews>
  <sheetFormatPr defaultColWidth="9.140625" defaultRowHeight="12" x14ac:dyDescent="0.2"/>
  <cols>
    <col min="1" max="1" width="1.28515625" style="7" customWidth="1"/>
    <col min="2" max="2" width="35" style="7" customWidth="1"/>
    <col min="3" max="3" width="6.5703125" style="7" customWidth="1"/>
    <col min="4" max="4" width="7.7109375" style="7" bestFit="1" customWidth="1"/>
    <col min="5" max="5" width="6.5703125" style="7" customWidth="1"/>
    <col min="6" max="6" width="10.42578125" style="7" customWidth="1"/>
    <col min="7" max="7" width="9.7109375" style="7" customWidth="1"/>
    <col min="8" max="8" width="7.7109375" style="7" customWidth="1"/>
    <col min="9" max="9" width="6.7109375" style="7" customWidth="1"/>
    <col min="10" max="10" width="8" style="7" customWidth="1"/>
    <col min="11" max="11" width="1.28515625" style="7" customWidth="1"/>
    <col min="12" max="12" width="12.85546875" style="7" customWidth="1"/>
    <col min="13" max="13" width="10.42578125" style="7" customWidth="1"/>
    <col min="14" max="14" width="15" style="7" customWidth="1"/>
    <col min="15" max="15" width="10.85546875" style="7" customWidth="1"/>
    <col min="16" max="16" width="14.5703125" style="7" customWidth="1"/>
    <col min="17" max="17" width="18.85546875" style="7" bestFit="1" customWidth="1"/>
    <col min="18" max="18" width="15.140625" style="7" bestFit="1" customWidth="1"/>
    <col min="19" max="19" width="25.28515625" style="7" customWidth="1"/>
    <col min="20" max="20" width="9.140625" style="7"/>
    <col min="21" max="21" width="11.42578125" style="7" customWidth="1"/>
    <col min="22" max="23" width="9.140625" style="7"/>
    <col min="24" max="24" width="9.140625" style="7" customWidth="1"/>
    <col min="25" max="25" width="20" style="7" customWidth="1"/>
    <col min="26" max="26" width="13.140625" style="7" customWidth="1"/>
    <col min="27" max="16384" width="9.140625" style="7"/>
  </cols>
  <sheetData>
    <row r="1" spans="2:16" x14ac:dyDescent="0.2">
      <c r="B1" s="4" t="s">
        <v>207</v>
      </c>
      <c r="I1" s="190">
        <f>'[2]1_dpf_clenovi'!$B$10</f>
        <v>45107</v>
      </c>
      <c r="J1" s="190"/>
    </row>
    <row r="2" spans="2:16" x14ac:dyDescent="0.2">
      <c r="B2" s="36" t="s">
        <v>208</v>
      </c>
      <c r="F2" s="194" t="s">
        <v>159</v>
      </c>
      <c r="G2" s="194"/>
      <c r="H2" s="194"/>
      <c r="J2" s="150"/>
    </row>
    <row r="3" spans="2:16" ht="24.75" customHeight="1" thickBot="1" x14ac:dyDescent="0.25">
      <c r="B3" s="89" t="s">
        <v>127</v>
      </c>
      <c r="C3" s="197" t="s">
        <v>183</v>
      </c>
      <c r="D3" s="197"/>
      <c r="E3" s="197" t="s">
        <v>184</v>
      </c>
      <c r="F3" s="197"/>
      <c r="G3" s="197" t="s">
        <v>290</v>
      </c>
      <c r="H3" s="197"/>
      <c r="I3" s="197" t="s">
        <v>348</v>
      </c>
      <c r="J3" s="197"/>
      <c r="K3" s="23"/>
      <c r="L3" s="23"/>
    </row>
    <row r="4" spans="2:16" ht="10.5" customHeight="1" thickTop="1" x14ac:dyDescent="0.2">
      <c r="B4" s="18"/>
      <c r="C4" s="26" t="s">
        <v>24</v>
      </c>
      <c r="D4" s="90" t="s">
        <v>0</v>
      </c>
      <c r="E4" s="26" t="s">
        <v>24</v>
      </c>
      <c r="F4" s="90" t="s">
        <v>0</v>
      </c>
      <c r="G4" s="26" t="s">
        <v>24</v>
      </c>
      <c r="H4" s="90" t="s">
        <v>0</v>
      </c>
      <c r="I4" s="26" t="s">
        <v>24</v>
      </c>
      <c r="J4" s="90" t="s">
        <v>0</v>
      </c>
      <c r="K4" s="23"/>
      <c r="L4" s="23"/>
    </row>
    <row r="5" spans="2:16" ht="8.25" customHeight="1" x14ac:dyDescent="0.2">
      <c r="B5" s="18"/>
      <c r="C5" s="98" t="s">
        <v>25</v>
      </c>
      <c r="D5" s="99" t="s">
        <v>26</v>
      </c>
      <c r="E5" s="98" t="s">
        <v>25</v>
      </c>
      <c r="F5" s="99" t="s">
        <v>26</v>
      </c>
      <c r="G5" s="98" t="s">
        <v>25</v>
      </c>
      <c r="H5" s="99" t="s">
        <v>26</v>
      </c>
      <c r="I5" s="98" t="s">
        <v>25</v>
      </c>
      <c r="J5" s="99" t="s">
        <v>26</v>
      </c>
      <c r="K5" s="23"/>
      <c r="L5" s="23"/>
    </row>
    <row r="6" spans="2:16" x14ac:dyDescent="0.2">
      <c r="B6" s="92" t="s">
        <v>134</v>
      </c>
      <c r="C6" s="93">
        <f>'[2]10_dpf_inv'!C5/10^6</f>
        <v>1002.0975420499999</v>
      </c>
      <c r="D6" s="94">
        <f>'[2]10_dpf_inv'!D5</f>
        <v>0.61736132204650673</v>
      </c>
      <c r="E6" s="93">
        <f>'[2]10_dpf_inv'!E5/10^6</f>
        <v>978.73409880999998</v>
      </c>
      <c r="F6" s="94">
        <f>'[2]10_dpf_inv'!F5</f>
        <v>0.60633634199123998</v>
      </c>
      <c r="G6" s="140">
        <f>'[2]10_dpf_inv'!G5/10^6</f>
        <v>7.5190637299999992</v>
      </c>
      <c r="H6" s="94">
        <f>'[2]10_dpf_inv'!H5</f>
        <v>0.69735185405264466</v>
      </c>
      <c r="I6" s="93">
        <f>'[2]10_dpf_inv'!I5/10^6</f>
        <v>19.735047170000001</v>
      </c>
      <c r="J6" s="94">
        <f>'[2]10_dpf_inv'!J5</f>
        <v>0.51785114379024111</v>
      </c>
      <c r="K6" s="23"/>
      <c r="L6" s="23"/>
      <c r="M6" s="25"/>
      <c r="N6" s="24"/>
      <c r="O6" s="25"/>
      <c r="P6" s="24"/>
    </row>
    <row r="7" spans="2:16" ht="18.75" customHeight="1" x14ac:dyDescent="0.2">
      <c r="B7" s="19" t="s">
        <v>128</v>
      </c>
      <c r="C7" s="23">
        <f>'[2]10_dpf_inv'!C6/10^6</f>
        <v>181.27733136000001</v>
      </c>
      <c r="D7" s="91">
        <f>'[2]10_dpf_inv'!D6</f>
        <v>0.11167936079009794</v>
      </c>
      <c r="E7" s="23">
        <f>'[2]10_dpf_inv'!E6/10^6</f>
        <v>27.629447039999999</v>
      </c>
      <c r="F7" s="91">
        <f>'[2]10_dpf_inv'!F6</f>
        <v>1.7116740767327117E-2</v>
      </c>
      <c r="G7" s="139">
        <f>'[2]10_dpf_inv'!G6/10^6</f>
        <v>0</v>
      </c>
      <c r="H7" s="91">
        <f>'[2]10_dpf_inv'!H6</f>
        <v>0</v>
      </c>
      <c r="I7" s="23">
        <f>'[2]10_dpf_inv'!I6/10^6</f>
        <v>2.7958872799999996</v>
      </c>
      <c r="J7" s="91">
        <f>'[2]10_dpf_inv'!J6</f>
        <v>7.3364578933336588E-2</v>
      </c>
      <c r="K7" s="23"/>
      <c r="L7" s="23"/>
      <c r="M7" s="25"/>
      <c r="N7" s="4"/>
      <c r="O7" s="25"/>
      <c r="P7" s="24"/>
    </row>
    <row r="8" spans="2:16" ht="21" customHeight="1" x14ac:dyDescent="0.2">
      <c r="B8" s="19" t="s">
        <v>154</v>
      </c>
      <c r="C8" s="23">
        <f>'[2]10_dpf_inv'!C7/10^6</f>
        <v>820.67407504999994</v>
      </c>
      <c r="D8" s="91">
        <f>'[2]10_dpf_inv'!D7</f>
        <v>0.50559193160547888</v>
      </c>
      <c r="E8" s="23">
        <f>'[2]10_dpf_inv'!E7/10^6</f>
        <v>950.90126448000001</v>
      </c>
      <c r="F8" s="91">
        <f>'[2]10_dpf_inv'!F7</f>
        <v>0.58909360060170501</v>
      </c>
      <c r="G8" s="139">
        <f>'[2]10_dpf_inv'!G7/10^6</f>
        <v>7.1026910899999995</v>
      </c>
      <c r="H8" s="91">
        <f>'[2]10_dpf_inv'!H7</f>
        <v>0.6587355790871452</v>
      </c>
      <c r="I8" s="23">
        <f>'[2]10_dpf_inv'!I7/10^6</f>
        <v>16.939159889999999</v>
      </c>
      <c r="J8" s="91">
        <f>'[2]10_dpf_inv'!J7</f>
        <v>0.44448656485690452</v>
      </c>
      <c r="K8" s="23"/>
      <c r="L8" s="23"/>
      <c r="M8" s="25"/>
      <c r="N8" s="36"/>
      <c r="O8" s="25"/>
      <c r="P8" s="24"/>
    </row>
    <row r="9" spans="2:16" ht="21.75" customHeight="1" x14ac:dyDescent="0.2">
      <c r="B9" s="19" t="s">
        <v>129</v>
      </c>
      <c r="C9" s="23">
        <f>'[2]10_dpf_inv'!C8/10^6</f>
        <v>0.14613564000000001</v>
      </c>
      <c r="D9" s="91">
        <f>'[2]10_dpf_inv'!D8</f>
        <v>9.002965092994001E-5</v>
      </c>
      <c r="E9" s="23">
        <f>'[2]10_dpf_inv'!E8/10^6</f>
        <v>0.20338729</v>
      </c>
      <c r="F9" s="91">
        <f>'[2]10_dpf_inv'!F8</f>
        <v>1.2600062220786244E-4</v>
      </c>
      <c r="G9" s="139">
        <f>'[2]10_dpf_inv'!G8/10^6</f>
        <v>0.41637264000000002</v>
      </c>
      <c r="H9" s="91">
        <f>'[2]10_dpf_inv'!H8</f>
        <v>3.8616274965499513E-2</v>
      </c>
      <c r="I9" s="23">
        <f>'[2]10_dpf_inv'!I8/10^6</f>
        <v>0</v>
      </c>
      <c r="J9" s="91">
        <f>'[2]10_dpf_inv'!J8</f>
        <v>0</v>
      </c>
      <c r="K9" s="23"/>
      <c r="L9" s="23"/>
      <c r="M9" s="25"/>
      <c r="N9" s="24"/>
      <c r="O9" s="25"/>
      <c r="P9" s="24"/>
    </row>
    <row r="10" spans="2:16" ht="22.5" x14ac:dyDescent="0.2">
      <c r="B10" s="19" t="s">
        <v>130</v>
      </c>
      <c r="C10" s="23">
        <f>'[2]10_dpf_inv'!C9/10^6</f>
        <v>0</v>
      </c>
      <c r="D10" s="91">
        <f>'[2]10_dpf_inv'!D9</f>
        <v>0</v>
      </c>
      <c r="E10" s="23">
        <f>'[2]10_dpf_inv'!E9/10^6</f>
        <v>0</v>
      </c>
      <c r="F10" s="91">
        <f>'[2]10_dpf_inv'!F9</f>
        <v>0</v>
      </c>
      <c r="G10" s="139">
        <f>'[2]10_dpf_inv'!G9/10^6</f>
        <v>0</v>
      </c>
      <c r="H10" s="91">
        <f>'[2]10_dpf_inv'!H9</f>
        <v>0</v>
      </c>
      <c r="I10" s="23">
        <f>'[2]10_dpf_inv'!I9/10^6</f>
        <v>0</v>
      </c>
      <c r="J10" s="91">
        <f>'[2]10_dpf_inv'!J9</f>
        <v>0</v>
      </c>
      <c r="K10" s="23"/>
      <c r="L10" s="23"/>
      <c r="M10" s="25"/>
      <c r="N10" s="4"/>
      <c r="O10" s="25"/>
      <c r="P10" s="24"/>
    </row>
    <row r="11" spans="2:16" x14ac:dyDescent="0.2">
      <c r="B11" s="92" t="s">
        <v>133</v>
      </c>
      <c r="C11" s="93">
        <f>'[2]10_dpf_inv'!C10/10^6</f>
        <v>481.35414757000001</v>
      </c>
      <c r="D11" s="94">
        <f>'[2]10_dpf_inv'!D10</f>
        <v>0.29654741224937275</v>
      </c>
      <c r="E11" s="93">
        <f>'[2]10_dpf_inv'!E10/10^6</f>
        <v>478.38272381999997</v>
      </c>
      <c r="F11" s="94">
        <f>'[2]10_dpf_inv'!F10</f>
        <v>0.29636326269361279</v>
      </c>
      <c r="G11" s="140">
        <f>'[2]10_dpf_inv'!G10/10^6</f>
        <v>3.02100795</v>
      </c>
      <c r="H11" s="94">
        <f>'[2]10_dpf_inv'!H10</f>
        <v>0.28018189108237279</v>
      </c>
      <c r="I11" s="93">
        <f>'[2]10_dpf_inv'!I10/10^6</f>
        <v>10.748403849999999</v>
      </c>
      <c r="J11" s="94">
        <f>'[2]10_dpf_inv'!J10</f>
        <v>0.28204002654238047</v>
      </c>
      <c r="K11" s="23"/>
      <c r="L11" s="23"/>
      <c r="M11" s="25"/>
      <c r="N11" s="36"/>
      <c r="O11" s="25"/>
      <c r="P11" s="24"/>
    </row>
    <row r="12" spans="2:16" ht="21.75" customHeight="1" x14ac:dyDescent="0.2">
      <c r="B12" s="19" t="s">
        <v>131</v>
      </c>
      <c r="C12" s="23">
        <f>'[2]10_dpf_inv'!C11/10^6</f>
        <v>163.21500143</v>
      </c>
      <c r="D12" s="91">
        <f>'[2]10_dpf_inv'!D11</f>
        <v>0.10055171760477156</v>
      </c>
      <c r="E12" s="23">
        <f>'[2]10_dpf_inv'!E11/10^6</f>
        <v>0</v>
      </c>
      <c r="F12" s="91">
        <f>'[2]10_dpf_inv'!F11</f>
        <v>0</v>
      </c>
      <c r="G12" s="139">
        <f>'[2]10_dpf_inv'!G11/10^6</f>
        <v>0</v>
      </c>
      <c r="H12" s="91">
        <f>'[2]10_dpf_inv'!H11</f>
        <v>0</v>
      </c>
      <c r="I12" s="23">
        <f>'[2]10_dpf_inv'!I11/10^6</f>
        <v>0</v>
      </c>
      <c r="J12" s="91">
        <f>'[2]10_dpf_inv'!J11</f>
        <v>0</v>
      </c>
      <c r="K12" s="23"/>
      <c r="L12" s="23"/>
      <c r="M12" s="25"/>
      <c r="N12" s="24"/>
      <c r="O12" s="25"/>
      <c r="P12" s="24"/>
    </row>
    <row r="13" spans="2:16" ht="21" customHeight="1" x14ac:dyDescent="0.2">
      <c r="B13" s="19" t="s">
        <v>313</v>
      </c>
      <c r="C13" s="23">
        <f>'[2]10_dpf_inv'!C12/10^6</f>
        <v>37.195609390000001</v>
      </c>
      <c r="D13" s="91">
        <f>'[2]10_dpf_inv'!D12</f>
        <v>2.2915065274344427E-2</v>
      </c>
      <c r="E13" s="23">
        <f>'[2]10_dpf_inv'!E12/10^6</f>
        <v>0</v>
      </c>
      <c r="F13" s="91">
        <f>'[2]10_dpf_inv'!F12</f>
        <v>0</v>
      </c>
      <c r="G13" s="139">
        <f>'[2]10_dpf_inv'!G12/10^6</f>
        <v>0</v>
      </c>
      <c r="H13" s="91">
        <f>'[2]10_dpf_inv'!H12</f>
        <v>0</v>
      </c>
      <c r="I13" s="23">
        <f>'[2]10_dpf_inv'!I12/10^6</f>
        <v>1.11069408</v>
      </c>
      <c r="J13" s="91">
        <f>'[2]10_dpf_inv'!J12</f>
        <v>2.914480998066191E-2</v>
      </c>
      <c r="K13" s="23"/>
      <c r="L13" s="23"/>
      <c r="M13" s="25"/>
      <c r="N13" s="24"/>
      <c r="O13" s="25"/>
      <c r="P13" s="24"/>
    </row>
    <row r="14" spans="2:16" ht="21.75" customHeight="1" x14ac:dyDescent="0.2">
      <c r="B14" s="19" t="s">
        <v>132</v>
      </c>
      <c r="C14" s="23">
        <f>'[2]10_dpf_inv'!C13/10^6</f>
        <v>280.94353675000002</v>
      </c>
      <c r="D14" s="91">
        <f>'[2]10_dpf_inv'!D13</f>
        <v>0.17308062937025678</v>
      </c>
      <c r="E14" s="23">
        <f>'[2]10_dpf_inv'!E13/10^6</f>
        <v>478.38272381999997</v>
      </c>
      <c r="F14" s="91">
        <f>'[2]10_dpf_inv'!F13</f>
        <v>0.29636326269361279</v>
      </c>
      <c r="G14" s="139">
        <f>'[2]10_dpf_inv'!G13/10^6</f>
        <v>3.02100795</v>
      </c>
      <c r="H14" s="91">
        <f>'[2]10_dpf_inv'!H13</f>
        <v>0.28018189108237279</v>
      </c>
      <c r="I14" s="23">
        <f>'[2]10_dpf_inv'!I13/10^6</f>
        <v>9.637709769999999</v>
      </c>
      <c r="J14" s="91">
        <f>'[2]10_dpf_inv'!J13</f>
        <v>0.25289521656171859</v>
      </c>
      <c r="K14" s="23"/>
      <c r="L14" s="23"/>
      <c r="M14" s="25"/>
      <c r="N14" s="24"/>
      <c r="O14" s="25"/>
      <c r="P14" s="24"/>
    </row>
    <row r="15" spans="2:16" ht="22.5" x14ac:dyDescent="0.2">
      <c r="B15" s="19" t="s">
        <v>135</v>
      </c>
      <c r="C15" s="23">
        <f>'[2]10_dpf_inv'!C14/10^6</f>
        <v>0</v>
      </c>
      <c r="D15" s="91">
        <f>'[2]10_dpf_inv'!D14</f>
        <v>0</v>
      </c>
      <c r="E15" s="23">
        <f>'[2]10_dpf_inv'!E14/10^6</f>
        <v>0</v>
      </c>
      <c r="F15" s="91">
        <f>'[2]10_dpf_inv'!F14</f>
        <v>0</v>
      </c>
      <c r="G15" s="139">
        <f>'[2]10_dpf_inv'!G14/10^6</f>
        <v>0</v>
      </c>
      <c r="H15" s="91">
        <f>'[2]10_dpf_inv'!H14</f>
        <v>0</v>
      </c>
      <c r="I15" s="23">
        <f>'[2]10_dpf_inv'!I14/10^6</f>
        <v>0</v>
      </c>
      <c r="J15" s="91">
        <f>'[2]10_dpf_inv'!J14</f>
        <v>0</v>
      </c>
      <c r="K15" s="23"/>
      <c r="L15" s="23"/>
      <c r="M15" s="25"/>
      <c r="N15" s="24"/>
      <c r="O15" s="25"/>
      <c r="P15" s="24"/>
    </row>
    <row r="16" spans="2:16" ht="33.75" x14ac:dyDescent="0.2">
      <c r="B16" s="95" t="s">
        <v>136</v>
      </c>
      <c r="C16" s="93">
        <f>'[2]10_dpf_inv'!C15/10^6</f>
        <v>1483.4516896199998</v>
      </c>
      <c r="D16" s="94">
        <f>'[2]10_dpf_inv'!D15</f>
        <v>0.91390873429587949</v>
      </c>
      <c r="E16" s="93">
        <f>'[2]10_dpf_inv'!E15/10^6</f>
        <v>1457.1168226299999</v>
      </c>
      <c r="F16" s="94">
        <f>'[2]10_dpf_inv'!F15</f>
        <v>0.90269960468485277</v>
      </c>
      <c r="G16" s="140">
        <f>'[2]10_dpf_inv'!G15/10^6</f>
        <v>10.54007168</v>
      </c>
      <c r="H16" s="94">
        <f>'[2]10_dpf_inv'!H15</f>
        <v>0.97753374513501745</v>
      </c>
      <c r="I16" s="93">
        <f>'[2]10_dpf_inv'!I15/10^6</f>
        <v>30.483451020000004</v>
      </c>
      <c r="J16" s="94">
        <f>'[2]10_dpf_inv'!J15</f>
        <v>0.79989117033262169</v>
      </c>
      <c r="K16" s="23"/>
      <c r="L16" s="23"/>
      <c r="M16" s="25"/>
      <c r="N16" s="24"/>
      <c r="O16" s="25"/>
      <c r="P16" s="24"/>
    </row>
    <row r="17" spans="2:16" x14ac:dyDescent="0.2">
      <c r="B17" s="17" t="s">
        <v>137</v>
      </c>
      <c r="C17" s="23">
        <f>'[2]10_dpf_inv'!C16/10^6</f>
        <v>111.40320734999999</v>
      </c>
      <c r="D17" s="91">
        <f>'[2]10_dpf_inv'!D16</f>
        <v>6.8632072711326444E-2</v>
      </c>
      <c r="E17" s="23">
        <f>'[2]10_dpf_inv'!E16/10^6</f>
        <v>152.27834340999999</v>
      </c>
      <c r="F17" s="91">
        <f>'[2]10_dpf_inv'!F16</f>
        <v>9.4338077951884536E-2</v>
      </c>
      <c r="G17" s="139">
        <f>'[2]10_dpf_inv'!G16/10^6</f>
        <v>0</v>
      </c>
      <c r="H17" s="91">
        <f>'[2]10_dpf_inv'!H16</f>
        <v>0</v>
      </c>
      <c r="I17" s="23">
        <f>'[2]10_dpf_inv'!I16/10^6</f>
        <v>3.09234966</v>
      </c>
      <c r="J17" s="91">
        <f>'[2]10_dpf_inv'!J16</f>
        <v>8.1143804452855697E-2</v>
      </c>
      <c r="K17" s="23"/>
      <c r="L17" s="23"/>
      <c r="M17" s="25"/>
      <c r="N17" s="24"/>
      <c r="O17" s="25"/>
      <c r="P17" s="24"/>
    </row>
    <row r="18" spans="2:16" ht="11.25" customHeight="1" x14ac:dyDescent="0.2">
      <c r="B18" s="21" t="s">
        <v>138</v>
      </c>
      <c r="C18" s="23">
        <f>'[2]10_dpf_inv'!C17/10^6</f>
        <v>27.285255769999999</v>
      </c>
      <c r="D18" s="91">
        <f>'[2]10_dpf_inv'!D17</f>
        <v>1.6809602725982732E-2</v>
      </c>
      <c r="E18" s="23">
        <f>'[2]10_dpf_inv'!E17/10^6</f>
        <v>4.4513527599999998</v>
      </c>
      <c r="F18" s="91">
        <f>'[2]10_dpf_inv'!F17</f>
        <v>2.757661097833034E-3</v>
      </c>
      <c r="G18" s="139">
        <f>'[2]10_dpf_inv'!G17/10^6</f>
        <v>0.24055054000000001</v>
      </c>
      <c r="H18" s="91">
        <f>'[2]10_dpf_inv'!H17</f>
        <v>2.230974109091171E-2</v>
      </c>
      <c r="I18" s="23">
        <f>'[2]10_dpf_inv'!I17/10^6</f>
        <v>0.2758314</v>
      </c>
      <c r="J18" s="91">
        <f>'[2]10_dpf_inv'!J17</f>
        <v>7.2378649391018164E-3</v>
      </c>
      <c r="K18" s="23"/>
      <c r="L18" s="23"/>
      <c r="M18" s="25"/>
      <c r="N18" s="24"/>
      <c r="O18" s="25"/>
      <c r="P18" s="24"/>
    </row>
    <row r="19" spans="2:16" x14ac:dyDescent="0.2">
      <c r="B19" s="21" t="s">
        <v>139</v>
      </c>
      <c r="C19" s="23">
        <f>'[2]10_dpf_inv'!C18/10^6</f>
        <v>1.0544113899999998</v>
      </c>
      <c r="D19" s="91">
        <f>'[2]10_dpf_inv'!D18</f>
        <v>6.4959026681138713E-4</v>
      </c>
      <c r="E19" s="23">
        <f>'[2]10_dpf_inv'!E18/10^6</f>
        <v>0.33035140999999996</v>
      </c>
      <c r="F19" s="91">
        <f>'[2]10_dpf_inv'!F18</f>
        <v>2.0465626542958836E-4</v>
      </c>
      <c r="G19" s="139">
        <f>'[2]10_dpf_inv'!G18/10^6</f>
        <v>1.6875799999999999E-3</v>
      </c>
      <c r="H19" s="91">
        <f>'[2]10_dpf_inv'!H18</f>
        <v>1.5651377407093238E-4</v>
      </c>
      <c r="I19" s="23">
        <f>'[2]10_dpf_inv'!I18/10^6</f>
        <v>4.2578659999999999</v>
      </c>
      <c r="J19" s="91">
        <f>'[2]10_dpf_inv'!J18</f>
        <v>0.11172716027542075</v>
      </c>
      <c r="K19" s="23"/>
      <c r="L19" s="23"/>
      <c r="M19" s="25"/>
      <c r="N19" s="24"/>
      <c r="O19" s="25"/>
      <c r="P19" s="24"/>
    </row>
    <row r="20" spans="2:16" x14ac:dyDescent="0.2">
      <c r="B20" s="96" t="s">
        <v>140</v>
      </c>
      <c r="C20" s="93">
        <f>'[2]10_dpf_inv'!C19/10^6</f>
        <v>1623.1945641299999</v>
      </c>
      <c r="D20" s="94">
        <f>'[2]10_dpf_inv'!D19</f>
        <v>1</v>
      </c>
      <c r="E20" s="93">
        <f>'[2]10_dpf_inv'!E19/10^6</f>
        <v>1614.1768702100001</v>
      </c>
      <c r="F20" s="94">
        <f>'[2]10_dpf_inv'!F19</f>
        <v>0.99999999999999989</v>
      </c>
      <c r="G20" s="140">
        <f>'[2]10_dpf_inv'!G19/10^6</f>
        <v>10.782309799999998</v>
      </c>
      <c r="H20" s="94">
        <f>'[2]10_dpf_inv'!H19</f>
        <v>1</v>
      </c>
      <c r="I20" s="93">
        <f>'[2]10_dpf_inv'!I19/10^6</f>
        <v>38.109498080000009</v>
      </c>
      <c r="J20" s="94">
        <f>'[2]10_dpf_inv'!J19</f>
        <v>1</v>
      </c>
      <c r="K20" s="23"/>
      <c r="L20" s="23"/>
      <c r="M20" s="25"/>
      <c r="N20" s="24"/>
      <c r="O20" s="25"/>
      <c r="P20" s="24"/>
    </row>
    <row r="21" spans="2:16" x14ac:dyDescent="0.2">
      <c r="B21" s="20" t="s">
        <v>141</v>
      </c>
      <c r="C21" s="23">
        <f>'[2]10_dpf_inv'!C20/10^6</f>
        <v>3.4713260899999998</v>
      </c>
      <c r="D21" s="91">
        <f>'[2]10_dpf_inv'!D20</f>
        <v>2.1385767096013912E-3</v>
      </c>
      <c r="E21" s="23">
        <f>'[2]10_dpf_inv'!E20/10^6</f>
        <v>4.9753416599999998</v>
      </c>
      <c r="F21" s="91">
        <f>'[2]10_dpf_inv'!F20</f>
        <v>3.0822778790980457E-3</v>
      </c>
      <c r="G21" s="139">
        <f>'[2]10_dpf_inv'!G20/10^6</f>
        <v>8.3794300000000002E-3</v>
      </c>
      <c r="H21" s="91">
        <f>'[2]10_dpf_inv'!H20</f>
        <v>7.7714609906682532E-4</v>
      </c>
      <c r="I21" s="23">
        <f>'[2]10_dpf_inv'!I20/10^6</f>
        <v>2.5605490000000002E-2</v>
      </c>
      <c r="J21" s="91">
        <f>'[2]10_dpf_inv'!J20</f>
        <v>6.718926065688031E-4</v>
      </c>
      <c r="K21" s="23"/>
      <c r="L21" s="23"/>
      <c r="M21" s="25"/>
      <c r="N21" s="24"/>
      <c r="O21" s="25"/>
      <c r="P21" s="24"/>
    </row>
    <row r="22" spans="2:16" x14ac:dyDescent="0.2">
      <c r="B22" s="97" t="s">
        <v>142</v>
      </c>
      <c r="C22" s="93">
        <f>'[2]10_dpf_inv'!C21/10^6</f>
        <v>1619.7232390243901</v>
      </c>
      <c r="D22" s="94">
        <f>'[2]10_dpf_inv'!D21</f>
        <v>0.99786142389685095</v>
      </c>
      <c r="E22" s="93">
        <f>'[2]10_dpf_inv'!E21/10^6</f>
        <v>1609.20153073041</v>
      </c>
      <c r="F22" s="94">
        <f>'[2]10_dpf_inv'!F21</f>
        <v>0.9969177234716895</v>
      </c>
      <c r="G22" s="140">
        <f>'[2]10_dpf_inv'!G21/10^6</f>
        <v>10.77393036</v>
      </c>
      <c r="H22" s="94">
        <f>'[2]10_dpf_inv'!H21</f>
        <v>0.99922285297348812</v>
      </c>
      <c r="I22" s="93">
        <f>'[2]10_dpf_inv'!I21/10^6</f>
        <v>38.083892740000003</v>
      </c>
      <c r="J22" s="94">
        <f>'[2]10_dpf_inv'!J21</f>
        <v>0.99932811132945776</v>
      </c>
      <c r="L22" s="24"/>
      <c r="M22" s="25"/>
      <c r="N22" s="24"/>
      <c r="O22" s="25"/>
      <c r="P22" s="24"/>
    </row>
    <row r="23" spans="2:16" ht="4.5" customHeight="1" x14ac:dyDescent="0.2">
      <c r="B23" s="3"/>
      <c r="L23" s="25"/>
      <c r="M23" s="25"/>
      <c r="N23" s="25"/>
      <c r="O23" s="88"/>
      <c r="P23" s="24"/>
    </row>
    <row r="24" spans="2:16" ht="18" customHeight="1" x14ac:dyDescent="0.2">
      <c r="B24" s="178" t="s">
        <v>152</v>
      </c>
      <c r="C24" s="178"/>
      <c r="D24" s="178"/>
      <c r="E24" s="178"/>
      <c r="F24" s="178"/>
      <c r="G24" s="178"/>
      <c r="H24" s="178"/>
      <c r="I24" s="22"/>
      <c r="J24" s="22"/>
      <c r="K24" s="11"/>
      <c r="L24" s="11"/>
      <c r="M24" s="11"/>
      <c r="O24" s="88"/>
    </row>
    <row r="25" spans="2:16" ht="21" customHeight="1" x14ac:dyDescent="0.2">
      <c r="B25" s="179" t="s">
        <v>153</v>
      </c>
      <c r="C25" s="179"/>
      <c r="D25" s="179"/>
      <c r="E25" s="179"/>
      <c r="F25" s="179"/>
      <c r="G25" s="179"/>
      <c r="H25" s="179"/>
      <c r="I25" s="149"/>
      <c r="J25" s="149"/>
      <c r="K25" s="11"/>
      <c r="L25" s="11"/>
      <c r="M25" s="11"/>
      <c r="N25" s="4"/>
      <c r="O25" s="88"/>
    </row>
    <row r="26" spans="2:16" ht="12.75" customHeight="1" x14ac:dyDescent="0.2">
      <c r="B26" s="178" t="s">
        <v>314</v>
      </c>
      <c r="C26" s="178"/>
      <c r="D26" s="178"/>
      <c r="E26" s="178"/>
      <c r="F26" s="178"/>
      <c r="G26" s="178"/>
      <c r="H26" s="178"/>
      <c r="I26" s="22"/>
      <c r="J26" s="22"/>
      <c r="N26" s="36"/>
      <c r="O26" s="88"/>
    </row>
    <row r="27" spans="2:16" ht="8.25" customHeight="1" x14ac:dyDescent="0.2">
      <c r="B27" s="179" t="s">
        <v>315</v>
      </c>
      <c r="C27" s="179"/>
      <c r="D27" s="179"/>
      <c r="E27" s="179"/>
      <c r="F27" s="179"/>
      <c r="G27" s="179"/>
      <c r="H27" s="179"/>
      <c r="I27" s="149"/>
      <c r="J27" s="149"/>
      <c r="N27" s="36"/>
      <c r="O27" s="88"/>
    </row>
    <row r="28" spans="2:16" ht="3.75" customHeight="1" x14ac:dyDescent="0.2">
      <c r="B28" s="86"/>
      <c r="C28" s="1"/>
      <c r="D28" s="1"/>
      <c r="F28" s="1"/>
      <c r="G28" s="4"/>
      <c r="H28" s="4"/>
      <c r="J28" s="1"/>
      <c r="N28" s="36"/>
      <c r="O28" s="88"/>
    </row>
    <row r="29" spans="2:16" ht="12" customHeight="1" x14ac:dyDescent="0.2">
      <c r="B29" s="4" t="s">
        <v>346</v>
      </c>
      <c r="C29" s="1"/>
      <c r="D29" s="1"/>
      <c r="F29" s="1"/>
      <c r="G29" s="4"/>
      <c r="H29" s="4"/>
      <c r="J29" s="1"/>
    </row>
    <row r="30" spans="2:16" ht="11.25" customHeight="1" x14ac:dyDescent="0.2">
      <c r="B30" s="36" t="s">
        <v>347</v>
      </c>
      <c r="N30" s="4"/>
    </row>
    <row r="31" spans="2:16" x14ac:dyDescent="0.2">
      <c r="N31" s="36"/>
    </row>
    <row r="40" spans="3:10" x14ac:dyDescent="0.2">
      <c r="C40" s="4"/>
      <c r="D40" s="4"/>
      <c r="E40" s="4"/>
      <c r="F40" s="4"/>
      <c r="I40" s="4"/>
      <c r="J40" s="4"/>
    </row>
    <row r="41" spans="3:10" x14ac:dyDescent="0.2">
      <c r="C41" s="4"/>
      <c r="D41" s="4"/>
      <c r="E41" s="4"/>
      <c r="F41" s="4"/>
      <c r="I41" s="4"/>
      <c r="J41" s="4"/>
    </row>
    <row r="54" spans="2:2" x14ac:dyDescent="0.2">
      <c r="B54" s="12" t="s">
        <v>80</v>
      </c>
    </row>
  </sheetData>
  <mergeCells count="10">
    <mergeCell ref="I3:J3"/>
    <mergeCell ref="B26:H26"/>
    <mergeCell ref="B27:H27"/>
    <mergeCell ref="B25:H25"/>
    <mergeCell ref="I1:J1"/>
    <mergeCell ref="F2:H2"/>
    <mergeCell ref="C3:D3"/>
    <mergeCell ref="E3:F3"/>
    <mergeCell ref="B24:H24"/>
    <mergeCell ref="G3:H3"/>
  </mergeCells>
  <hyperlinks>
    <hyperlink ref="B54"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31"/>
  <sheetViews>
    <sheetView showGridLines="0" workbookViewId="0">
      <selection activeCell="A2" sqref="A2"/>
    </sheetView>
  </sheetViews>
  <sheetFormatPr defaultRowHeight="12.75" x14ac:dyDescent="0.2"/>
  <cols>
    <col min="1" max="1" width="104" customWidth="1"/>
  </cols>
  <sheetData>
    <row r="1" spans="1:6" ht="11.25" customHeight="1" x14ac:dyDescent="0.2"/>
    <row r="2" spans="1:6" x14ac:dyDescent="0.2">
      <c r="A2" s="35" t="s">
        <v>52</v>
      </c>
    </row>
    <row r="3" spans="1:6" s="17" customFormat="1" ht="9.75" customHeight="1" x14ac:dyDescent="0.2">
      <c r="A3" s="110"/>
    </row>
    <row r="4" spans="1:6" s="17" customFormat="1" ht="12" x14ac:dyDescent="0.2">
      <c r="A4" s="118" t="s">
        <v>7</v>
      </c>
    </row>
    <row r="5" spans="1:6" s="17" customFormat="1" ht="12" x14ac:dyDescent="0.2">
      <c r="A5" s="119" t="s">
        <v>8</v>
      </c>
    </row>
    <row r="6" spans="1:6" s="17" customFormat="1" ht="8.25" customHeight="1" x14ac:dyDescent="0.2">
      <c r="A6" s="119"/>
    </row>
    <row r="7" spans="1:6" s="17" customFormat="1" ht="12" x14ac:dyDescent="0.2">
      <c r="A7" s="4" t="s">
        <v>161</v>
      </c>
    </row>
    <row r="8" spans="1:6" s="17" customFormat="1" ht="10.5" customHeight="1" x14ac:dyDescent="0.2">
      <c r="A8" s="36" t="s">
        <v>160</v>
      </c>
    </row>
    <row r="9" spans="1:6" s="17" customFormat="1" ht="8.25" customHeight="1" x14ac:dyDescent="0.2">
      <c r="A9" s="4"/>
    </row>
    <row r="10" spans="1:6" s="17" customFormat="1" ht="12" x14ac:dyDescent="0.2">
      <c r="A10" s="113" t="s">
        <v>251</v>
      </c>
    </row>
    <row r="11" spans="1:6" s="17" customFormat="1" ht="12" x14ac:dyDescent="0.2">
      <c r="A11" s="4"/>
    </row>
    <row r="12" spans="1:6" s="17" customFormat="1" x14ac:dyDescent="0.25">
      <c r="A12" s="113" t="s">
        <v>252</v>
      </c>
      <c r="E12" s="102"/>
    </row>
    <row r="13" spans="1:6" s="17" customFormat="1" x14ac:dyDescent="0.25">
      <c r="A13" s="103"/>
      <c r="E13" s="102"/>
    </row>
    <row r="14" spans="1:6" s="17" customFormat="1" ht="12" x14ac:dyDescent="0.2">
      <c r="A14" s="7" t="s">
        <v>23</v>
      </c>
    </row>
    <row r="15" spans="1:6" s="17" customFormat="1" x14ac:dyDescent="0.25">
      <c r="A15" s="43" t="s">
        <v>22</v>
      </c>
      <c r="C15" s="102"/>
      <c r="D15" s="102"/>
      <c r="E15" s="102"/>
      <c r="F15" s="102"/>
    </row>
    <row r="16" spans="1:6" s="17" customFormat="1" x14ac:dyDescent="0.25">
      <c r="A16" s="43"/>
      <c r="C16" s="102"/>
      <c r="D16" s="102"/>
      <c r="E16" s="102"/>
      <c r="F16" s="102"/>
    </row>
    <row r="17" spans="1:8" s="17" customFormat="1" x14ac:dyDescent="0.25">
      <c r="A17" s="7" t="s">
        <v>47</v>
      </c>
      <c r="C17" s="102"/>
      <c r="D17" s="102"/>
      <c r="E17" s="102"/>
      <c r="F17" s="102"/>
    </row>
    <row r="18" spans="1:8" s="17" customFormat="1" ht="12" x14ac:dyDescent="0.2">
      <c r="A18" s="43" t="s">
        <v>209</v>
      </c>
    </row>
    <row r="19" spans="1:8" s="17" customFormat="1" ht="12" x14ac:dyDescent="0.2">
      <c r="A19" s="43"/>
    </row>
    <row r="20" spans="1:8" s="17" customFormat="1" ht="12" x14ac:dyDescent="0.2">
      <c r="A20" s="7" t="s">
        <v>162</v>
      </c>
    </row>
    <row r="21" spans="1:8" s="17" customFormat="1" ht="12" x14ac:dyDescent="0.2">
      <c r="A21" s="43" t="s">
        <v>163</v>
      </c>
    </row>
    <row r="22" spans="1:8" s="17" customFormat="1" ht="12" x14ac:dyDescent="0.2">
      <c r="A22" s="43"/>
    </row>
    <row r="23" spans="1:8" s="17" customFormat="1" x14ac:dyDescent="0.25">
      <c r="A23" s="7" t="s">
        <v>177</v>
      </c>
      <c r="B23" s="102"/>
      <c r="C23" s="102"/>
      <c r="D23" s="102"/>
      <c r="E23" s="102"/>
      <c r="F23" s="102"/>
      <c r="G23" s="102"/>
      <c r="H23" s="102"/>
    </row>
    <row r="24" spans="1:8" s="17" customFormat="1" x14ac:dyDescent="0.25">
      <c r="A24" s="43" t="s">
        <v>178</v>
      </c>
      <c r="B24" s="102"/>
      <c r="C24" s="102"/>
      <c r="D24" s="102"/>
      <c r="E24" s="102"/>
      <c r="F24" s="102"/>
      <c r="G24" s="102"/>
      <c r="H24" s="102"/>
    </row>
    <row r="25" spans="1:8" s="17" customFormat="1" ht="11.25" customHeight="1" x14ac:dyDescent="0.2">
      <c r="A25" s="103"/>
      <c r="B25" s="4"/>
    </row>
    <row r="26" spans="1:8" s="17" customFormat="1" ht="12" x14ac:dyDescent="0.2">
      <c r="A26" s="116" t="s">
        <v>243</v>
      </c>
      <c r="B26" s="36"/>
    </row>
    <row r="27" spans="1:8" s="17" customFormat="1" ht="10.5" customHeight="1" x14ac:dyDescent="0.2">
      <c r="A27" s="117" t="s">
        <v>244</v>
      </c>
      <c r="B27" s="4"/>
    </row>
    <row r="28" spans="1:8" s="17" customFormat="1" ht="9.75" customHeight="1" x14ac:dyDescent="0.2">
      <c r="A28" s="103"/>
      <c r="B28" s="36"/>
    </row>
    <row r="29" spans="1:8" s="17" customFormat="1" ht="12" x14ac:dyDescent="0.2">
      <c r="A29" s="7" t="s">
        <v>98</v>
      </c>
      <c r="B29" s="4"/>
    </row>
    <row r="30" spans="1:8" s="17" customFormat="1" ht="12" x14ac:dyDescent="0.2">
      <c r="A30" s="43" t="s">
        <v>99</v>
      </c>
      <c r="B30" s="36"/>
    </row>
    <row r="31" spans="1:8" s="17" customFormat="1" ht="12" x14ac:dyDescent="0.2">
      <c r="A31" s="36"/>
      <c r="B31" s="36"/>
    </row>
    <row r="32" spans="1:8" s="17" customFormat="1" ht="12" x14ac:dyDescent="0.2">
      <c r="A32" s="7" t="s">
        <v>107</v>
      </c>
      <c r="B32" s="4"/>
    </row>
    <row r="33" spans="1:2" s="17" customFormat="1" ht="12" x14ac:dyDescent="0.2">
      <c r="A33" s="43" t="s">
        <v>108</v>
      </c>
      <c r="B33" s="36"/>
    </row>
    <row r="34" spans="1:2" s="17" customFormat="1" ht="12" x14ac:dyDescent="0.2">
      <c r="A34" s="36"/>
      <c r="B34" s="36"/>
    </row>
    <row r="35" spans="1:2" s="17" customFormat="1" ht="12" x14ac:dyDescent="0.2">
      <c r="A35" s="7" t="s">
        <v>110</v>
      </c>
      <c r="B35" s="4"/>
    </row>
    <row r="36" spans="1:2" s="17" customFormat="1" ht="12" x14ac:dyDescent="0.2">
      <c r="A36" s="43" t="s">
        <v>109</v>
      </c>
      <c r="B36" s="36"/>
    </row>
    <row r="37" spans="1:2" s="17" customFormat="1" ht="12" x14ac:dyDescent="0.2">
      <c r="A37" s="36"/>
      <c r="B37" s="36"/>
    </row>
    <row r="38" spans="1:2" s="17" customFormat="1" ht="12" x14ac:dyDescent="0.2">
      <c r="A38" s="7" t="s">
        <v>210</v>
      </c>
      <c r="B38" s="4"/>
    </row>
    <row r="39" spans="1:2" s="17" customFormat="1" ht="12" x14ac:dyDescent="0.2">
      <c r="A39" s="43" t="s">
        <v>211</v>
      </c>
      <c r="B39" s="36"/>
    </row>
    <row r="40" spans="1:2" s="17" customFormat="1" ht="12" x14ac:dyDescent="0.2">
      <c r="A40" s="36"/>
      <c r="B40" s="36"/>
    </row>
    <row r="41" spans="1:2" s="17" customFormat="1" ht="12" x14ac:dyDescent="0.2">
      <c r="A41" s="7" t="s">
        <v>212</v>
      </c>
      <c r="B41" s="4"/>
    </row>
    <row r="42" spans="1:2" s="17" customFormat="1" ht="12" x14ac:dyDescent="0.2">
      <c r="A42" s="43" t="s">
        <v>213</v>
      </c>
      <c r="B42" s="36"/>
    </row>
    <row r="43" spans="1:2" s="17" customFormat="1" ht="12" x14ac:dyDescent="0.2">
      <c r="A43" s="36"/>
      <c r="B43" s="36"/>
    </row>
    <row r="44" spans="1:2" s="17" customFormat="1" ht="12" x14ac:dyDescent="0.2">
      <c r="A44" s="7" t="s">
        <v>214</v>
      </c>
      <c r="B44" s="4"/>
    </row>
    <row r="45" spans="1:2" s="17" customFormat="1" ht="12" x14ac:dyDescent="0.2">
      <c r="A45" s="43" t="s">
        <v>215</v>
      </c>
      <c r="B45" s="36"/>
    </row>
    <row r="46" spans="1:2" s="17" customFormat="1" ht="12" x14ac:dyDescent="0.2">
      <c r="A46" s="36"/>
      <c r="B46" s="36"/>
    </row>
    <row r="47" spans="1:2" s="17" customFormat="1" ht="12" x14ac:dyDescent="0.2">
      <c r="A47" s="7" t="s">
        <v>216</v>
      </c>
      <c r="B47" s="4"/>
    </row>
    <row r="48" spans="1:2" s="17" customFormat="1" ht="12" x14ac:dyDescent="0.2">
      <c r="A48" s="43" t="s">
        <v>217</v>
      </c>
      <c r="B48" s="36"/>
    </row>
    <row r="49" spans="1:2" s="17" customFormat="1" ht="12" x14ac:dyDescent="0.2">
      <c r="A49" s="36"/>
      <c r="B49" s="36"/>
    </row>
    <row r="50" spans="1:2" s="17" customFormat="1" ht="12" x14ac:dyDescent="0.2">
      <c r="A50" s="7" t="s">
        <v>166</v>
      </c>
      <c r="B50" s="4"/>
    </row>
    <row r="51" spans="1:2" s="17" customFormat="1" ht="12" x14ac:dyDescent="0.2">
      <c r="A51" s="43" t="s">
        <v>167</v>
      </c>
      <c r="B51" s="36"/>
    </row>
    <row r="52" spans="1:2" s="17" customFormat="1" ht="12" x14ac:dyDescent="0.2">
      <c r="A52" s="36"/>
      <c r="B52" s="36"/>
    </row>
    <row r="53" spans="1:2" s="17" customFormat="1" ht="12" x14ac:dyDescent="0.2">
      <c r="A53" s="7" t="s">
        <v>185</v>
      </c>
      <c r="B53" s="4"/>
    </row>
    <row r="54" spans="1:2" s="17" customFormat="1" ht="12.75" customHeight="1" x14ac:dyDescent="0.2">
      <c r="A54" s="43" t="s">
        <v>186</v>
      </c>
      <c r="B54" s="36"/>
    </row>
    <row r="55" spans="1:2" s="17" customFormat="1" ht="12.75" customHeight="1" x14ac:dyDescent="0.2">
      <c r="A55" s="36"/>
      <c r="B55" s="36"/>
    </row>
    <row r="56" spans="1:2" s="17" customFormat="1" ht="12.75" customHeight="1" x14ac:dyDescent="0.2">
      <c r="A56" s="7" t="s">
        <v>171</v>
      </c>
    </row>
    <row r="57" spans="1:2" s="17" customFormat="1" ht="12" x14ac:dyDescent="0.2">
      <c r="A57" s="43" t="s">
        <v>172</v>
      </c>
    </row>
    <row r="58" spans="1:2" s="17" customFormat="1" ht="12" x14ac:dyDescent="0.2">
      <c r="A58" s="36"/>
    </row>
    <row r="59" spans="1:2" s="17" customFormat="1" ht="12" x14ac:dyDescent="0.2">
      <c r="A59" s="7" t="s">
        <v>218</v>
      </c>
    </row>
    <row r="60" spans="1:2" s="17" customFormat="1" ht="12" x14ac:dyDescent="0.2">
      <c r="A60" s="43" t="s">
        <v>219</v>
      </c>
    </row>
    <row r="61" spans="1:2" s="17" customFormat="1" ht="11.25" x14ac:dyDescent="0.2"/>
    <row r="62" spans="1:2" s="17" customFormat="1" ht="11.25" x14ac:dyDescent="0.2">
      <c r="A62" s="103"/>
    </row>
    <row r="63" spans="1:2" s="17" customFormat="1" ht="11.25" x14ac:dyDescent="0.2">
      <c r="A63" s="103"/>
    </row>
    <row r="64" spans="1:2" s="17" customFormat="1" ht="12" x14ac:dyDescent="0.2">
      <c r="A64" s="113" t="s">
        <v>249</v>
      </c>
    </row>
    <row r="65" spans="1:1" s="17" customFormat="1" ht="11.25" x14ac:dyDescent="0.2">
      <c r="A65" s="103"/>
    </row>
    <row r="66" spans="1:1" s="17" customFormat="1" ht="12" x14ac:dyDescent="0.2">
      <c r="A66" s="113" t="s">
        <v>250</v>
      </c>
    </row>
    <row r="67" spans="1:1" s="17" customFormat="1" ht="11.25" x14ac:dyDescent="0.2">
      <c r="A67" s="103"/>
    </row>
    <row r="68" spans="1:1" s="17" customFormat="1" ht="12" x14ac:dyDescent="0.2">
      <c r="A68" s="7" t="s">
        <v>173</v>
      </c>
    </row>
    <row r="69" spans="1:1" s="17" customFormat="1" ht="12" x14ac:dyDescent="0.2">
      <c r="A69" s="43" t="s">
        <v>174</v>
      </c>
    </row>
    <row r="70" spans="1:1" s="17" customFormat="1" ht="6" customHeight="1" x14ac:dyDescent="0.2">
      <c r="A70" s="43"/>
    </row>
    <row r="71" spans="1:1" s="17" customFormat="1" ht="12" x14ac:dyDescent="0.2">
      <c r="A71" s="7" t="s">
        <v>175</v>
      </c>
    </row>
    <row r="72" spans="1:1" s="17" customFormat="1" ht="12" x14ac:dyDescent="0.2">
      <c r="A72" s="43" t="s">
        <v>176</v>
      </c>
    </row>
    <row r="73" spans="1:1" s="17" customFormat="1" ht="6.75" customHeight="1" x14ac:dyDescent="0.2">
      <c r="A73" s="43"/>
    </row>
    <row r="74" spans="1:1" s="17" customFormat="1" ht="12" x14ac:dyDescent="0.2">
      <c r="A74" s="7" t="s">
        <v>220</v>
      </c>
    </row>
    <row r="75" spans="1:1" s="17" customFormat="1" ht="12" x14ac:dyDescent="0.2">
      <c r="A75" s="43" t="s">
        <v>221</v>
      </c>
    </row>
    <row r="76" spans="1:1" s="17" customFormat="1" ht="6" customHeight="1" x14ac:dyDescent="0.2">
      <c r="A76" s="43"/>
    </row>
    <row r="77" spans="1:1" s="17" customFormat="1" ht="12" x14ac:dyDescent="0.2">
      <c r="A77" s="7" t="s">
        <v>222</v>
      </c>
    </row>
    <row r="78" spans="1:1" s="17" customFormat="1" ht="12" x14ac:dyDescent="0.2">
      <c r="A78" s="43" t="s">
        <v>223</v>
      </c>
    </row>
    <row r="79" spans="1:1" s="17" customFormat="1" ht="6.75" customHeight="1" x14ac:dyDescent="0.2">
      <c r="A79" s="43"/>
    </row>
    <row r="80" spans="1:1" s="17" customFormat="1" ht="12" x14ac:dyDescent="0.2">
      <c r="A80" s="7" t="s">
        <v>292</v>
      </c>
    </row>
    <row r="81" spans="1:1" s="17" customFormat="1" ht="25.5" customHeight="1" x14ac:dyDescent="0.2">
      <c r="A81" s="120" t="s">
        <v>293</v>
      </c>
    </row>
    <row r="82" spans="1:1" s="17" customFormat="1" ht="6" customHeight="1" x14ac:dyDescent="0.2">
      <c r="A82" s="111"/>
    </row>
    <row r="83" spans="1:1" s="17" customFormat="1" ht="12.75" customHeight="1" x14ac:dyDescent="0.2">
      <c r="A83" s="7" t="s">
        <v>200</v>
      </c>
    </row>
    <row r="84" spans="1:1" s="17" customFormat="1" ht="12" x14ac:dyDescent="0.2">
      <c r="A84" s="43" t="s">
        <v>201</v>
      </c>
    </row>
    <row r="85" spans="1:1" s="17" customFormat="1" ht="6.75" customHeight="1" x14ac:dyDescent="0.2">
      <c r="A85" s="7"/>
    </row>
    <row r="86" spans="1:1" s="17" customFormat="1" ht="12" x14ac:dyDescent="0.2">
      <c r="A86" s="7" t="s">
        <v>224</v>
      </c>
    </row>
    <row r="87" spans="1:1" s="17" customFormat="1" ht="12" x14ac:dyDescent="0.2">
      <c r="A87" s="43" t="s">
        <v>225</v>
      </c>
    </row>
    <row r="88" spans="1:1" s="17" customFormat="1" ht="6.75" customHeight="1" x14ac:dyDescent="0.2">
      <c r="A88" s="7"/>
    </row>
    <row r="89" spans="1:1" s="17" customFormat="1" ht="12" x14ac:dyDescent="0.2">
      <c r="A89" s="114" t="s">
        <v>246</v>
      </c>
    </row>
    <row r="90" spans="1:1" s="17" customFormat="1" ht="12" x14ac:dyDescent="0.2">
      <c r="A90" s="115" t="s">
        <v>247</v>
      </c>
    </row>
    <row r="91" spans="1:1" s="17" customFormat="1" ht="8.25" customHeight="1" x14ac:dyDescent="0.2">
      <c r="A91" s="7"/>
    </row>
    <row r="92" spans="1:1" s="17" customFormat="1" ht="12" x14ac:dyDescent="0.2">
      <c r="A92" s="7" t="s">
        <v>202</v>
      </c>
    </row>
    <row r="93" spans="1:1" s="17" customFormat="1" ht="12" x14ac:dyDescent="0.2">
      <c r="A93" s="43" t="s">
        <v>253</v>
      </c>
    </row>
    <row r="94" spans="1:1" s="17" customFormat="1" ht="8.25" customHeight="1" x14ac:dyDescent="0.2">
      <c r="A94" s="43"/>
    </row>
    <row r="95" spans="1:1" s="17" customFormat="1" ht="12" x14ac:dyDescent="0.2">
      <c r="A95" s="7" t="s">
        <v>226</v>
      </c>
    </row>
    <row r="96" spans="1:1" s="17" customFormat="1" ht="12" x14ac:dyDescent="0.2">
      <c r="A96" s="43" t="s">
        <v>227</v>
      </c>
    </row>
    <row r="97" spans="1:1" s="17" customFormat="1" ht="8.25" customHeight="1" x14ac:dyDescent="0.2">
      <c r="A97" s="112"/>
    </row>
    <row r="98" spans="1:1" s="17" customFormat="1" ht="12" x14ac:dyDescent="0.2">
      <c r="A98" s="7" t="s">
        <v>181</v>
      </c>
    </row>
    <row r="99" spans="1:1" s="17" customFormat="1" ht="12" x14ac:dyDescent="0.2">
      <c r="A99" s="43" t="s">
        <v>182</v>
      </c>
    </row>
    <row r="100" spans="1:1" s="17" customFormat="1" ht="9" customHeight="1" x14ac:dyDescent="0.2">
      <c r="A100" s="112"/>
    </row>
    <row r="101" spans="1:1" s="17" customFormat="1" ht="12" x14ac:dyDescent="0.2">
      <c r="A101" s="7" t="s">
        <v>228</v>
      </c>
    </row>
    <row r="102" spans="1:1" s="17" customFormat="1" ht="12" x14ac:dyDescent="0.2">
      <c r="A102" s="43" t="s">
        <v>229</v>
      </c>
    </row>
    <row r="103" spans="1:1" s="17" customFormat="1" ht="12" x14ac:dyDescent="0.2">
      <c r="A103" s="43"/>
    </row>
    <row r="104" spans="1:1" s="17" customFormat="1" ht="12" x14ac:dyDescent="0.2">
      <c r="A104" s="7" t="s">
        <v>230</v>
      </c>
    </row>
    <row r="105" spans="1:1" s="17" customFormat="1" ht="12" x14ac:dyDescent="0.2">
      <c r="A105" s="43" t="s">
        <v>231</v>
      </c>
    </row>
    <row r="106" spans="1:1" s="17" customFormat="1" x14ac:dyDescent="0.2">
      <c r="A106" s="112"/>
    </row>
    <row r="107" spans="1:1" s="17" customFormat="1" ht="12" x14ac:dyDescent="0.2">
      <c r="A107" s="7" t="s">
        <v>232</v>
      </c>
    </row>
    <row r="108" spans="1:1" s="17" customFormat="1" ht="12" x14ac:dyDescent="0.2">
      <c r="A108" s="43" t="s">
        <v>233</v>
      </c>
    </row>
    <row r="109" spans="1:1" s="17" customFormat="1" ht="12" x14ac:dyDescent="0.2">
      <c r="A109" s="43"/>
    </row>
    <row r="110" spans="1:1" s="17" customFormat="1" ht="12" x14ac:dyDescent="0.2">
      <c r="A110" s="7" t="s">
        <v>288</v>
      </c>
    </row>
    <row r="111" spans="1:1" s="17" customFormat="1" ht="12" x14ac:dyDescent="0.2">
      <c r="A111" s="43" t="s">
        <v>289</v>
      </c>
    </row>
    <row r="112" spans="1:1" s="17" customFormat="1" ht="12" x14ac:dyDescent="0.2">
      <c r="A112" s="7"/>
    </row>
    <row r="113" spans="1:2" s="17" customFormat="1" ht="12" x14ac:dyDescent="0.2">
      <c r="A113" s="7" t="s">
        <v>344</v>
      </c>
    </row>
    <row r="114" spans="1:2" s="17" customFormat="1" ht="12" x14ac:dyDescent="0.2">
      <c r="A114" s="43" t="s">
        <v>345</v>
      </c>
    </row>
    <row r="115" spans="1:2" s="17" customFormat="1" ht="12" x14ac:dyDescent="0.2">
      <c r="A115" s="43"/>
    </row>
    <row r="116" spans="1:2" s="17" customFormat="1" ht="12" x14ac:dyDescent="0.2">
      <c r="A116" s="7" t="s">
        <v>203</v>
      </c>
    </row>
    <row r="117" spans="1:2" s="17" customFormat="1" ht="12" x14ac:dyDescent="0.2">
      <c r="A117" s="43" t="s">
        <v>204</v>
      </c>
    </row>
    <row r="118" spans="1:2" s="17" customFormat="1" x14ac:dyDescent="0.2">
      <c r="A118" s="112"/>
    </row>
    <row r="119" spans="1:2" s="17" customFormat="1" ht="11.25" customHeight="1" x14ac:dyDescent="0.2">
      <c r="A119" s="7" t="s">
        <v>205</v>
      </c>
    </row>
    <row r="120" spans="1:2" s="17" customFormat="1" ht="12" x14ac:dyDescent="0.2">
      <c r="A120" s="43" t="s">
        <v>206</v>
      </c>
    </row>
    <row r="121" spans="1:2" s="17" customFormat="1" ht="7.5" customHeight="1" x14ac:dyDescent="0.2">
      <c r="A121" s="43"/>
    </row>
    <row r="122" spans="1:2" s="17" customFormat="1" ht="12" x14ac:dyDescent="0.2">
      <c r="A122" s="7" t="s">
        <v>207</v>
      </c>
    </row>
    <row r="123" spans="1:2" s="17" customFormat="1" ht="12" x14ac:dyDescent="0.2">
      <c r="A123" s="43" t="s">
        <v>208</v>
      </c>
    </row>
    <row r="124" spans="1:2" s="17" customFormat="1" ht="8.25" customHeight="1" x14ac:dyDescent="0.2">
      <c r="A124" s="112"/>
    </row>
    <row r="125" spans="1:2" s="17" customFormat="1" ht="12" x14ac:dyDescent="0.2">
      <c r="A125" s="7" t="s">
        <v>346</v>
      </c>
    </row>
    <row r="126" spans="1:2" s="17" customFormat="1" ht="12" x14ac:dyDescent="0.2">
      <c r="A126" s="43" t="s">
        <v>347</v>
      </c>
    </row>
    <row r="127" spans="1:2" s="17" customFormat="1" ht="7.5" customHeight="1" x14ac:dyDescent="0.2">
      <c r="A127" s="101"/>
    </row>
    <row r="128" spans="1:2" s="17" customFormat="1" ht="11.25" x14ac:dyDescent="0.2">
      <c r="A128" s="37" t="s">
        <v>53</v>
      </c>
      <c r="B128" s="101"/>
    </row>
    <row r="129" spans="1:2" s="17" customFormat="1" ht="11.25" x14ac:dyDescent="0.2">
      <c r="A129" s="38" t="s">
        <v>54</v>
      </c>
      <c r="B129" s="101"/>
    </row>
    <row r="130" spans="1:2" s="17" customFormat="1" ht="11.25" x14ac:dyDescent="0.2">
      <c r="B130" s="101"/>
    </row>
    <row r="131"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6:A120" location="'15 Принос и надоместци дпф'!A1" display="Табела 11: Принос на ДПФ сведен на годишно ниво по периоди" xr:uid="{00000000-0004-0000-0100-000034000000}"/>
    <hyperlink ref="A122:A126"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802098CA-8A03-422A-8683-5C3AD69D5302}"/>
    <hyperlink ref="A113:A114" location="'14 Средства во дпф'!A1" display="Слика 15: Вредност на нето средствата и на сметководствената единица на САВАд" xr:uid="{1BE90C92-0112-4889-9A02-0D69A45C0F2D}"/>
    <hyperlink ref="A113" location="'14 Средства во дпф'!A1" display="Слика 18: Вредност на нето средствата и на сметководствената единица на ВФПд" xr:uid="{FD91A002-CE9B-4983-8B3D-DBB081C44150}"/>
    <hyperlink ref="A114" location="'14 Средства во дпф'!A1" display="Figure 18: Value of the Net assets and the Accounting Unit of VFPv" xr:uid="{BCE11A98-C76F-4C41-A17C-C5D83454DB65}"/>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M41" sqref="M41"/>
    </sheetView>
  </sheetViews>
  <sheetFormatPr defaultRowHeight="12.75" x14ac:dyDescent="0.2"/>
  <cols>
    <col min="1" max="1" width="1.28515625" customWidth="1"/>
    <col min="2" max="2" width="3"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58" t="s">
        <v>55</v>
      </c>
      <c r="C2" s="158"/>
      <c r="D2" s="158"/>
      <c r="E2" s="158"/>
      <c r="F2" s="158"/>
      <c r="G2" s="158"/>
      <c r="H2" s="158"/>
    </row>
    <row r="4" spans="2:8" x14ac:dyDescent="0.2">
      <c r="B4" s="4" t="s">
        <v>10</v>
      </c>
      <c r="C4" s="4" t="s">
        <v>15</v>
      </c>
      <c r="D4" s="4" t="s">
        <v>14</v>
      </c>
      <c r="E4" s="4" t="s">
        <v>16</v>
      </c>
      <c r="F4" s="4"/>
    </row>
    <row r="5" spans="2:8" x14ac:dyDescent="0.2">
      <c r="B5" s="4"/>
      <c r="C5" s="36" t="s">
        <v>30</v>
      </c>
      <c r="D5" s="36" t="s">
        <v>14</v>
      </c>
      <c r="E5" s="36" t="s">
        <v>31</v>
      </c>
      <c r="F5" s="4"/>
    </row>
    <row r="6" spans="2:8" x14ac:dyDescent="0.2">
      <c r="B6" s="4" t="s">
        <v>11</v>
      </c>
      <c r="C6" s="4" t="s">
        <v>17</v>
      </c>
      <c r="D6" s="4" t="s">
        <v>14</v>
      </c>
      <c r="E6" s="4" t="s">
        <v>18</v>
      </c>
      <c r="F6" s="4"/>
    </row>
    <row r="7" spans="2:8" x14ac:dyDescent="0.2">
      <c r="B7" s="4"/>
      <c r="C7" s="36" t="s">
        <v>29</v>
      </c>
      <c r="D7" s="36" t="s">
        <v>14</v>
      </c>
      <c r="E7" s="36" t="s">
        <v>32</v>
      </c>
      <c r="F7" s="4"/>
    </row>
    <row r="8" spans="2:8" x14ac:dyDescent="0.2">
      <c r="B8" s="4" t="s">
        <v>12</v>
      </c>
      <c r="C8" s="4" t="s">
        <v>234</v>
      </c>
      <c r="D8" s="4" t="s">
        <v>14</v>
      </c>
      <c r="E8" s="4" t="s">
        <v>235</v>
      </c>
      <c r="F8" s="4"/>
    </row>
    <row r="9" spans="2:8" x14ac:dyDescent="0.2">
      <c r="B9" s="4"/>
      <c r="C9" s="36" t="s">
        <v>236</v>
      </c>
      <c r="D9" s="36" t="s">
        <v>14</v>
      </c>
      <c r="E9" s="36" t="s">
        <v>237</v>
      </c>
      <c r="F9" s="4"/>
    </row>
    <row r="10" spans="2:8" x14ac:dyDescent="0.2">
      <c r="B10" s="4" t="s">
        <v>19</v>
      </c>
      <c r="C10" s="4" t="s">
        <v>238</v>
      </c>
      <c r="D10" s="4" t="s">
        <v>14</v>
      </c>
      <c r="E10" s="4" t="s">
        <v>240</v>
      </c>
      <c r="F10" s="4"/>
    </row>
    <row r="11" spans="2:8" x14ac:dyDescent="0.2">
      <c r="B11" s="4"/>
      <c r="C11" s="36" t="s">
        <v>239</v>
      </c>
      <c r="D11" s="36" t="s">
        <v>14</v>
      </c>
      <c r="E11" s="36" t="s">
        <v>241</v>
      </c>
      <c r="F11" s="4"/>
    </row>
    <row r="12" spans="2:8" x14ac:dyDescent="0.2">
      <c r="B12" s="4" t="s">
        <v>20</v>
      </c>
      <c r="C12" s="4" t="s">
        <v>2</v>
      </c>
      <c r="D12" s="4" t="s">
        <v>14</v>
      </c>
      <c r="E12" s="4" t="s">
        <v>42</v>
      </c>
      <c r="F12" s="4"/>
    </row>
    <row r="13" spans="2:8" x14ac:dyDescent="0.2">
      <c r="B13" s="4"/>
      <c r="C13" s="36" t="s">
        <v>33</v>
      </c>
      <c r="D13" s="36" t="s">
        <v>14</v>
      </c>
      <c r="E13" s="36" t="s">
        <v>34</v>
      </c>
      <c r="F13" s="4"/>
    </row>
    <row r="14" spans="2:8" x14ac:dyDescent="0.2">
      <c r="B14" s="4" t="s">
        <v>27</v>
      </c>
      <c r="C14" s="4" t="s">
        <v>13</v>
      </c>
      <c r="D14" s="4" t="s">
        <v>14</v>
      </c>
      <c r="E14" s="4" t="s">
        <v>43</v>
      </c>
      <c r="F14" s="4"/>
    </row>
    <row r="15" spans="2:8" x14ac:dyDescent="0.2">
      <c r="B15" s="4"/>
      <c r="C15" s="36" t="s">
        <v>35</v>
      </c>
      <c r="D15" s="36" t="s">
        <v>14</v>
      </c>
      <c r="E15" s="36" t="s">
        <v>36</v>
      </c>
      <c r="F15" s="4"/>
    </row>
    <row r="16" spans="2:8" x14ac:dyDescent="0.2">
      <c r="B16" s="4" t="s">
        <v>28</v>
      </c>
      <c r="C16" s="4" t="s">
        <v>3</v>
      </c>
      <c r="D16" s="4" t="s">
        <v>14</v>
      </c>
      <c r="E16" s="4" t="s">
        <v>49</v>
      </c>
      <c r="F16" s="4"/>
    </row>
    <row r="17" spans="2:8" x14ac:dyDescent="0.2">
      <c r="B17" s="4"/>
      <c r="C17" s="36" t="s">
        <v>37</v>
      </c>
      <c r="D17" s="36" t="s">
        <v>14</v>
      </c>
      <c r="E17" s="36" t="s">
        <v>48</v>
      </c>
      <c r="F17" s="16"/>
    </row>
    <row r="18" spans="2:8" x14ac:dyDescent="0.2">
      <c r="B18" s="4" t="s">
        <v>254</v>
      </c>
      <c r="C18" s="4" t="s">
        <v>21</v>
      </c>
      <c r="D18" s="4" t="s">
        <v>14</v>
      </c>
      <c r="E18" s="4" t="s">
        <v>44</v>
      </c>
      <c r="F18" s="4"/>
    </row>
    <row r="19" spans="2:8" x14ac:dyDescent="0.2">
      <c r="B19" s="4"/>
      <c r="C19" s="36" t="s">
        <v>38</v>
      </c>
      <c r="D19" s="36" t="s">
        <v>14</v>
      </c>
      <c r="E19" s="36" t="s">
        <v>39</v>
      </c>
      <c r="F19" s="16"/>
    </row>
    <row r="20" spans="2:8" x14ac:dyDescent="0.2">
      <c r="B20" s="4" t="s">
        <v>255</v>
      </c>
      <c r="C20" s="4" t="s">
        <v>1</v>
      </c>
      <c r="D20" s="4" t="s">
        <v>14</v>
      </c>
      <c r="E20" s="4" t="s">
        <v>45</v>
      </c>
      <c r="F20" s="4"/>
    </row>
    <row r="21" spans="2:8" x14ac:dyDescent="0.2">
      <c r="B21" s="4"/>
      <c r="C21" s="36" t="s">
        <v>40</v>
      </c>
      <c r="D21" s="36" t="s">
        <v>14</v>
      </c>
      <c r="E21" s="36" t="s">
        <v>41</v>
      </c>
      <c r="F21" s="16"/>
    </row>
    <row r="22" spans="2:8" x14ac:dyDescent="0.2">
      <c r="B22" s="4" t="s">
        <v>278</v>
      </c>
      <c r="C22" s="4" t="s">
        <v>275</v>
      </c>
      <c r="D22" s="4" t="s">
        <v>14</v>
      </c>
      <c r="E22" s="4" t="s">
        <v>296</v>
      </c>
      <c r="F22" s="4"/>
    </row>
    <row r="23" spans="2:8" x14ac:dyDescent="0.2">
      <c r="B23" s="4"/>
      <c r="C23" s="36" t="s">
        <v>276</v>
      </c>
      <c r="D23" s="16" t="s">
        <v>14</v>
      </c>
      <c r="E23" s="36" t="s">
        <v>277</v>
      </c>
      <c r="F23" s="16"/>
      <c r="G23" s="129"/>
      <c r="H23" s="129"/>
    </row>
    <row r="24" spans="2:8" x14ac:dyDescent="0.2">
      <c r="B24" s="148" t="s">
        <v>326</v>
      </c>
      <c r="C24" s="4" t="s">
        <v>322</v>
      </c>
      <c r="D24" s="4" t="s">
        <v>14</v>
      </c>
      <c r="E24" s="4" t="s">
        <v>323</v>
      </c>
      <c r="F24" s="4"/>
    </row>
    <row r="25" spans="2:8" x14ac:dyDescent="0.2">
      <c r="B25" s="4"/>
      <c r="C25" s="36" t="s">
        <v>324</v>
      </c>
      <c r="D25" s="16" t="s">
        <v>14</v>
      </c>
      <c r="E25" s="36" t="s">
        <v>325</v>
      </c>
      <c r="F25" s="16"/>
      <c r="G25" s="129"/>
      <c r="H25" s="129"/>
    </row>
    <row r="26" spans="2:8" x14ac:dyDescent="0.2">
      <c r="C26" s="27"/>
      <c r="D26" s="27"/>
      <c r="E26" s="27"/>
      <c r="F26" s="27"/>
    </row>
    <row r="27" spans="2:8" x14ac:dyDescent="0.2">
      <c r="B27" s="160" t="s">
        <v>56</v>
      </c>
      <c r="C27" s="161"/>
      <c r="D27" s="161"/>
      <c r="E27" s="161"/>
      <c r="F27" s="161"/>
      <c r="G27" s="161"/>
      <c r="H27" s="161"/>
    </row>
    <row r="28" spans="2:8" x14ac:dyDescent="0.2">
      <c r="C28" s="27"/>
      <c r="D28" s="27"/>
      <c r="E28" s="27"/>
      <c r="F28" s="27"/>
    </row>
    <row r="29" spans="2:8" x14ac:dyDescent="0.2">
      <c r="C29" s="4" t="s">
        <v>279</v>
      </c>
      <c r="D29" s="4"/>
      <c r="E29" s="4"/>
      <c r="F29" s="16"/>
      <c r="G29" s="4"/>
      <c r="H29" s="4"/>
    </row>
    <row r="30" spans="2:8" x14ac:dyDescent="0.2">
      <c r="C30" s="4" t="s">
        <v>280</v>
      </c>
      <c r="D30" s="16"/>
      <c r="E30" s="16"/>
      <c r="F30" s="16"/>
      <c r="G30" s="4"/>
      <c r="H30" s="4"/>
    </row>
    <row r="31" spans="2:8" x14ac:dyDescent="0.2">
      <c r="C31" s="4" t="s">
        <v>281</v>
      </c>
      <c r="D31" s="16"/>
      <c r="E31" s="16"/>
      <c r="F31" s="16"/>
      <c r="G31" s="4"/>
      <c r="H31" s="4"/>
    </row>
    <row r="32" spans="2:8" x14ac:dyDescent="0.2">
      <c r="C32" s="4" t="s">
        <v>282</v>
      </c>
      <c r="D32" s="16"/>
      <c r="E32" s="16"/>
      <c r="F32" s="16"/>
      <c r="G32" s="4"/>
      <c r="H32" s="4"/>
    </row>
    <row r="33" spans="2:13" x14ac:dyDescent="0.2">
      <c r="C33" s="4" t="s">
        <v>283</v>
      </c>
      <c r="D33" s="16"/>
      <c r="E33" s="16"/>
      <c r="F33" s="16"/>
      <c r="G33" s="4"/>
      <c r="H33" s="4"/>
    </row>
    <row r="34" spans="2:13" x14ac:dyDescent="0.2">
      <c r="C34" s="4" t="s">
        <v>291</v>
      </c>
      <c r="D34" s="16"/>
      <c r="E34" s="16"/>
      <c r="F34" s="16"/>
      <c r="G34" s="4"/>
      <c r="H34" s="4"/>
    </row>
    <row r="35" spans="2:13" x14ac:dyDescent="0.2">
      <c r="C35" s="4" t="s">
        <v>327</v>
      </c>
      <c r="D35" s="16"/>
      <c r="E35" s="16"/>
      <c r="F35" s="16"/>
      <c r="G35" s="4"/>
      <c r="H35" s="4"/>
    </row>
    <row r="36" spans="2:13" x14ac:dyDescent="0.2">
      <c r="C36" s="33"/>
      <c r="D36" s="33"/>
      <c r="E36" s="33"/>
      <c r="F36" s="33"/>
      <c r="G36" s="33"/>
      <c r="H36" s="33"/>
    </row>
    <row r="37" spans="2:13" x14ac:dyDescent="0.2">
      <c r="B37" s="1"/>
      <c r="C37" s="167" t="s">
        <v>50</v>
      </c>
      <c r="D37" s="167"/>
      <c r="E37" s="167"/>
      <c r="F37" s="167"/>
      <c r="G37" s="167"/>
      <c r="H37" s="167"/>
    </row>
    <row r="38" spans="2:13" x14ac:dyDescent="0.2">
      <c r="C38" s="167"/>
      <c r="D38" s="167"/>
      <c r="E38" s="167"/>
      <c r="F38" s="167"/>
      <c r="G38" s="167"/>
      <c r="H38" s="167"/>
    </row>
    <row r="39" spans="2:13" ht="13.15" customHeight="1" x14ac:dyDescent="0.2">
      <c r="C39" s="159" t="s">
        <v>51</v>
      </c>
      <c r="D39" s="159"/>
      <c r="E39" s="159"/>
      <c r="F39" s="159"/>
      <c r="G39" s="159"/>
      <c r="H39" s="159"/>
    </row>
    <row r="40" spans="2:13" ht="10.9" customHeight="1" x14ac:dyDescent="0.2">
      <c r="C40" s="159"/>
      <c r="D40" s="159"/>
      <c r="E40" s="159"/>
      <c r="F40" s="159"/>
      <c r="G40" s="159"/>
      <c r="H40" s="159"/>
    </row>
    <row r="41" spans="2:13" x14ac:dyDescent="0.2">
      <c r="C41" s="4"/>
      <c r="D41" s="34"/>
      <c r="E41" s="34"/>
      <c r="F41" s="34"/>
      <c r="G41" s="4"/>
      <c r="H41" s="4"/>
    </row>
    <row r="42" spans="2:13" x14ac:dyDescent="0.2">
      <c r="I42" s="31"/>
      <c r="J42" s="31"/>
      <c r="K42" s="31"/>
      <c r="L42" s="31"/>
      <c r="M42" s="31"/>
    </row>
    <row r="43" spans="2:13" x14ac:dyDescent="0.2">
      <c r="J43" s="31"/>
      <c r="K43" s="31"/>
      <c r="L43" s="31"/>
      <c r="M43" s="31"/>
    </row>
    <row r="44" spans="2:13" ht="12.75" customHeight="1" x14ac:dyDescent="0.2">
      <c r="B44" s="157" t="s">
        <v>57</v>
      </c>
      <c r="C44" s="157"/>
      <c r="D44" s="157"/>
      <c r="E44" s="157"/>
      <c r="F44" s="157"/>
      <c r="G44" s="157"/>
      <c r="H44" s="157"/>
      <c r="I44" s="32"/>
      <c r="J44" s="32"/>
      <c r="K44" s="32"/>
      <c r="L44" s="32"/>
      <c r="M44" s="32"/>
    </row>
    <row r="46" spans="2:13" x14ac:dyDescent="0.2">
      <c r="B46" s="162" t="s">
        <v>46</v>
      </c>
      <c r="C46" s="162"/>
      <c r="D46" s="162"/>
      <c r="E46" s="162"/>
      <c r="F46" s="162"/>
      <c r="G46" s="162"/>
      <c r="H46" s="162"/>
    </row>
    <row r="47" spans="2:13" x14ac:dyDescent="0.2">
      <c r="B47" s="163" t="s">
        <v>350</v>
      </c>
      <c r="C47" s="163"/>
      <c r="D47" s="163"/>
      <c r="E47" s="163"/>
      <c r="F47" s="163"/>
      <c r="G47" s="163"/>
      <c r="H47" s="163"/>
    </row>
    <row r="48" spans="2:13" x14ac:dyDescent="0.2">
      <c r="B48" s="165" t="s">
        <v>303</v>
      </c>
      <c r="C48" s="161"/>
      <c r="D48" s="161"/>
      <c r="E48" s="161"/>
      <c r="F48" s="161"/>
      <c r="G48" s="161"/>
      <c r="H48" s="161"/>
      <c r="J48" s="1"/>
    </row>
    <row r="49" spans="2:10" x14ac:dyDescent="0.2">
      <c r="B49" s="155" t="s">
        <v>304</v>
      </c>
      <c r="C49" s="155"/>
      <c r="D49" s="155"/>
      <c r="E49" s="155"/>
      <c r="F49" s="155"/>
      <c r="G49" s="155"/>
      <c r="H49" s="155"/>
      <c r="J49" s="1"/>
    </row>
    <row r="50" spans="2:10" x14ac:dyDescent="0.2">
      <c r="B50" s="39"/>
      <c r="C50" s="39"/>
      <c r="D50" s="39"/>
      <c r="E50" s="39"/>
      <c r="F50" s="39"/>
      <c r="G50" s="39"/>
      <c r="H50" s="39"/>
      <c r="J50" s="1"/>
    </row>
    <row r="51" spans="2:10" x14ac:dyDescent="0.2">
      <c r="B51" s="166" t="s">
        <v>9</v>
      </c>
      <c r="C51" s="166"/>
      <c r="D51" s="166"/>
      <c r="E51" s="166"/>
      <c r="F51" s="166"/>
      <c r="G51" s="166"/>
      <c r="H51" s="166"/>
    </row>
    <row r="52" spans="2:10" x14ac:dyDescent="0.2">
      <c r="B52" s="164" t="s">
        <v>351</v>
      </c>
      <c r="C52" s="164"/>
      <c r="D52" s="164"/>
      <c r="E52" s="164"/>
      <c r="F52" s="164"/>
      <c r="G52" s="164"/>
      <c r="H52" s="164"/>
    </row>
    <row r="53" spans="2:10" x14ac:dyDescent="0.2">
      <c r="B53" s="156" t="s">
        <v>305</v>
      </c>
      <c r="C53" s="156"/>
      <c r="D53" s="156"/>
      <c r="E53" s="156"/>
      <c r="F53" s="156"/>
      <c r="G53" s="156"/>
      <c r="H53" s="156"/>
    </row>
    <row r="54" spans="2:10" x14ac:dyDescent="0.2">
      <c r="B54" s="155" t="s">
        <v>304</v>
      </c>
      <c r="C54" s="155"/>
      <c r="D54" s="155"/>
      <c r="E54" s="155"/>
      <c r="F54" s="155"/>
      <c r="G54" s="155"/>
      <c r="H54" s="155"/>
    </row>
    <row r="56" spans="2:10" x14ac:dyDescent="0.2">
      <c r="B56" s="6" t="s">
        <v>58</v>
      </c>
    </row>
    <row r="76" spans="6:6" x14ac:dyDescent="0.2">
      <c r="F76" s="6"/>
    </row>
  </sheetData>
  <mergeCells count="13">
    <mergeCell ref="B54:H54"/>
    <mergeCell ref="B53:H53"/>
    <mergeCell ref="B44:H44"/>
    <mergeCell ref="B2:H2"/>
    <mergeCell ref="C39:H40"/>
    <mergeCell ref="B27:H27"/>
    <mergeCell ref="B46:H46"/>
    <mergeCell ref="B47:H47"/>
    <mergeCell ref="B52:H52"/>
    <mergeCell ref="B48:H48"/>
    <mergeCell ref="B51:H51"/>
    <mergeCell ref="C37:H38"/>
    <mergeCell ref="B49:H49"/>
  </mergeCells>
  <hyperlinks>
    <hyperlink ref="B56" location="'2 Содржина'!A1" display="Содржина / Table of Contents" xr:uid="{00000000-0004-0000-0200-000000000000}"/>
    <hyperlink ref="B49" r:id="rId1" xr:uid="{1D184814-A8A6-434A-B313-B2DB2B0BAD5B}"/>
    <hyperlink ref="B54" r:id="rId2" xr:uid="{62CBE394-83C9-42E4-8EFE-DDFB4160415B}"/>
    <hyperlink ref="B54:H54" r:id="rId3" display="www.mapas.mk" xr:uid="{15A055A5-79FD-4DED-93AB-CF770DAE7E7C}"/>
    <hyperlink ref="B49:H49" r:id="rId4" display="www.mapas.mk" xr:uid="{E0394797-602F-45A2-87D1-A4EC7C927E42}"/>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1:M89"/>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1" spans="2:8" ht="3.75" customHeight="1" x14ac:dyDescent="0.2"/>
    <row r="2" spans="2:8" ht="25.5" customHeight="1" x14ac:dyDescent="0.2">
      <c r="B2" s="168" t="s">
        <v>256</v>
      </c>
      <c r="C2" s="158"/>
      <c r="D2" s="158"/>
      <c r="E2" s="158"/>
      <c r="F2" s="158"/>
      <c r="G2" s="158"/>
      <c r="H2" s="158"/>
    </row>
    <row r="3" spans="2:8" ht="6.75" customHeight="1" x14ac:dyDescent="0.2"/>
    <row r="4" spans="2:8" ht="12.75" customHeight="1" x14ac:dyDescent="0.2">
      <c r="B4" s="167" t="s">
        <v>62</v>
      </c>
      <c r="C4" s="167"/>
      <c r="D4" s="167"/>
      <c r="E4" s="167"/>
      <c r="F4" s="167"/>
      <c r="G4" s="167"/>
      <c r="H4" s="167"/>
    </row>
    <row r="5" spans="2:8" ht="0.75" customHeight="1" x14ac:dyDescent="0.2">
      <c r="B5" s="4"/>
      <c r="C5" s="16"/>
      <c r="D5" s="16"/>
      <c r="E5" s="16"/>
    </row>
    <row r="6" spans="2:8" x14ac:dyDescent="0.2">
      <c r="B6" s="174" t="s">
        <v>258</v>
      </c>
      <c r="C6" s="175"/>
      <c r="D6" s="175"/>
      <c r="E6" s="175"/>
      <c r="F6" s="175"/>
      <c r="G6" s="175"/>
      <c r="H6" s="175"/>
    </row>
    <row r="7" spans="2:8" x14ac:dyDescent="0.2">
      <c r="B7" s="175"/>
      <c r="C7" s="175"/>
      <c r="D7" s="175"/>
      <c r="E7" s="175"/>
      <c r="F7" s="175"/>
      <c r="G7" s="175"/>
      <c r="H7" s="175"/>
    </row>
    <row r="8" spans="2:8" x14ac:dyDescent="0.2">
      <c r="B8" s="175"/>
      <c r="C8" s="175"/>
      <c r="D8" s="175"/>
      <c r="E8" s="175"/>
      <c r="F8" s="175"/>
      <c r="G8" s="175"/>
      <c r="H8" s="175"/>
    </row>
    <row r="9" spans="2:8" x14ac:dyDescent="0.2">
      <c r="B9" s="175"/>
      <c r="C9" s="175"/>
      <c r="D9" s="175"/>
      <c r="E9" s="175"/>
      <c r="F9" s="175"/>
      <c r="G9" s="175"/>
      <c r="H9" s="175"/>
    </row>
    <row r="10" spans="2:8" ht="12.75" customHeight="1" x14ac:dyDescent="0.2">
      <c r="B10" s="172" t="s">
        <v>60</v>
      </c>
      <c r="C10" s="172"/>
      <c r="D10" s="172"/>
      <c r="E10" s="172"/>
      <c r="F10" s="172"/>
      <c r="G10" s="172"/>
      <c r="H10" s="172"/>
    </row>
    <row r="11" spans="2:8" x14ac:dyDescent="0.2">
      <c r="B11" s="167"/>
      <c r="C11" s="167"/>
      <c r="D11" s="167"/>
      <c r="E11" s="167"/>
      <c r="F11" s="167"/>
      <c r="G11" s="167"/>
      <c r="H11" s="167"/>
    </row>
    <row r="12" spans="2:8" ht="6" customHeight="1" x14ac:dyDescent="0.2">
      <c r="B12" s="121"/>
      <c r="C12" s="121"/>
      <c r="D12" s="121"/>
      <c r="E12" s="121"/>
      <c r="F12" s="121"/>
      <c r="G12" s="121"/>
      <c r="H12" s="121"/>
    </row>
    <row r="13" spans="2:8" x14ac:dyDescent="0.2">
      <c r="B13" s="174" t="s">
        <v>257</v>
      </c>
      <c r="C13" s="175"/>
      <c r="D13" s="175"/>
      <c r="E13" s="175"/>
      <c r="F13" s="175"/>
      <c r="G13" s="175"/>
      <c r="H13" s="175"/>
    </row>
    <row r="14" spans="2:8" x14ac:dyDescent="0.2">
      <c r="B14" s="175"/>
      <c r="C14" s="175"/>
      <c r="D14" s="175"/>
      <c r="E14" s="175"/>
      <c r="F14" s="175"/>
      <c r="G14" s="175"/>
      <c r="H14" s="175"/>
    </row>
    <row r="15" spans="2:8" x14ac:dyDescent="0.2">
      <c r="B15" s="175"/>
      <c r="C15" s="175"/>
      <c r="D15" s="175"/>
      <c r="E15" s="175"/>
      <c r="F15" s="175"/>
      <c r="G15" s="175"/>
      <c r="H15" s="175"/>
    </row>
    <row r="16" spans="2:8" x14ac:dyDescent="0.2">
      <c r="B16" s="175"/>
      <c r="C16" s="175"/>
      <c r="D16" s="175"/>
      <c r="E16" s="175"/>
      <c r="F16" s="175"/>
      <c r="G16" s="175"/>
      <c r="H16" s="175"/>
    </row>
    <row r="17" spans="2:8" x14ac:dyDescent="0.2">
      <c r="B17" s="172" t="s">
        <v>265</v>
      </c>
      <c r="C17" s="172"/>
      <c r="D17" s="172"/>
      <c r="E17" s="172"/>
      <c r="F17" s="172"/>
      <c r="G17" s="172"/>
      <c r="H17" s="172"/>
    </row>
    <row r="18" spans="2:8" x14ac:dyDescent="0.2">
      <c r="B18" s="167"/>
      <c r="C18" s="167"/>
      <c r="D18" s="167"/>
      <c r="E18" s="167"/>
      <c r="F18" s="167"/>
      <c r="G18" s="167"/>
      <c r="H18" s="167"/>
    </row>
    <row r="19" spans="2:8" x14ac:dyDescent="0.2">
      <c r="B19" s="167"/>
      <c r="C19" s="167"/>
      <c r="D19" s="167"/>
      <c r="E19" s="167"/>
      <c r="F19" s="167"/>
      <c r="G19" s="167"/>
      <c r="H19" s="167"/>
    </row>
    <row r="20" spans="2:8" ht="8.25" customHeight="1" x14ac:dyDescent="0.2">
      <c r="B20" s="4"/>
      <c r="C20" s="16"/>
      <c r="D20" s="16"/>
      <c r="E20" s="16"/>
      <c r="F20" s="16"/>
    </row>
    <row r="21" spans="2:8" x14ac:dyDescent="0.2">
      <c r="B21" s="174" t="s">
        <v>259</v>
      </c>
      <c r="C21" s="175"/>
      <c r="D21" s="175"/>
      <c r="E21" s="175"/>
      <c r="F21" s="175"/>
      <c r="G21" s="175"/>
      <c r="H21" s="175"/>
    </row>
    <row r="22" spans="2:8" x14ac:dyDescent="0.2">
      <c r="B22" s="175"/>
      <c r="C22" s="175"/>
      <c r="D22" s="175"/>
      <c r="E22" s="175"/>
      <c r="F22" s="175"/>
      <c r="G22" s="175"/>
      <c r="H22" s="175"/>
    </row>
    <row r="23" spans="2:8" x14ac:dyDescent="0.2">
      <c r="B23" s="175"/>
      <c r="C23" s="175"/>
      <c r="D23" s="175"/>
      <c r="E23" s="175"/>
      <c r="F23" s="175"/>
      <c r="G23" s="175"/>
      <c r="H23" s="175"/>
    </row>
    <row r="24" spans="2:8" x14ac:dyDescent="0.2">
      <c r="B24" s="175"/>
      <c r="C24" s="175"/>
      <c r="D24" s="175"/>
      <c r="E24" s="175"/>
      <c r="F24" s="175"/>
      <c r="G24" s="175"/>
      <c r="H24" s="175"/>
    </row>
    <row r="25" spans="2:8" x14ac:dyDescent="0.2">
      <c r="B25" s="172" t="s">
        <v>61</v>
      </c>
      <c r="C25" s="172"/>
      <c r="D25" s="172"/>
      <c r="E25" s="172"/>
      <c r="F25" s="172"/>
      <c r="G25" s="172"/>
      <c r="H25" s="172"/>
    </row>
    <row r="26" spans="2:8" x14ac:dyDescent="0.2">
      <c r="B26" s="167"/>
      <c r="C26" s="167"/>
      <c r="D26" s="167"/>
      <c r="E26" s="167"/>
      <c r="F26" s="167"/>
      <c r="G26" s="167"/>
      <c r="H26" s="167"/>
    </row>
    <row r="27" spans="2:8" ht="10.5" customHeight="1" x14ac:dyDescent="0.2">
      <c r="B27" s="174" t="s">
        <v>349</v>
      </c>
      <c r="C27" s="175"/>
      <c r="D27" s="175"/>
      <c r="E27" s="175"/>
      <c r="F27" s="175"/>
      <c r="G27" s="175"/>
      <c r="H27" s="175"/>
    </row>
    <row r="28" spans="2:8" x14ac:dyDescent="0.2">
      <c r="B28" s="175"/>
      <c r="C28" s="175"/>
      <c r="D28" s="175"/>
      <c r="E28" s="175"/>
      <c r="F28" s="175"/>
      <c r="G28" s="175"/>
      <c r="H28" s="175"/>
    </row>
    <row r="29" spans="2:8" x14ac:dyDescent="0.2">
      <c r="B29" s="175"/>
      <c r="C29" s="175"/>
      <c r="D29" s="175"/>
      <c r="E29" s="175"/>
      <c r="F29" s="175"/>
      <c r="G29" s="175"/>
      <c r="H29" s="175"/>
    </row>
    <row r="30" spans="2:8" ht="9" customHeight="1" x14ac:dyDescent="0.2">
      <c r="B30" s="175"/>
      <c r="C30" s="175"/>
      <c r="D30" s="175"/>
      <c r="E30" s="175"/>
      <c r="F30" s="175"/>
      <c r="G30" s="175"/>
      <c r="H30" s="175"/>
    </row>
    <row r="31" spans="2:8" x14ac:dyDescent="0.2">
      <c r="B31" s="172" t="s">
        <v>328</v>
      </c>
      <c r="C31" s="172"/>
      <c r="D31" s="172"/>
      <c r="E31" s="172"/>
      <c r="F31" s="172"/>
      <c r="G31" s="172"/>
      <c r="H31" s="172"/>
    </row>
    <row r="32" spans="2:8" x14ac:dyDescent="0.2">
      <c r="B32" s="167"/>
      <c r="C32" s="167"/>
      <c r="D32" s="167"/>
      <c r="E32" s="167"/>
      <c r="F32" s="167"/>
      <c r="G32" s="167"/>
      <c r="H32" s="167"/>
    </row>
    <row r="33" spans="2:13" ht="6.75" customHeight="1" x14ac:dyDescent="0.2">
      <c r="D33" s="16"/>
      <c r="E33" s="16"/>
      <c r="F33" s="16"/>
      <c r="G33" s="4"/>
      <c r="H33" s="4"/>
    </row>
    <row r="34" spans="2:13" x14ac:dyDescent="0.2">
      <c r="B34" s="159" t="s">
        <v>331</v>
      </c>
      <c r="C34" s="159"/>
      <c r="D34" s="159"/>
      <c r="E34" s="159"/>
      <c r="F34" s="159"/>
      <c r="G34" s="159"/>
      <c r="H34" s="159"/>
    </row>
    <row r="35" spans="2:13" ht="6" customHeight="1" x14ac:dyDescent="0.2">
      <c r="B35" s="36"/>
      <c r="C35" s="36"/>
      <c r="D35" s="36"/>
      <c r="E35" s="36"/>
      <c r="F35" s="55"/>
      <c r="G35" s="55"/>
      <c r="H35" s="55"/>
      <c r="M35" s="36"/>
    </row>
    <row r="36" spans="2:13" x14ac:dyDescent="0.2">
      <c r="B36" s="169" t="s">
        <v>260</v>
      </c>
      <c r="C36" s="170"/>
      <c r="D36" s="170"/>
      <c r="E36" s="170"/>
      <c r="F36" s="170"/>
      <c r="G36" s="170"/>
      <c r="H36" s="170"/>
      <c r="M36" s="36"/>
    </row>
    <row r="37" spans="2:13" x14ac:dyDescent="0.2">
      <c r="B37" s="170"/>
      <c r="C37" s="170"/>
      <c r="D37" s="170"/>
      <c r="E37" s="170"/>
      <c r="F37" s="170"/>
      <c r="G37" s="170"/>
      <c r="H37" s="170"/>
      <c r="M37" s="36"/>
    </row>
    <row r="38" spans="2:13" ht="21" customHeight="1" x14ac:dyDescent="0.2">
      <c r="B38" s="170"/>
      <c r="C38" s="170"/>
      <c r="D38" s="170"/>
      <c r="E38" s="170"/>
      <c r="F38" s="170"/>
      <c r="G38" s="170"/>
      <c r="H38" s="170"/>
      <c r="M38" s="36"/>
    </row>
    <row r="39" spans="2:13" ht="5.45" customHeight="1" x14ac:dyDescent="0.2">
      <c r="B39" s="173"/>
      <c r="C39" s="173"/>
      <c r="D39" s="173"/>
      <c r="E39" s="173"/>
      <c r="F39" s="173"/>
      <c r="G39" s="173"/>
      <c r="H39" s="173"/>
      <c r="M39" s="36"/>
    </row>
    <row r="40" spans="2:13" ht="12.75" customHeight="1" x14ac:dyDescent="0.2">
      <c r="B40" s="159" t="s">
        <v>63</v>
      </c>
      <c r="C40" s="159"/>
      <c r="D40" s="159"/>
      <c r="E40" s="159"/>
      <c r="F40" s="159"/>
      <c r="G40" s="159"/>
      <c r="H40" s="159"/>
    </row>
    <row r="41" spans="2:13" x14ac:dyDescent="0.2">
      <c r="B41" s="159"/>
      <c r="C41" s="159"/>
      <c r="D41" s="159"/>
      <c r="E41" s="159"/>
      <c r="F41" s="159"/>
      <c r="G41" s="159"/>
      <c r="H41" s="159"/>
    </row>
    <row r="42" spans="2:13" ht="10.5" customHeight="1" x14ac:dyDescent="0.2">
      <c r="B42" s="56"/>
      <c r="C42" s="56"/>
      <c r="D42" s="56"/>
      <c r="E42" s="56"/>
      <c r="F42" s="56"/>
      <c r="G42" s="56"/>
      <c r="H42" s="56"/>
    </row>
    <row r="43" spans="2:13" x14ac:dyDescent="0.2">
      <c r="B43" s="169" t="s">
        <v>261</v>
      </c>
      <c r="C43" s="170"/>
      <c r="D43" s="170"/>
      <c r="E43" s="170"/>
      <c r="F43" s="170"/>
      <c r="G43" s="170"/>
      <c r="H43" s="170"/>
    </row>
    <row r="44" spans="2:13" x14ac:dyDescent="0.2">
      <c r="B44" s="170"/>
      <c r="C44" s="170"/>
      <c r="D44" s="170"/>
      <c r="E44" s="170"/>
      <c r="F44" s="170"/>
      <c r="G44" s="170"/>
      <c r="H44" s="170"/>
    </row>
    <row r="45" spans="2:13" x14ac:dyDescent="0.2">
      <c r="B45" s="170"/>
      <c r="C45" s="170"/>
      <c r="D45" s="170"/>
      <c r="E45" s="170"/>
      <c r="F45" s="170"/>
      <c r="G45" s="170"/>
      <c r="H45" s="170"/>
    </row>
    <row r="46" spans="2:13" ht="2.25" customHeight="1" x14ac:dyDescent="0.2">
      <c r="B46" s="173"/>
      <c r="C46" s="173"/>
      <c r="D46" s="173"/>
      <c r="E46" s="173"/>
      <c r="F46" s="173"/>
      <c r="G46" s="173"/>
      <c r="H46" s="173"/>
    </row>
    <row r="47" spans="2:13" ht="10.9" customHeight="1" x14ac:dyDescent="0.2">
      <c r="B47" s="159" t="s">
        <v>64</v>
      </c>
      <c r="C47" s="159"/>
      <c r="D47" s="159"/>
      <c r="E47" s="159"/>
      <c r="F47" s="159"/>
      <c r="G47" s="159"/>
      <c r="H47" s="159"/>
    </row>
    <row r="48" spans="2:13" x14ac:dyDescent="0.2">
      <c r="B48" s="159"/>
      <c r="C48" s="159"/>
      <c r="D48" s="159"/>
      <c r="E48" s="159"/>
      <c r="F48" s="159"/>
      <c r="G48" s="159"/>
      <c r="H48" s="159"/>
    </row>
    <row r="49" spans="2:13" ht="11.45" customHeight="1" x14ac:dyDescent="0.2">
      <c r="B49" s="159"/>
      <c r="C49" s="159"/>
      <c r="D49" s="159"/>
      <c r="E49" s="159"/>
      <c r="F49" s="159"/>
      <c r="G49" s="159"/>
      <c r="H49" s="159"/>
    </row>
    <row r="50" spans="2:13" ht="11.25" customHeight="1" x14ac:dyDescent="0.2">
      <c r="B50" s="36"/>
      <c r="C50" s="36"/>
      <c r="D50" s="36"/>
      <c r="E50" s="36"/>
      <c r="F50" s="36"/>
      <c r="G50" s="55"/>
      <c r="H50" s="55"/>
    </row>
    <row r="51" spans="2:13" ht="11.45" customHeight="1" x14ac:dyDescent="0.2">
      <c r="B51" s="169" t="s">
        <v>262</v>
      </c>
      <c r="C51" s="170"/>
      <c r="D51" s="170"/>
      <c r="E51" s="170"/>
      <c r="F51" s="170"/>
      <c r="G51" s="170"/>
      <c r="H51" s="170"/>
    </row>
    <row r="52" spans="2:13" ht="4.1500000000000004" hidden="1" customHeight="1" x14ac:dyDescent="0.2">
      <c r="B52" s="170"/>
      <c r="C52" s="170"/>
      <c r="D52" s="170"/>
      <c r="E52" s="170"/>
      <c r="F52" s="170"/>
      <c r="G52" s="170"/>
      <c r="H52" s="170"/>
    </row>
    <row r="53" spans="2:13" ht="10.15" customHeight="1" x14ac:dyDescent="0.2">
      <c r="B53" s="170"/>
      <c r="C53" s="170"/>
      <c r="D53" s="170"/>
      <c r="E53" s="170"/>
      <c r="F53" s="170"/>
      <c r="G53" s="170"/>
      <c r="H53" s="170"/>
      <c r="I53" s="31"/>
      <c r="J53" s="31"/>
      <c r="K53" s="31"/>
      <c r="L53" s="31"/>
      <c r="M53" s="31"/>
    </row>
    <row r="54" spans="2:13" x14ac:dyDescent="0.2">
      <c r="B54" s="170"/>
      <c r="C54" s="170"/>
      <c r="D54" s="170"/>
      <c r="E54" s="170"/>
      <c r="F54" s="170"/>
      <c r="G54" s="170"/>
      <c r="H54" s="170"/>
      <c r="I54" s="31"/>
      <c r="J54" s="31"/>
      <c r="K54" s="31"/>
      <c r="L54" s="31"/>
      <c r="M54" s="31"/>
    </row>
    <row r="55" spans="2:13" x14ac:dyDescent="0.2">
      <c r="B55" s="171" t="s">
        <v>65</v>
      </c>
      <c r="C55" s="171"/>
      <c r="D55" s="171"/>
      <c r="E55" s="171"/>
      <c r="F55" s="171"/>
      <c r="G55" s="171"/>
      <c r="H55" s="171"/>
      <c r="J55" s="31"/>
      <c r="K55" s="31"/>
      <c r="L55" s="31"/>
      <c r="M55" s="31"/>
    </row>
    <row r="56" spans="2:13" ht="12.75" customHeight="1" x14ac:dyDescent="0.2">
      <c r="B56" s="159"/>
      <c r="C56" s="159"/>
      <c r="D56" s="159"/>
      <c r="E56" s="159"/>
      <c r="F56" s="159"/>
      <c r="G56" s="159"/>
      <c r="H56" s="159"/>
      <c r="I56" s="32"/>
      <c r="J56" s="32"/>
      <c r="K56" s="32"/>
      <c r="L56" s="32"/>
      <c r="M56" s="32"/>
    </row>
    <row r="58" spans="2:13" ht="11.45" customHeight="1" x14ac:dyDescent="0.2">
      <c r="B58" s="169" t="s">
        <v>329</v>
      </c>
      <c r="C58" s="170"/>
      <c r="D58" s="170"/>
      <c r="E58" s="170"/>
      <c r="F58" s="170"/>
      <c r="G58" s="170"/>
      <c r="H58" s="170"/>
    </row>
    <row r="59" spans="2:13" ht="12.75" hidden="1" customHeight="1" x14ac:dyDescent="0.2">
      <c r="B59" s="170"/>
      <c r="C59" s="170"/>
      <c r="D59" s="170"/>
      <c r="E59" s="170"/>
      <c r="F59" s="170"/>
      <c r="G59" s="170"/>
      <c r="H59" s="170"/>
    </row>
    <row r="60" spans="2:13" ht="10.15" customHeight="1" x14ac:dyDescent="0.2">
      <c r="B60" s="170"/>
      <c r="C60" s="170"/>
      <c r="D60" s="170"/>
      <c r="E60" s="170"/>
      <c r="F60" s="170"/>
      <c r="G60" s="170"/>
      <c r="H60" s="170"/>
      <c r="I60" s="31"/>
      <c r="J60" s="31"/>
      <c r="K60" s="31"/>
      <c r="L60" s="31"/>
      <c r="M60" s="31"/>
    </row>
    <row r="61" spans="2:13" ht="8.25" customHeight="1" x14ac:dyDescent="0.2">
      <c r="B61" s="170"/>
      <c r="C61" s="170"/>
      <c r="D61" s="170"/>
      <c r="E61" s="170"/>
      <c r="F61" s="170"/>
      <c r="G61" s="170"/>
      <c r="H61" s="170"/>
      <c r="I61" s="31"/>
      <c r="J61" s="31"/>
      <c r="K61" s="31"/>
      <c r="L61" s="31"/>
      <c r="M61" s="31"/>
    </row>
    <row r="62" spans="2:13" x14ac:dyDescent="0.2">
      <c r="B62" s="171" t="s">
        <v>330</v>
      </c>
      <c r="C62" s="171"/>
      <c r="D62" s="171"/>
      <c r="E62" s="171"/>
      <c r="F62" s="171"/>
      <c r="G62" s="171"/>
      <c r="H62" s="171"/>
      <c r="J62" s="31"/>
      <c r="K62" s="31"/>
      <c r="L62" s="31"/>
      <c r="M62" s="31"/>
    </row>
    <row r="63" spans="2:13" ht="12.75" customHeight="1" x14ac:dyDescent="0.2">
      <c r="B63" s="159"/>
      <c r="C63" s="159"/>
      <c r="D63" s="159"/>
      <c r="E63" s="159"/>
      <c r="F63" s="159"/>
      <c r="G63" s="159"/>
      <c r="H63" s="159"/>
      <c r="I63" s="32"/>
      <c r="J63" s="32"/>
      <c r="K63" s="32"/>
      <c r="L63" s="32"/>
      <c r="M63" s="32"/>
    </row>
    <row r="64" spans="2:13" x14ac:dyDescent="0.2">
      <c r="B64" s="13"/>
      <c r="C64" s="13"/>
      <c r="D64" s="13"/>
      <c r="E64" s="13"/>
      <c r="F64" s="13"/>
      <c r="G64" s="13"/>
      <c r="H64" s="13"/>
    </row>
    <row r="65" spans="2:8" x14ac:dyDescent="0.2">
      <c r="B65" s="40"/>
      <c r="C65" s="40"/>
      <c r="D65" s="40"/>
      <c r="E65" s="40"/>
      <c r="F65" s="40"/>
      <c r="G65" s="40"/>
      <c r="H65" s="40"/>
    </row>
    <row r="66" spans="2:8" x14ac:dyDescent="0.2">
      <c r="B66" s="6" t="s">
        <v>59</v>
      </c>
      <c r="D66" s="41"/>
      <c r="E66" s="41"/>
      <c r="F66" s="41"/>
      <c r="G66" s="41"/>
      <c r="H66" s="41"/>
    </row>
    <row r="67" spans="2:8" x14ac:dyDescent="0.2">
      <c r="B67" s="42"/>
      <c r="C67" s="42"/>
      <c r="D67" s="42"/>
      <c r="E67" s="42"/>
      <c r="F67" s="42"/>
      <c r="G67" s="42"/>
      <c r="H67" s="42"/>
    </row>
    <row r="89" spans="6:6" x14ac:dyDescent="0.2">
      <c r="F89" s="6"/>
    </row>
  </sheetData>
  <mergeCells count="19">
    <mergeCell ref="B31:H32"/>
    <mergeCell ref="B58:H61"/>
    <mergeCell ref="B62:H63"/>
    <mergeCell ref="B2:H2"/>
    <mergeCell ref="B47:H49"/>
    <mergeCell ref="B51:H54"/>
    <mergeCell ref="B55:H56"/>
    <mergeCell ref="B25:H26"/>
    <mergeCell ref="B4:H4"/>
    <mergeCell ref="B34:H34"/>
    <mergeCell ref="B36:H39"/>
    <mergeCell ref="B40:H41"/>
    <mergeCell ref="B43:H46"/>
    <mergeCell ref="B6:H9"/>
    <mergeCell ref="B13:H16"/>
    <mergeCell ref="B21:H24"/>
    <mergeCell ref="B10:H11"/>
    <mergeCell ref="B17:H19"/>
    <mergeCell ref="B27:H30"/>
  </mergeCells>
  <hyperlinks>
    <hyperlink ref="B66"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zoomScaleNormal="100" workbookViewId="0">
      <selection activeCell="B2" sqref="B2:H2"/>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62" t="s">
        <v>66</v>
      </c>
      <c r="C2" s="162"/>
      <c r="D2" s="162"/>
      <c r="E2" s="162"/>
      <c r="F2" s="162"/>
      <c r="G2" s="162"/>
      <c r="H2" s="162"/>
    </row>
    <row r="4" spans="2:8" ht="12.75" x14ac:dyDescent="0.2">
      <c r="B4" s="162" t="s">
        <v>242</v>
      </c>
      <c r="C4" s="162"/>
      <c r="D4" s="162"/>
      <c r="E4" s="162"/>
      <c r="F4" s="162"/>
      <c r="G4" s="162"/>
      <c r="H4" s="162"/>
    </row>
    <row r="6" spans="2:8" x14ac:dyDescent="0.2">
      <c r="B6" s="7" t="s">
        <v>23</v>
      </c>
    </row>
    <row r="7" spans="2:8" x14ac:dyDescent="0.2">
      <c r="B7" s="43" t="s">
        <v>22</v>
      </c>
    </row>
    <row r="8" spans="2:8" x14ac:dyDescent="0.2">
      <c r="B8" s="8"/>
    </row>
    <row r="9" spans="2:8" ht="12.75" thickBot="1" x14ac:dyDescent="0.25">
      <c r="B9" s="176" t="s">
        <v>67</v>
      </c>
      <c r="C9" s="176" t="s">
        <v>68</v>
      </c>
      <c r="D9" s="177" t="s">
        <v>97</v>
      </c>
      <c r="E9" s="177"/>
      <c r="F9" s="177"/>
      <c r="G9" s="177"/>
      <c r="H9" s="176" t="s">
        <v>73</v>
      </c>
    </row>
    <row r="10" spans="2:8" ht="37.5" customHeight="1" thickTop="1" thickBot="1" x14ac:dyDescent="0.25">
      <c r="B10" s="177"/>
      <c r="C10" s="177"/>
      <c r="D10" s="44" t="s">
        <v>69</v>
      </c>
      <c r="E10" s="44" t="s">
        <v>70</v>
      </c>
      <c r="F10" s="44" t="s">
        <v>71</v>
      </c>
      <c r="G10" s="44" t="s">
        <v>72</v>
      </c>
      <c r="H10" s="177"/>
    </row>
    <row r="11" spans="2:8" ht="12.75" thickTop="1" x14ac:dyDescent="0.2">
      <c r="B11" s="45">
        <f>'[1]1 zpf_clenovi'!$B$5</f>
        <v>45016</v>
      </c>
      <c r="C11" s="46"/>
      <c r="D11" s="46"/>
      <c r="E11" s="46"/>
      <c r="F11" s="46"/>
      <c r="G11" s="46"/>
      <c r="H11" s="46"/>
    </row>
    <row r="12" spans="2:8" x14ac:dyDescent="0.2">
      <c r="B12" s="47" t="s">
        <v>74</v>
      </c>
      <c r="C12" s="48">
        <f>'[1]1 zpf_clenovi'!C6</f>
        <v>27782</v>
      </c>
      <c r="D12" s="48">
        <f>'[1]1 zpf_clenovi'!D6</f>
        <v>80489</v>
      </c>
      <c r="E12" s="48">
        <f>'[1]1 zpf_clenovi'!E6</f>
        <v>135520</v>
      </c>
      <c r="F12" s="48">
        <f>'[1]1 zpf_clenovi'!F6</f>
        <v>12082</v>
      </c>
      <c r="G12" s="48">
        <f>'[1]1 zpf_clenovi'!G6</f>
        <v>228091</v>
      </c>
      <c r="H12" s="48">
        <f>'[1]1 zpf_clenovi'!H6</f>
        <v>255873</v>
      </c>
    </row>
    <row r="13" spans="2:8" x14ac:dyDescent="0.2">
      <c r="B13" s="47" t="s">
        <v>75</v>
      </c>
      <c r="C13" s="48">
        <f>'[1]1 zpf_clenovi'!C7</f>
        <v>32301</v>
      </c>
      <c r="D13" s="48">
        <f>'[1]1 zpf_clenovi'!D7</f>
        <v>87764</v>
      </c>
      <c r="E13" s="48">
        <f>'[1]1 zpf_clenovi'!E7</f>
        <v>140976</v>
      </c>
      <c r="F13" s="48">
        <f>'[1]1 zpf_clenovi'!F7</f>
        <v>12787</v>
      </c>
      <c r="G13" s="48">
        <f>'[1]1 zpf_clenovi'!G7</f>
        <v>241527</v>
      </c>
      <c r="H13" s="48">
        <f>'[1]1 zpf_clenovi'!H7</f>
        <v>273828</v>
      </c>
    </row>
    <row r="14" spans="2:8" x14ac:dyDescent="0.2">
      <c r="B14" s="47" t="s">
        <v>76</v>
      </c>
      <c r="C14" s="48">
        <f>'[1]1 zpf_clenovi'!C8</f>
        <v>2075</v>
      </c>
      <c r="D14" s="48">
        <f>'[1]1 zpf_clenovi'!D8</f>
        <v>18361</v>
      </c>
      <c r="E14" s="48">
        <f>'[1]1 zpf_clenovi'!E8</f>
        <v>22965</v>
      </c>
      <c r="F14" s="48">
        <f>'[1]1 zpf_clenovi'!F8</f>
        <v>4057</v>
      </c>
      <c r="G14" s="48">
        <f>'[1]1 zpf_clenovi'!G8</f>
        <v>45383</v>
      </c>
      <c r="H14" s="48">
        <f>'[1]1 zpf_clenovi'!H8</f>
        <v>47458</v>
      </c>
    </row>
    <row r="15" spans="2:8" x14ac:dyDescent="0.2">
      <c r="B15" s="49" t="s">
        <v>4</v>
      </c>
      <c r="C15" s="50">
        <f>'[1]1 zpf_clenovi'!C9</f>
        <v>62158</v>
      </c>
      <c r="D15" s="50">
        <f>'[1]1 zpf_clenovi'!D9</f>
        <v>186614</v>
      </c>
      <c r="E15" s="50">
        <f>'[1]1 zpf_clenovi'!E9</f>
        <v>299461</v>
      </c>
      <c r="F15" s="50">
        <f>'[1]1 zpf_clenovi'!F9</f>
        <v>28926</v>
      </c>
      <c r="G15" s="50">
        <f>'[1]1 zpf_clenovi'!G9</f>
        <v>515001</v>
      </c>
      <c r="H15" s="50">
        <f>'[1]1 zpf_clenovi'!H9</f>
        <v>577159</v>
      </c>
    </row>
    <row r="16" spans="2:8" x14ac:dyDescent="0.2">
      <c r="B16" s="51">
        <f>'[1]1 zpf_clenovi'!$B$10</f>
        <v>45112</v>
      </c>
      <c r="C16" s="52"/>
      <c r="D16" s="52"/>
      <c r="E16" s="52"/>
      <c r="F16" s="52"/>
      <c r="G16" s="52"/>
      <c r="H16" s="52"/>
    </row>
    <row r="17" spans="2:9" x14ac:dyDescent="0.2">
      <c r="B17" s="53" t="s">
        <v>77</v>
      </c>
      <c r="C17" s="54">
        <f>'[1]1 zpf_clenovi'!C11</f>
        <v>27678</v>
      </c>
      <c r="D17" s="54">
        <f>'[1]1 zpf_clenovi'!D11</f>
        <v>80796</v>
      </c>
      <c r="E17" s="54">
        <f>'[1]1 zpf_clenovi'!E11</f>
        <v>136368</v>
      </c>
      <c r="F17" s="54">
        <f>'[1]1 zpf_clenovi'!F11</f>
        <v>12153</v>
      </c>
      <c r="G17" s="54">
        <f>'[1]1 zpf_clenovi'!G11</f>
        <v>229317</v>
      </c>
      <c r="H17" s="54">
        <f>'[1]1 zpf_clenovi'!H11</f>
        <v>256995</v>
      </c>
    </row>
    <row r="18" spans="2:9" x14ac:dyDescent="0.2">
      <c r="B18" s="53" t="s">
        <v>78</v>
      </c>
      <c r="C18" s="54">
        <f>'[1]1 zpf_clenovi'!C12</f>
        <v>32163</v>
      </c>
      <c r="D18" s="54">
        <f>'[1]1 zpf_clenovi'!D12</f>
        <v>87928</v>
      </c>
      <c r="E18" s="54">
        <f>'[1]1 zpf_clenovi'!E12</f>
        <v>142206</v>
      </c>
      <c r="F18" s="54">
        <f>'[1]1 zpf_clenovi'!F12</f>
        <v>12819</v>
      </c>
      <c r="G18" s="54">
        <f>'[1]1 zpf_clenovi'!G12</f>
        <v>242953</v>
      </c>
      <c r="H18" s="54">
        <f>'[1]1 zpf_clenovi'!H12</f>
        <v>275116</v>
      </c>
    </row>
    <row r="19" spans="2:9" x14ac:dyDescent="0.2">
      <c r="B19" s="53" t="s">
        <v>79</v>
      </c>
      <c r="C19" s="54">
        <f>'[1]1 zpf_clenovi'!C13</f>
        <v>2218</v>
      </c>
      <c r="D19" s="54">
        <f>'[1]1 zpf_clenovi'!D13</f>
        <v>19598</v>
      </c>
      <c r="E19" s="54">
        <f>'[1]1 zpf_clenovi'!E13</f>
        <v>24206</v>
      </c>
      <c r="F19" s="54">
        <f>'[1]1 zpf_clenovi'!F13</f>
        <v>4076</v>
      </c>
      <c r="G19" s="54">
        <f>'[1]1 zpf_clenovi'!G13</f>
        <v>47880</v>
      </c>
      <c r="H19" s="54">
        <f>'[1]1 zpf_clenovi'!H13</f>
        <v>50098</v>
      </c>
      <c r="I19" s="9"/>
    </row>
    <row r="20" spans="2:9" x14ac:dyDescent="0.2">
      <c r="B20" s="49" t="s">
        <v>4</v>
      </c>
      <c r="C20" s="50">
        <f>'[1]1 zpf_clenovi'!C14</f>
        <v>62059</v>
      </c>
      <c r="D20" s="50">
        <f>'[1]1 zpf_clenovi'!D14</f>
        <v>188322</v>
      </c>
      <c r="E20" s="50">
        <f>'[1]1 zpf_clenovi'!E14</f>
        <v>302780</v>
      </c>
      <c r="F20" s="50">
        <f>'[1]1 zpf_clenovi'!F14</f>
        <v>29048</v>
      </c>
      <c r="G20" s="50">
        <f>'[1]1 zpf_clenovi'!G14</f>
        <v>520150</v>
      </c>
      <c r="H20" s="50">
        <f>'[1]1 zpf_clenovi'!H14</f>
        <v>582209</v>
      </c>
    </row>
    <row r="21" spans="2:9" x14ac:dyDescent="0.2">
      <c r="B21" s="10"/>
      <c r="C21" s="11"/>
      <c r="D21" s="11"/>
      <c r="E21" s="11"/>
      <c r="F21" s="11"/>
      <c r="G21" s="11"/>
      <c r="H21" s="11"/>
    </row>
    <row r="22" spans="2:9" ht="13.5" customHeight="1" x14ac:dyDescent="0.2">
      <c r="B22" s="178" t="s">
        <v>5</v>
      </c>
      <c r="C22" s="178"/>
      <c r="D22" s="178"/>
      <c r="E22" s="178"/>
      <c r="F22" s="178"/>
      <c r="G22" s="178"/>
      <c r="H22" s="178"/>
    </row>
    <row r="23" spans="2:9" ht="16.5" customHeight="1" x14ac:dyDescent="0.2">
      <c r="B23" s="178"/>
      <c r="C23" s="178"/>
      <c r="D23" s="178"/>
      <c r="E23" s="178"/>
      <c r="F23" s="178"/>
      <c r="G23" s="178"/>
      <c r="H23" s="178"/>
    </row>
    <row r="24" spans="2:9" ht="21.75" customHeight="1" x14ac:dyDescent="0.2">
      <c r="B24" s="178"/>
      <c r="C24" s="178"/>
      <c r="D24" s="178"/>
      <c r="E24" s="178"/>
      <c r="F24" s="178"/>
      <c r="G24" s="178"/>
      <c r="H24" s="178"/>
    </row>
    <row r="25" spans="2:9" x14ac:dyDescent="0.2">
      <c r="B25" s="14"/>
      <c r="C25" s="15"/>
      <c r="D25" s="15"/>
      <c r="E25" s="15"/>
      <c r="F25" s="15"/>
      <c r="G25" s="15"/>
      <c r="H25" s="15"/>
    </row>
    <row r="26" spans="2:9" x14ac:dyDescent="0.2">
      <c r="B26" s="179" t="s">
        <v>6</v>
      </c>
      <c r="C26" s="179"/>
      <c r="D26" s="179"/>
      <c r="E26" s="179"/>
      <c r="F26" s="179"/>
      <c r="G26" s="179"/>
      <c r="H26" s="179"/>
    </row>
    <row r="27" spans="2:9" x14ac:dyDescent="0.2">
      <c r="B27" s="179"/>
      <c r="C27" s="179"/>
      <c r="D27" s="179"/>
      <c r="E27" s="179"/>
      <c r="F27" s="179"/>
      <c r="G27" s="179"/>
      <c r="H27" s="179"/>
    </row>
    <row r="28" spans="2:9" ht="25.5" customHeight="1" x14ac:dyDescent="0.2">
      <c r="B28" s="179"/>
      <c r="C28" s="179"/>
      <c r="D28" s="179"/>
      <c r="E28" s="179"/>
      <c r="F28" s="179"/>
      <c r="G28" s="179"/>
      <c r="H28" s="179"/>
    </row>
    <row r="29" spans="2:9" x14ac:dyDescent="0.2">
      <c r="B29" s="14"/>
      <c r="C29" s="15"/>
      <c r="D29" s="15"/>
      <c r="E29" s="15"/>
      <c r="F29" s="15"/>
      <c r="G29" s="15"/>
      <c r="H29" s="15"/>
    </row>
    <row r="30" spans="2:9" x14ac:dyDescent="0.2">
      <c r="B30" s="7" t="s">
        <v>47</v>
      </c>
    </row>
    <row r="31" spans="2:9" x14ac:dyDescent="0.2">
      <c r="B31" s="43" t="s">
        <v>209</v>
      </c>
    </row>
    <row r="56" spans="2:2" x14ac:dyDescent="0.2">
      <c r="B56" s="12" t="s">
        <v>80</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Q13" sqref="Q13"/>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162</v>
      </c>
    </row>
    <row r="3" spans="2:13" x14ac:dyDescent="0.2">
      <c r="B3" s="43" t="s">
        <v>163</v>
      </c>
    </row>
    <row r="4" spans="2:13" x14ac:dyDescent="0.2">
      <c r="B4" s="8"/>
    </row>
    <row r="5" spans="2:13" ht="12.75" customHeight="1" thickBot="1" x14ac:dyDescent="0.25">
      <c r="B5" s="176" t="s">
        <v>81</v>
      </c>
      <c r="C5" s="180" t="s">
        <v>77</v>
      </c>
      <c r="D5" s="180"/>
      <c r="E5" s="180"/>
      <c r="F5" s="177" t="s">
        <v>85</v>
      </c>
      <c r="G5" s="177"/>
      <c r="H5" s="177"/>
      <c r="I5" s="180" t="s">
        <v>76</v>
      </c>
      <c r="J5" s="180"/>
      <c r="K5" s="180"/>
      <c r="L5" s="176" t="s">
        <v>73</v>
      </c>
    </row>
    <row r="6" spans="2:13" ht="37.5" customHeight="1" thickTop="1" thickBot="1" x14ac:dyDescent="0.25">
      <c r="B6" s="177"/>
      <c r="C6" s="58" t="s">
        <v>82</v>
      </c>
      <c r="D6" s="59" t="s">
        <v>83</v>
      </c>
      <c r="E6" s="59" t="s">
        <v>84</v>
      </c>
      <c r="F6" s="57" t="s">
        <v>82</v>
      </c>
      <c r="G6" s="44" t="s">
        <v>83</v>
      </c>
      <c r="H6" s="44" t="s">
        <v>84</v>
      </c>
      <c r="I6" s="58" t="s">
        <v>82</v>
      </c>
      <c r="J6" s="59" t="s">
        <v>83</v>
      </c>
      <c r="K6" s="59" t="s">
        <v>84</v>
      </c>
      <c r="L6" s="177"/>
    </row>
    <row r="7" spans="2:13" ht="12.75" thickTop="1" x14ac:dyDescent="0.2">
      <c r="B7" s="60" t="s">
        <v>96</v>
      </c>
      <c r="C7" s="104">
        <f>'[1]2 zpf_clenovi'!C6</f>
        <v>2164</v>
      </c>
      <c r="D7" s="104">
        <f>'[1]2 zpf_clenovi'!D6</f>
        <v>1538</v>
      </c>
      <c r="E7" s="104">
        <f>'[1]2 zpf_clenovi'!E6</f>
        <v>3702</v>
      </c>
      <c r="F7" s="105">
        <f>'[1]2 zpf_clenovi'!F6</f>
        <v>2241</v>
      </c>
      <c r="G7" s="105">
        <f>'[1]2 zpf_clenovi'!G6</f>
        <v>1556</v>
      </c>
      <c r="H7" s="105">
        <f>'[1]2 zpf_clenovi'!H6</f>
        <v>3797</v>
      </c>
      <c r="I7" s="106">
        <f>'[1]2 zpf_clenovi'!I6</f>
        <v>1479</v>
      </c>
      <c r="J7" s="106">
        <f>'[1]2 zpf_clenovi'!J6</f>
        <v>1080</v>
      </c>
      <c r="K7" s="106">
        <f>'[1]2 zpf_clenovi'!K6</f>
        <v>2559</v>
      </c>
      <c r="L7" s="105">
        <f>'[1]2 zpf_clenovi'!L6</f>
        <v>10058</v>
      </c>
    </row>
    <row r="8" spans="2:13" x14ac:dyDescent="0.2">
      <c r="B8" s="60" t="s">
        <v>87</v>
      </c>
      <c r="C8" s="104">
        <f>'[1]2 zpf_clenovi'!C7</f>
        <v>12018</v>
      </c>
      <c r="D8" s="104">
        <f>'[1]2 zpf_clenovi'!D7</f>
        <v>9219</v>
      </c>
      <c r="E8" s="104">
        <f>'[1]2 zpf_clenovi'!E7</f>
        <v>21237</v>
      </c>
      <c r="F8" s="105">
        <f>'[1]2 zpf_clenovi'!F7</f>
        <v>12810</v>
      </c>
      <c r="G8" s="105">
        <f>'[1]2 zpf_clenovi'!G7</f>
        <v>9365</v>
      </c>
      <c r="H8" s="105">
        <f>'[1]2 zpf_clenovi'!H7</f>
        <v>22175</v>
      </c>
      <c r="I8" s="106">
        <f>'[1]2 zpf_clenovi'!I7</f>
        <v>7153</v>
      </c>
      <c r="J8" s="106">
        <f>'[1]2 zpf_clenovi'!J7</f>
        <v>5397</v>
      </c>
      <c r="K8" s="106">
        <f>'[1]2 zpf_clenovi'!K7</f>
        <v>12550</v>
      </c>
      <c r="L8" s="105">
        <f>'[1]2 zpf_clenovi'!L7</f>
        <v>55962</v>
      </c>
    </row>
    <row r="9" spans="2:13" x14ac:dyDescent="0.2">
      <c r="B9" s="60" t="s">
        <v>88</v>
      </c>
      <c r="C9" s="104">
        <f>'[1]2 zpf_clenovi'!C8</f>
        <v>21056</v>
      </c>
      <c r="D9" s="104">
        <f>'[1]2 zpf_clenovi'!D8</f>
        <v>17275</v>
      </c>
      <c r="E9" s="104">
        <f>'[1]2 zpf_clenovi'!E8</f>
        <v>38331</v>
      </c>
      <c r="F9" s="105">
        <f>'[1]2 zpf_clenovi'!F8</f>
        <v>21979</v>
      </c>
      <c r="G9" s="105">
        <f>'[1]2 zpf_clenovi'!G8</f>
        <v>18026</v>
      </c>
      <c r="H9" s="105">
        <f>'[1]2 zpf_clenovi'!H8</f>
        <v>40005</v>
      </c>
      <c r="I9" s="106">
        <f>'[1]2 zpf_clenovi'!I8</f>
        <v>5267</v>
      </c>
      <c r="J9" s="106">
        <f>'[1]2 zpf_clenovi'!J8</f>
        <v>5390</v>
      </c>
      <c r="K9" s="106">
        <f>'[1]2 zpf_clenovi'!K8</f>
        <v>10657</v>
      </c>
      <c r="L9" s="105">
        <f>'[1]2 zpf_clenovi'!L8</f>
        <v>88993</v>
      </c>
    </row>
    <row r="10" spans="2:13" x14ac:dyDescent="0.2">
      <c r="B10" s="60" t="s">
        <v>89</v>
      </c>
      <c r="C10" s="104">
        <f>'[1]2 zpf_clenovi'!C9</f>
        <v>26201</v>
      </c>
      <c r="D10" s="104">
        <f>'[1]2 zpf_clenovi'!D9</f>
        <v>22335</v>
      </c>
      <c r="E10" s="104">
        <f>'[1]2 zpf_clenovi'!E9</f>
        <v>48536</v>
      </c>
      <c r="F10" s="105">
        <f>'[1]2 zpf_clenovi'!F9</f>
        <v>27976</v>
      </c>
      <c r="G10" s="105">
        <f>'[1]2 zpf_clenovi'!G9</f>
        <v>23352</v>
      </c>
      <c r="H10" s="105">
        <f>'[1]2 zpf_clenovi'!H9</f>
        <v>51328</v>
      </c>
      <c r="I10" s="106">
        <f>'[1]2 zpf_clenovi'!I9</f>
        <v>4117</v>
      </c>
      <c r="J10" s="106">
        <f>'[1]2 zpf_clenovi'!J9</f>
        <v>3767</v>
      </c>
      <c r="K10" s="106">
        <f>'[1]2 zpf_clenovi'!K9</f>
        <v>7884</v>
      </c>
      <c r="L10" s="105">
        <f>'[1]2 zpf_clenovi'!L9</f>
        <v>107748</v>
      </c>
    </row>
    <row r="11" spans="2:13" x14ac:dyDescent="0.2">
      <c r="B11" s="60" t="s">
        <v>90</v>
      </c>
      <c r="C11" s="104">
        <f>'[1]2 zpf_clenovi'!C10</f>
        <v>27747</v>
      </c>
      <c r="D11" s="104">
        <f>'[1]2 zpf_clenovi'!D10</f>
        <v>24385</v>
      </c>
      <c r="E11" s="104">
        <f>'[1]2 zpf_clenovi'!E10</f>
        <v>52132</v>
      </c>
      <c r="F11" s="105">
        <f>'[1]2 zpf_clenovi'!F10</f>
        <v>29606</v>
      </c>
      <c r="G11" s="105">
        <f>'[1]2 zpf_clenovi'!G10</f>
        <v>25691</v>
      </c>
      <c r="H11" s="105">
        <f>'[1]2 zpf_clenovi'!H10</f>
        <v>55297</v>
      </c>
      <c r="I11" s="106">
        <f>'[1]2 zpf_clenovi'!I10</f>
        <v>3896</v>
      </c>
      <c r="J11" s="106">
        <f>'[1]2 zpf_clenovi'!J10</f>
        <v>3957</v>
      </c>
      <c r="K11" s="106">
        <f>'[1]2 zpf_clenovi'!K10</f>
        <v>7853</v>
      </c>
      <c r="L11" s="105">
        <f>'[1]2 zpf_clenovi'!L10</f>
        <v>115282</v>
      </c>
    </row>
    <row r="12" spans="2:13" x14ac:dyDescent="0.2">
      <c r="B12" s="60" t="s">
        <v>91</v>
      </c>
      <c r="C12" s="104">
        <f>'[1]2 zpf_clenovi'!C11</f>
        <v>23003</v>
      </c>
      <c r="D12" s="104">
        <f>'[1]2 zpf_clenovi'!D11</f>
        <v>20326</v>
      </c>
      <c r="E12" s="104">
        <f>'[1]2 zpf_clenovi'!E11</f>
        <v>43329</v>
      </c>
      <c r="F12" s="105">
        <f>'[1]2 zpf_clenovi'!F11</f>
        <v>23876</v>
      </c>
      <c r="G12" s="105">
        <f>'[1]2 zpf_clenovi'!G11</f>
        <v>21980</v>
      </c>
      <c r="H12" s="105">
        <f>'[1]2 zpf_clenovi'!H11</f>
        <v>45856</v>
      </c>
      <c r="I12" s="106">
        <f>'[1]2 zpf_clenovi'!I11</f>
        <v>2483</v>
      </c>
      <c r="J12" s="106">
        <f>'[1]2 zpf_clenovi'!J11</f>
        <v>2536</v>
      </c>
      <c r="K12" s="106">
        <f>'[1]2 zpf_clenovi'!K11</f>
        <v>5019</v>
      </c>
      <c r="L12" s="105">
        <f>'[1]2 zpf_clenovi'!L11</f>
        <v>94204</v>
      </c>
    </row>
    <row r="13" spans="2:13" x14ac:dyDescent="0.2">
      <c r="B13" s="60" t="s">
        <v>92</v>
      </c>
      <c r="C13" s="104">
        <f>'[1]2 zpf_clenovi'!C12</f>
        <v>15814</v>
      </c>
      <c r="D13" s="104">
        <f>'[1]2 zpf_clenovi'!D12</f>
        <v>14079</v>
      </c>
      <c r="E13" s="104">
        <f>'[1]2 zpf_clenovi'!E12</f>
        <v>29893</v>
      </c>
      <c r="F13" s="105">
        <f>'[1]2 zpf_clenovi'!F12</f>
        <v>17029</v>
      </c>
      <c r="G13" s="105">
        <f>'[1]2 zpf_clenovi'!G12</f>
        <v>16324</v>
      </c>
      <c r="H13" s="105">
        <f>'[1]2 zpf_clenovi'!H12</f>
        <v>33353</v>
      </c>
      <c r="I13" s="106">
        <f>'[1]2 zpf_clenovi'!I12</f>
        <v>1186</v>
      </c>
      <c r="J13" s="106">
        <f>'[1]2 zpf_clenovi'!J12</f>
        <v>1225</v>
      </c>
      <c r="K13" s="106">
        <f>'[1]2 zpf_clenovi'!K12</f>
        <v>2411</v>
      </c>
      <c r="L13" s="105">
        <f>'[1]2 zpf_clenovi'!L12</f>
        <v>65657</v>
      </c>
    </row>
    <row r="14" spans="2:13" x14ac:dyDescent="0.2">
      <c r="B14" s="60" t="s">
        <v>93</v>
      </c>
      <c r="C14" s="104">
        <f>'[1]2 zpf_clenovi'!C13</f>
        <v>8911</v>
      </c>
      <c r="D14" s="104">
        <f>'[1]2 zpf_clenovi'!D13</f>
        <v>8362</v>
      </c>
      <c r="E14" s="104">
        <f>'[1]2 zpf_clenovi'!E13</f>
        <v>17273</v>
      </c>
      <c r="F14" s="105">
        <f>'[1]2 zpf_clenovi'!F13</f>
        <v>9946</v>
      </c>
      <c r="G14" s="105">
        <f>'[1]2 zpf_clenovi'!G13</f>
        <v>10155</v>
      </c>
      <c r="H14" s="105">
        <f>'[1]2 zpf_clenovi'!H13</f>
        <v>20101</v>
      </c>
      <c r="I14" s="106">
        <f>'[1]2 zpf_clenovi'!I13</f>
        <v>480</v>
      </c>
      <c r="J14" s="106">
        <f>'[1]2 zpf_clenovi'!J13</f>
        <v>566</v>
      </c>
      <c r="K14" s="106">
        <f>'[1]2 zpf_clenovi'!K13</f>
        <v>1046</v>
      </c>
      <c r="L14" s="105">
        <f>'[1]2 zpf_clenovi'!L13</f>
        <v>38420</v>
      </c>
    </row>
    <row r="15" spans="2:13" x14ac:dyDescent="0.2">
      <c r="B15" s="60" t="s">
        <v>94</v>
      </c>
      <c r="C15" s="104">
        <f>'[1]2 zpf_clenovi'!C14</f>
        <v>1244</v>
      </c>
      <c r="D15" s="104">
        <f>'[1]2 zpf_clenovi'!D14</f>
        <v>1251</v>
      </c>
      <c r="E15" s="104">
        <f>'[1]2 zpf_clenovi'!E14</f>
        <v>2495</v>
      </c>
      <c r="F15" s="105">
        <f>'[1]2 zpf_clenovi'!F14</f>
        <v>1459</v>
      </c>
      <c r="G15" s="105">
        <f>'[1]2 zpf_clenovi'!G14</f>
        <v>1630</v>
      </c>
      <c r="H15" s="105">
        <f>'[1]2 zpf_clenovi'!H14</f>
        <v>3089</v>
      </c>
      <c r="I15" s="106">
        <f>'[1]2 zpf_clenovi'!I14</f>
        <v>52</v>
      </c>
      <c r="J15" s="106">
        <f>'[1]2 zpf_clenovi'!J14</f>
        <v>67</v>
      </c>
      <c r="K15" s="106">
        <f>'[1]2 zpf_clenovi'!K14</f>
        <v>119</v>
      </c>
      <c r="L15" s="105">
        <f>'[1]2 zpf_clenovi'!L14</f>
        <v>5703</v>
      </c>
    </row>
    <row r="16" spans="2:13" x14ac:dyDescent="0.2">
      <c r="B16" s="60" t="s">
        <v>95</v>
      </c>
      <c r="C16" s="104">
        <f>'[1]2 zpf_clenovi'!C15</f>
        <v>31</v>
      </c>
      <c r="D16" s="104">
        <f>'[1]2 zpf_clenovi'!D15</f>
        <v>33</v>
      </c>
      <c r="E16" s="104">
        <f>'[1]2 zpf_clenovi'!E15</f>
        <v>64</v>
      </c>
      <c r="F16" s="105">
        <f>'[1]2 zpf_clenovi'!F15</f>
        <v>54</v>
      </c>
      <c r="G16" s="105">
        <f>'[1]2 zpf_clenovi'!G15</f>
        <v>56</v>
      </c>
      <c r="H16" s="105">
        <f>'[1]2 zpf_clenovi'!H15</f>
        <v>110</v>
      </c>
      <c r="I16" s="106">
        <f>'[1]2 zpf_clenovi'!I15</f>
        <v>0</v>
      </c>
      <c r="J16" s="106">
        <f>'[1]2 zpf_clenovi'!J15</f>
        <v>0</v>
      </c>
      <c r="K16" s="106">
        <f>'[1]2 zpf_clenovi'!K15</f>
        <v>0</v>
      </c>
      <c r="L16" s="105">
        <f>'[1]2 zpf_clenovi'!L15</f>
        <v>174</v>
      </c>
      <c r="M16" s="9"/>
    </row>
    <row r="17" spans="2:13" x14ac:dyDescent="0.2">
      <c r="B17" s="60" t="s">
        <v>86</v>
      </c>
      <c r="C17" s="104">
        <f>'[1]2 zpf_clenovi'!C16</f>
        <v>1</v>
      </c>
      <c r="D17" s="104">
        <f>'[1]2 zpf_clenovi'!D16</f>
        <v>2</v>
      </c>
      <c r="E17" s="104">
        <f>'[1]2 zpf_clenovi'!E16</f>
        <v>3</v>
      </c>
      <c r="F17" s="105">
        <f>'[1]2 zpf_clenovi'!F16</f>
        <v>2</v>
      </c>
      <c r="G17" s="105">
        <f>'[1]2 zpf_clenovi'!G16</f>
        <v>3</v>
      </c>
      <c r="H17" s="105">
        <f>'[1]2 zpf_clenovi'!H16</f>
        <v>5</v>
      </c>
      <c r="I17" s="106">
        <f>'[1]2 zpf_clenovi'!I16</f>
        <v>0</v>
      </c>
      <c r="J17" s="106">
        <f>'[1]2 zpf_clenovi'!J16</f>
        <v>0</v>
      </c>
      <c r="K17" s="106">
        <f>'[1]2 zpf_clenovi'!K16</f>
        <v>0</v>
      </c>
      <c r="L17" s="105">
        <f>'[1]2 zpf_clenovi'!L16</f>
        <v>8</v>
      </c>
      <c r="M17" s="9"/>
    </row>
    <row r="18" spans="2:13" x14ac:dyDescent="0.2">
      <c r="B18" s="49" t="s">
        <v>4</v>
      </c>
      <c r="C18" s="50">
        <f>'[1]2 zpf_clenovi'!C17</f>
        <v>138190</v>
      </c>
      <c r="D18" s="50">
        <f>'[1]2 zpf_clenovi'!D17</f>
        <v>118805</v>
      </c>
      <c r="E18" s="50">
        <f>'[1]2 zpf_clenovi'!E17</f>
        <v>256995</v>
      </c>
      <c r="F18" s="50">
        <f>'[1]2 zpf_clenovi'!F17</f>
        <v>146978</v>
      </c>
      <c r="G18" s="50">
        <f>'[1]2 zpf_clenovi'!G17</f>
        <v>128138</v>
      </c>
      <c r="H18" s="50">
        <f>'[1]2 zpf_clenovi'!H17</f>
        <v>275116</v>
      </c>
      <c r="I18" s="50">
        <f>'[1]2 zpf_clenovi'!I17</f>
        <v>26113</v>
      </c>
      <c r="J18" s="50">
        <f>'[1]2 zpf_clenovi'!J17</f>
        <v>23985</v>
      </c>
      <c r="K18" s="50">
        <f>'[1]2 zpf_clenovi'!K17</f>
        <v>50098</v>
      </c>
      <c r="L18" s="50">
        <f>'[1]2 zpf_clenovi'!L17</f>
        <v>582209</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177</v>
      </c>
    </row>
    <row r="22" spans="2:13" x14ac:dyDescent="0.2">
      <c r="B22" s="43" t="s">
        <v>178</v>
      </c>
    </row>
    <row r="57" spans="2:2" x14ac:dyDescent="0.2">
      <c r="B57" s="12" t="s">
        <v>80</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1"/>
  <sheetViews>
    <sheetView showGridLines="0" workbookViewId="0">
      <selection activeCell="K74" sqref="K74"/>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4" t="s">
        <v>243</v>
      </c>
      <c r="C2" s="185"/>
      <c r="D2" s="185"/>
      <c r="E2" s="185"/>
      <c r="F2" s="185"/>
      <c r="G2" s="185"/>
      <c r="H2" s="185"/>
    </row>
    <row r="3" spans="2:11" ht="12.75" x14ac:dyDescent="0.2">
      <c r="B3" s="186" t="s">
        <v>244</v>
      </c>
      <c r="C3" s="187"/>
      <c r="D3" s="187"/>
      <c r="E3" s="187"/>
      <c r="F3" s="187"/>
      <c r="G3" s="187"/>
      <c r="H3" s="187"/>
    </row>
    <row r="4" spans="2:11" ht="10.5" customHeight="1" x14ac:dyDescent="0.2">
      <c r="B4" s="4"/>
    </row>
    <row r="5" spans="2:11" x14ac:dyDescent="0.2">
      <c r="B5" s="4" t="s">
        <v>98</v>
      </c>
    </row>
    <row r="6" spans="2:11" x14ac:dyDescent="0.2">
      <c r="B6" s="36" t="s">
        <v>99</v>
      </c>
    </row>
    <row r="7" spans="2:11" x14ac:dyDescent="0.2">
      <c r="B7" s="36"/>
      <c r="F7" s="17" t="s">
        <v>274</v>
      </c>
    </row>
    <row r="8" spans="2:11" x14ac:dyDescent="0.2">
      <c r="B8" s="61"/>
      <c r="C8" s="61" t="s">
        <v>103</v>
      </c>
      <c r="D8" s="128">
        <f>'[1]4 zpf_sredstva'!D10</f>
        <v>45016</v>
      </c>
      <c r="E8" s="128">
        <f>'[1]4 zpf_sredstva'!E10</f>
        <v>45046</v>
      </c>
      <c r="F8" s="128">
        <f>'[1]4 zpf_sredstva'!F10</f>
        <v>45077</v>
      </c>
      <c r="G8" s="128">
        <f>'[1]4 zpf_sredstva'!G10</f>
        <v>45107</v>
      </c>
      <c r="H8" s="64"/>
    </row>
    <row r="9" spans="2:11" ht="14.25" customHeight="1" x14ac:dyDescent="0.2">
      <c r="B9" s="182" t="s">
        <v>104</v>
      </c>
      <c r="C9" s="63" t="s">
        <v>101</v>
      </c>
      <c r="D9" s="107">
        <f>'[1]4 zpf_sredstva'!D11</f>
        <v>470.93876399999999</v>
      </c>
      <c r="E9" s="107">
        <f>'[1]4 zpf_sredstva'!E11</f>
        <v>447.566597</v>
      </c>
      <c r="F9" s="107">
        <f>'[1]4 zpf_sredstva'!F11</f>
        <v>450.58619099999999</v>
      </c>
      <c r="G9" s="107">
        <f>'[1]4 zpf_sredstva'!G11</f>
        <v>541.93508699999995</v>
      </c>
      <c r="H9" s="65"/>
      <c r="K9" s="4"/>
    </row>
    <row r="10" spans="2:11" ht="14.25" customHeight="1" x14ac:dyDescent="0.2">
      <c r="B10" s="182"/>
      <c r="C10" s="63" t="s">
        <v>102</v>
      </c>
      <c r="D10" s="107">
        <f>'[1]4 zpf_sredstva'!D12</f>
        <v>24.81690407</v>
      </c>
      <c r="E10" s="107">
        <f>'[1]4 zpf_sredstva'!E12</f>
        <v>24.586657990000003</v>
      </c>
      <c r="F10" s="107">
        <f>'[1]4 zpf_sredstva'!F12</f>
        <v>24.830138060000003</v>
      </c>
      <c r="G10" s="107">
        <f>'[1]4 zpf_sredstva'!G12</f>
        <v>26.881420329999997</v>
      </c>
      <c r="H10" s="65"/>
      <c r="K10" s="36"/>
    </row>
    <row r="11" spans="2:11" ht="14.25" customHeight="1" x14ac:dyDescent="0.2">
      <c r="B11" s="182"/>
      <c r="C11" s="63" t="s">
        <v>100</v>
      </c>
      <c r="D11" s="107">
        <f>'[1]4 zpf_sredstva'!D13</f>
        <v>53360.984504973501</v>
      </c>
      <c r="E11" s="107">
        <f>'[1]4 zpf_sredstva'!E13</f>
        <v>53796.0442962241</v>
      </c>
      <c r="F11" s="107">
        <f>'[1]4 zpf_sredstva'!F13</f>
        <v>54566.227040619102</v>
      </c>
      <c r="G11" s="107">
        <f>'[1]4 zpf_sredstva'!G13</f>
        <v>55706.211027788297</v>
      </c>
      <c r="H11" s="65"/>
    </row>
    <row r="12" spans="2:11" ht="14.25" customHeight="1" x14ac:dyDescent="0.2">
      <c r="B12" s="183" t="s">
        <v>105</v>
      </c>
      <c r="C12" s="62" t="s">
        <v>101</v>
      </c>
      <c r="D12" s="108">
        <f>'[1]4 zpf_sredstva'!D14</f>
        <v>508.43210099999999</v>
      </c>
      <c r="E12" s="108">
        <f>'[1]4 zpf_sredstva'!E14</f>
        <v>484.144634</v>
      </c>
      <c r="F12" s="108">
        <f>'[1]4 zpf_sredstva'!F14</f>
        <v>485.99904500000002</v>
      </c>
      <c r="G12" s="108">
        <f>'[1]4 zpf_sredstva'!G14</f>
        <v>583.129637</v>
      </c>
      <c r="H12" s="65"/>
      <c r="K12" s="4"/>
    </row>
    <row r="13" spans="2:11" ht="14.25" customHeight="1" x14ac:dyDescent="0.2">
      <c r="B13" s="183"/>
      <c r="C13" s="62" t="s">
        <v>102</v>
      </c>
      <c r="D13" s="108">
        <f>'[1]4 zpf_sredstva'!D15</f>
        <v>27.494645210000002</v>
      </c>
      <c r="E13" s="108">
        <f>'[1]4 zpf_sredstva'!E15</f>
        <v>27.25106297</v>
      </c>
      <c r="F13" s="108">
        <f>'[1]4 zpf_sredstva'!F15</f>
        <v>27.488054390000002</v>
      </c>
      <c r="G13" s="108">
        <f>'[1]4 zpf_sredstva'!G15</f>
        <v>29.674140989999998</v>
      </c>
      <c r="H13" s="65"/>
      <c r="K13" s="36"/>
    </row>
    <row r="14" spans="2:11" ht="14.25" customHeight="1" x14ac:dyDescent="0.2">
      <c r="B14" s="183"/>
      <c r="C14" s="62" t="s">
        <v>100</v>
      </c>
      <c r="D14" s="108">
        <f>'[1]4 zpf_sredstva'!D16</f>
        <v>59885.007172266196</v>
      </c>
      <c r="E14" s="108">
        <f>'[1]4 zpf_sredstva'!E16</f>
        <v>60437.308386924102</v>
      </c>
      <c r="F14" s="108">
        <f>'[1]4 zpf_sredstva'!F16</f>
        <v>61089.578713246301</v>
      </c>
      <c r="G14" s="108">
        <f>'[1]4 zpf_sredstva'!G16</f>
        <v>62460.942560810901</v>
      </c>
      <c r="H14" s="65"/>
    </row>
    <row r="15" spans="2:11" ht="14.25" customHeight="1" x14ac:dyDescent="0.2">
      <c r="B15" s="182" t="s">
        <v>106</v>
      </c>
      <c r="C15" s="63" t="s">
        <v>101</v>
      </c>
      <c r="D15" s="107">
        <f>'[1]4 zpf_sredstva'!D17</f>
        <v>91.316896999999997</v>
      </c>
      <c r="E15" s="107">
        <f>'[1]4 zpf_sredstva'!E17</f>
        <v>88.808295999999999</v>
      </c>
      <c r="F15" s="107">
        <f>'[1]4 zpf_sredstva'!F17</f>
        <v>93.277009000000007</v>
      </c>
      <c r="G15" s="107">
        <f>'[1]4 zpf_sredstva'!G17</f>
        <v>110.079126</v>
      </c>
      <c r="H15" s="65"/>
      <c r="K15" s="4"/>
    </row>
    <row r="16" spans="2:11" ht="14.25" customHeight="1" x14ac:dyDescent="0.2">
      <c r="B16" s="182"/>
      <c r="C16" s="63" t="s">
        <v>102</v>
      </c>
      <c r="D16" s="107">
        <f>'[1]4 zpf_sredstva'!D18</f>
        <v>3.5919028600000003</v>
      </c>
      <c r="E16" s="107">
        <f>'[1]4 zpf_sredstva'!E18</f>
        <v>3.6430057400000004</v>
      </c>
      <c r="F16" s="107">
        <f>'[1]4 zpf_sredstva'!F18</f>
        <v>3.8235024900000001</v>
      </c>
      <c r="G16" s="107">
        <f>'[1]4 zpf_sredstva'!G18</f>
        <v>4.2203994000000007</v>
      </c>
      <c r="H16" s="65"/>
      <c r="K16" s="36"/>
    </row>
    <row r="17" spans="2:11" ht="14.25" customHeight="1" x14ac:dyDescent="0.2">
      <c r="B17" s="182"/>
      <c r="C17" s="63" t="s">
        <v>100</v>
      </c>
      <c r="D17" s="107">
        <f>'[1]4 zpf_sredstva'!D19</f>
        <v>6391.8851641628398</v>
      </c>
      <c r="E17" s="107">
        <f>'[1]4 zpf_sredstva'!E19</f>
        <v>6690.9712357420303</v>
      </c>
      <c r="F17" s="107">
        <f>'[1]4 zpf_sredstva'!F19</f>
        <v>6952.7568277296896</v>
      </c>
      <c r="G17" s="107">
        <f>'[1]4 zpf_sredstva'!G19</f>
        <v>7180.5058415600597</v>
      </c>
      <c r="H17" s="65"/>
    </row>
    <row r="18" spans="2:11" ht="21.75" customHeight="1" x14ac:dyDescent="0.2">
      <c r="B18" s="178" t="s">
        <v>272</v>
      </c>
      <c r="C18" s="178"/>
      <c r="D18" s="178"/>
      <c r="E18" s="178"/>
      <c r="F18" s="178"/>
      <c r="G18" s="178"/>
      <c r="K18" s="4"/>
    </row>
    <row r="19" spans="2:11" ht="19.5" customHeight="1" x14ac:dyDescent="0.2">
      <c r="B19" s="179" t="s">
        <v>273</v>
      </c>
      <c r="C19" s="179"/>
      <c r="D19" s="179"/>
      <c r="E19" s="179"/>
      <c r="F19" s="179"/>
      <c r="G19" s="179"/>
      <c r="K19" s="36"/>
    </row>
    <row r="20" spans="2:11" ht="6" customHeight="1" x14ac:dyDescent="0.2">
      <c r="B20" s="67"/>
    </row>
    <row r="21" spans="2:11" x14ac:dyDescent="0.2">
      <c r="B21" s="4" t="s">
        <v>107</v>
      </c>
    </row>
    <row r="22" spans="2:11" x14ac:dyDescent="0.2">
      <c r="B22" s="36" t="s">
        <v>108</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110</v>
      </c>
      <c r="C44" s="4"/>
      <c r="D44" s="4"/>
      <c r="E44" s="4"/>
      <c r="F44" s="4"/>
    </row>
    <row r="45" spans="2:8" x14ac:dyDescent="0.2">
      <c r="B45" s="36" t="s">
        <v>109</v>
      </c>
    </row>
    <row r="46" spans="2:8" ht="27" customHeight="1" x14ac:dyDescent="0.2">
      <c r="B46" s="123" t="s">
        <v>113</v>
      </c>
      <c r="C46" s="181" t="s">
        <v>112</v>
      </c>
      <c r="D46" s="181"/>
      <c r="E46" s="181"/>
    </row>
    <row r="47" spans="2:8" ht="24" x14ac:dyDescent="0.2">
      <c r="B47" s="124"/>
      <c r="C47" s="122" t="s">
        <v>165</v>
      </c>
      <c r="D47" s="122" t="s">
        <v>164</v>
      </c>
      <c r="E47" s="122" t="s">
        <v>76</v>
      </c>
    </row>
    <row r="48" spans="2:8" x14ac:dyDescent="0.2">
      <c r="B48" s="127">
        <f>'[1]5 zpf_se'!G3</f>
        <v>45016</v>
      </c>
      <c r="C48" s="69">
        <f>'[1]5 zpf_se'!H3</f>
        <v>243.383374</v>
      </c>
      <c r="D48" s="68">
        <f>'[1]5 zpf_se'!I3</f>
        <v>251.91968600000001</v>
      </c>
      <c r="E48" s="69">
        <f>'[1]5 zpf_se'!J3</f>
        <v>110.789113</v>
      </c>
    </row>
    <row r="49" spans="2:5" x14ac:dyDescent="0.2">
      <c r="B49" s="127">
        <f>'[1]5 zpf_se'!G4</f>
        <v>45031</v>
      </c>
      <c r="C49" s="69">
        <f>'[1]5 zpf_se'!H4</f>
        <v>243.58895999999999</v>
      </c>
      <c r="D49" s="68">
        <f>'[1]5 zpf_se'!I4</f>
        <v>252.089325</v>
      </c>
      <c r="E49" s="69">
        <f>'[1]5 zpf_se'!J4</f>
        <v>110.875664</v>
      </c>
    </row>
    <row r="50" spans="2:5" x14ac:dyDescent="0.2">
      <c r="B50" s="127">
        <f>'[1]5 zpf_se'!G5</f>
        <v>45046</v>
      </c>
      <c r="C50" s="69">
        <f>'[1]5 zpf_se'!H5</f>
        <v>243.81692699999999</v>
      </c>
      <c r="D50" s="68">
        <f>'[1]5 zpf_se'!I5</f>
        <v>252.64766000000003</v>
      </c>
      <c r="E50" s="69">
        <f>'[1]5 zpf_se'!J5</f>
        <v>111.167804</v>
      </c>
    </row>
    <row r="51" spans="2:5" x14ac:dyDescent="0.2">
      <c r="B51" s="127">
        <f>'[1]5 zpf_se'!G6</f>
        <v>45061</v>
      </c>
      <c r="C51" s="69">
        <f>'[1]5 zpf_se'!H6</f>
        <v>244.542</v>
      </c>
      <c r="D51" s="68">
        <f>'[1]5 zpf_se'!I6</f>
        <v>253.15865500000001</v>
      </c>
      <c r="E51" s="69">
        <f>'[1]5 zpf_se'!J6</f>
        <v>111.32229699999999</v>
      </c>
    </row>
    <row r="52" spans="2:5" x14ac:dyDescent="0.2">
      <c r="B52" s="127">
        <f>'[1]5 zpf_se'!G7</f>
        <v>45077</v>
      </c>
      <c r="C52" s="69">
        <f>'[1]5 zpf_se'!H7</f>
        <v>245.729795</v>
      </c>
      <c r="D52" s="68">
        <f>'[1]5 zpf_se'!I7</f>
        <v>253.78709699999999</v>
      </c>
      <c r="E52" s="69">
        <f>'[1]5 zpf_se'!J7</f>
        <v>111.62573400000001</v>
      </c>
    </row>
    <row r="53" spans="2:5" x14ac:dyDescent="0.2">
      <c r="B53" s="127">
        <f>'[1]5 zpf_se'!G8</f>
        <v>45092</v>
      </c>
      <c r="C53" s="69">
        <f>'[1]5 zpf_se'!H8</f>
        <v>248.930758</v>
      </c>
      <c r="D53" s="68">
        <f>'[1]5 zpf_se'!I8</f>
        <v>257.80555800000002</v>
      </c>
      <c r="E53" s="69">
        <f>'[1]5 zpf_se'!J8</f>
        <v>113.38247800000001</v>
      </c>
    </row>
    <row r="54" spans="2:5" x14ac:dyDescent="0.2">
      <c r="B54" s="127">
        <f>'[1]5 zpf_se'!G9</f>
        <v>45107</v>
      </c>
      <c r="C54" s="69">
        <f>'[1]5 zpf_se'!H9</f>
        <v>248.54350699999998</v>
      </c>
      <c r="D54" s="68">
        <f>'[1]5 zpf_se'!I9</f>
        <v>257.19877400000001</v>
      </c>
      <c r="E54" s="69">
        <f>'[1]5 zpf_se'!J9</f>
        <v>113.135488</v>
      </c>
    </row>
    <row r="63" spans="2:5" x14ac:dyDescent="0.2">
      <c r="B63" s="4" t="s">
        <v>210</v>
      </c>
    </row>
    <row r="64" spans="2:5" x14ac:dyDescent="0.2">
      <c r="B64" s="36" t="s">
        <v>211</v>
      </c>
    </row>
    <row r="87" spans="2:2" x14ac:dyDescent="0.2">
      <c r="B87" s="12"/>
    </row>
    <row r="91" spans="2:2" x14ac:dyDescent="0.2">
      <c r="B91" s="12" t="s">
        <v>80</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workbookViewId="0">
      <selection activeCell="K46" sqref="K46"/>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212</v>
      </c>
    </row>
    <row r="3" spans="2:8" x14ac:dyDescent="0.2">
      <c r="B3" s="36" t="s">
        <v>213</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9.75" customHeight="1" x14ac:dyDescent="0.2">
      <c r="B22" s="3"/>
    </row>
    <row r="23" spans="2:8" ht="9.75" customHeight="1" x14ac:dyDescent="0.2">
      <c r="B23" s="4" t="s">
        <v>214</v>
      </c>
      <c r="H23" s="4"/>
    </row>
    <row r="24" spans="2:8" ht="11.25" customHeight="1" x14ac:dyDescent="0.2">
      <c r="B24" s="36" t="s">
        <v>215</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216</v>
      </c>
    </row>
    <row r="45" spans="2:6" ht="11.25" customHeight="1" x14ac:dyDescent="0.2">
      <c r="B45" s="36" t="s">
        <v>217</v>
      </c>
    </row>
    <row r="65" spans="2:2" x14ac:dyDescent="0.2">
      <c r="B65" s="12" t="s">
        <v>115</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1"/>
  <sheetViews>
    <sheetView showGridLines="0" workbookViewId="0">
      <selection activeCell="G36" sqref="G36"/>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166</v>
      </c>
      <c r="C2" s="4"/>
    </row>
    <row r="3" spans="2:9" x14ac:dyDescent="0.2">
      <c r="B3" s="36" t="s">
        <v>167</v>
      </c>
      <c r="C3" s="36"/>
    </row>
    <row r="4" spans="2:9" ht="12.75" customHeight="1" x14ac:dyDescent="0.2">
      <c r="B4" s="176" t="s">
        <v>116</v>
      </c>
      <c r="C4" s="176"/>
      <c r="D4" s="188" t="s">
        <v>77</v>
      </c>
      <c r="E4" s="188"/>
      <c r="F4" s="189" t="s">
        <v>85</v>
      </c>
      <c r="G4" s="189"/>
      <c r="H4" s="188" t="s">
        <v>266</v>
      </c>
      <c r="I4" s="188"/>
    </row>
    <row r="5" spans="2:9" ht="24.75" thickBot="1" x14ac:dyDescent="0.25">
      <c r="B5" s="177"/>
      <c r="C5" s="177"/>
      <c r="D5" s="59" t="s">
        <v>118</v>
      </c>
      <c r="E5" s="59" t="s">
        <v>119</v>
      </c>
      <c r="F5" s="44" t="s">
        <v>118</v>
      </c>
      <c r="G5" s="44" t="s">
        <v>117</v>
      </c>
      <c r="H5" s="59" t="s">
        <v>118</v>
      </c>
      <c r="I5" s="59" t="s">
        <v>119</v>
      </c>
    </row>
    <row r="6" spans="2:9" ht="12.75" thickTop="1" x14ac:dyDescent="0.2">
      <c r="B6" s="125">
        <f>'[1]7_zpf_prinos_nadomestoci'!A6</f>
        <v>42369</v>
      </c>
      <c r="C6" s="125">
        <f>'[1]7_zpf_prinos_nadomestoci'!B6</f>
        <v>44926</v>
      </c>
      <c r="D6" s="134">
        <f>'[1]7_zpf_prinos_nadomestoci'!C6</f>
        <v>4.7669724891003851E-2</v>
      </c>
      <c r="E6" s="134">
        <f>'[1]7_zpf_prinos_nadomestoci'!D6</f>
        <v>7.3217598433479303E-3</v>
      </c>
      <c r="F6" s="135">
        <f>'[1]7_zpf_prinos_nadomestoci'!E6</f>
        <v>5.0474754071238692E-2</v>
      </c>
      <c r="G6" s="135">
        <f>'[1]7_zpf_prinos_nadomestoci'!F6</f>
        <v>1.0018761449020808E-2</v>
      </c>
      <c r="H6" s="134" t="str">
        <f>'[1]7_zpf_prinos_nadomestoci'!G6</f>
        <v>-</v>
      </c>
      <c r="I6" s="134" t="str">
        <f>'[1]7_zpf_prinos_nadomestoci'!H6</f>
        <v>-</v>
      </c>
    </row>
    <row r="7" spans="2:9" x14ac:dyDescent="0.2">
      <c r="B7" s="125">
        <f>'[1]7_zpf_prinos_nadomestoci'!A7</f>
        <v>43646</v>
      </c>
      <c r="C7" s="125">
        <f>'[1]7_zpf_prinos_nadomestoci'!B7</f>
        <v>44926</v>
      </c>
      <c r="D7" s="134" t="str">
        <f>'[1]7_zpf_prinos_nadomestoci'!C7</f>
        <v>-</v>
      </c>
      <c r="E7" s="134" t="str">
        <f>'[1]7_zpf_prinos_nadomestoci'!D7</f>
        <v>-</v>
      </c>
      <c r="F7" s="135" t="str">
        <f>'[1]7_zpf_prinos_nadomestoci'!E7</f>
        <v>-</v>
      </c>
      <c r="G7" s="135" t="str">
        <f>'[1]7_zpf_prinos_nadomestoci'!F7</f>
        <v>-</v>
      </c>
      <c r="H7" s="134">
        <f>'[1]7_zpf_prinos_nadomestoci'!G7</f>
        <v>2.4031743465420696E-2</v>
      </c>
      <c r="I7" s="134">
        <f>'[1]7_zpf_prinos_nadomestoci'!H7</f>
        <v>-4.4022674010030682E-2</v>
      </c>
    </row>
    <row r="8" spans="2:9" x14ac:dyDescent="0.2">
      <c r="B8" s="125">
        <f>'[1]7_zpf_prinos_nadomestoci'!A8</f>
        <v>42460</v>
      </c>
      <c r="C8" s="125">
        <f>'[1]7_zpf_prinos_nadomestoci'!B8</f>
        <v>45016</v>
      </c>
      <c r="D8" s="134">
        <f>'[1]7_zpf_prinos_nadomestoci'!C8</f>
        <v>5.3232316761055998E-2</v>
      </c>
      <c r="E8" s="134">
        <f>'[1]7_zpf_prinos_nadomestoci'!D8</f>
        <v>1.1430824704279363E-2</v>
      </c>
      <c r="F8" s="135">
        <f>'[1]7_zpf_prinos_nadomestoci'!E8</f>
        <v>5.4842827800333005E-2</v>
      </c>
      <c r="G8" s="135">
        <f>'[1]7_zpf_prinos_nadomestoci'!F8</f>
        <v>1.2977416546106291E-2</v>
      </c>
      <c r="H8" s="134" t="str">
        <f>'[1]7_zpf_prinos_nadomestoci'!G8</f>
        <v>-</v>
      </c>
      <c r="I8" s="134" t="str">
        <f>'[1]7_zpf_prinos_nadomestoci'!H8</f>
        <v>-</v>
      </c>
    </row>
    <row r="9" spans="2:9" x14ac:dyDescent="0.2">
      <c r="B9" s="125">
        <f>'[1]7_zpf_prinos_nadomestoci'!A9</f>
        <v>43646</v>
      </c>
      <c r="C9" s="125">
        <f>'[1]7_zpf_prinos_nadomestoci'!B9</f>
        <v>45016</v>
      </c>
      <c r="D9" s="134" t="str">
        <f>'[1]7_zpf_prinos_nadomestoci'!C9</f>
        <v>-</v>
      </c>
      <c r="E9" s="134" t="str">
        <f>'[1]7_zpf_prinos_nadomestoci'!D9</f>
        <v>-</v>
      </c>
      <c r="F9" s="135" t="str">
        <f>'[1]7_zpf_prinos_nadomestoci'!E9</f>
        <v>-</v>
      </c>
      <c r="G9" s="135" t="str">
        <f>'[1]7_zpf_prinos_nadomestoci'!F9</f>
        <v>-</v>
      </c>
      <c r="H9" s="134">
        <f>'[1]7_zpf_prinos_nadomestoci'!G9</f>
        <v>2.7151281358771095E-2</v>
      </c>
      <c r="I9" s="134">
        <f>'[1]7_zpf_prinos_nadomestoci'!H9</f>
        <v>-3.8198943701601373E-2</v>
      </c>
    </row>
    <row r="10" spans="2:9" x14ac:dyDescent="0.2">
      <c r="B10" s="125">
        <f>'[1]7_zpf_prinos_nadomestoci'!A10</f>
        <v>42551</v>
      </c>
      <c r="C10" s="125">
        <f>'[1]7_zpf_prinos_nadomestoci'!B10</f>
        <v>45107</v>
      </c>
      <c r="D10" s="134">
        <f>'[1]7_zpf_prinos_nadomestoci'!C10</f>
        <v>5.4870640769713708E-2</v>
      </c>
      <c r="E10" s="134">
        <f>'[1]7_zpf_prinos_nadomestoci'!D10</f>
        <v>1.0879151453182523E-2</v>
      </c>
      <c r="F10" s="135">
        <f>'[1]7_zpf_prinos_nadomestoci'!E10</f>
        <v>5.5985160588366112E-2</v>
      </c>
      <c r="G10" s="135">
        <f>'[1]7_zpf_prinos_nadomestoci'!F10</f>
        <v>1.194719222047036E-2</v>
      </c>
      <c r="H10" s="134" t="str">
        <f>'[1]7_zpf_prinos_nadomestoci'!G10</f>
        <v>-</v>
      </c>
      <c r="I10" s="134" t="str">
        <f>'[1]7_zpf_prinos_nadomestoci'!H10</f>
        <v>-</v>
      </c>
    </row>
    <row r="11" spans="2:9" ht="12.75" thickBot="1" x14ac:dyDescent="0.25">
      <c r="B11" s="126">
        <f>'[1]7_zpf_prinos_nadomestoci'!A11</f>
        <v>43646</v>
      </c>
      <c r="C11" s="126">
        <f>'[1]7_zpf_prinos_nadomestoci'!B11</f>
        <v>45107</v>
      </c>
      <c r="D11" s="136" t="str">
        <f>'[1]7_zpf_prinos_nadomestoci'!C11</f>
        <v>-</v>
      </c>
      <c r="E11" s="136" t="str">
        <f>'[1]7_zpf_prinos_nadomestoci'!D11</f>
        <v>-</v>
      </c>
      <c r="F11" s="137" t="str">
        <f>'[1]7_zpf_prinos_nadomestoci'!E11</f>
        <v>-</v>
      </c>
      <c r="G11" s="137" t="str">
        <f>'[1]7_zpf_prinos_nadomestoci'!F11</f>
        <v>-</v>
      </c>
      <c r="H11" s="136">
        <f>'[1]7_zpf_prinos_nadomestoci'!G11</f>
        <v>3.0821895786097508E-2</v>
      </c>
      <c r="I11" s="136">
        <f>'[1]7_zpf_prinos_nadomestoci'!H11</f>
        <v>-3.5720500859841242E-2</v>
      </c>
    </row>
    <row r="12" spans="2:9" ht="17.25" customHeight="1" thickTop="1" x14ac:dyDescent="0.2">
      <c r="B12" s="60" t="str">
        <f>'[1]7_zpf_prinos_nadomestoci'!A12</f>
        <v xml:space="preserve">Почеток/Start </v>
      </c>
      <c r="C12" s="125">
        <f>'[1]7_zpf_prinos_nadomestoci'!B12</f>
        <v>45107</v>
      </c>
      <c r="D12" s="134">
        <f>'[1]7_zpf_prinos_nadomestoci'!C12</f>
        <v>5.3389825887313336E-2</v>
      </c>
      <c r="E12" s="134">
        <f>'[1]7_zpf_prinos_nadomestoci'!D12</f>
        <v>2.2099903017981593E-2</v>
      </c>
      <c r="F12" s="135">
        <f>'[1]7_zpf_prinos_nadomestoci'!E12</f>
        <v>5.5451867519069609E-2</v>
      </c>
      <c r="G12" s="135">
        <f>'[1]7_zpf_prinos_nadomestoci'!F12</f>
        <v>2.4100693703482889E-2</v>
      </c>
      <c r="H12" s="134">
        <f>'[1]7_zpf_prinos_nadomestoci'!G12</f>
        <v>2.9469603427487723E-2</v>
      </c>
      <c r="I12" s="134">
        <f>'[1]7_zpf_prinos_nadomestoci'!H12</f>
        <v>-3.3573584062760009E-2</v>
      </c>
    </row>
    <row r="13" spans="2:9" x14ac:dyDescent="0.2">
      <c r="B13" s="178" t="s">
        <v>267</v>
      </c>
      <c r="C13" s="178"/>
      <c r="D13" s="178"/>
      <c r="E13" s="178"/>
      <c r="F13" s="178"/>
      <c r="G13" s="178"/>
      <c r="H13" s="178"/>
      <c r="I13" s="178"/>
    </row>
    <row r="14" spans="2:9" x14ac:dyDescent="0.2">
      <c r="B14" s="178"/>
      <c r="C14" s="178"/>
      <c r="D14" s="178"/>
      <c r="E14" s="178"/>
      <c r="F14" s="178"/>
      <c r="G14" s="178"/>
      <c r="H14" s="178"/>
      <c r="I14" s="178"/>
    </row>
    <row r="15" spans="2:9" x14ac:dyDescent="0.2">
      <c r="B15" s="178"/>
      <c r="C15" s="178"/>
      <c r="D15" s="178"/>
      <c r="E15" s="178"/>
      <c r="F15" s="178"/>
      <c r="G15" s="178"/>
      <c r="H15" s="178"/>
      <c r="I15" s="178"/>
    </row>
    <row r="16" spans="2:9" ht="12" customHeight="1" x14ac:dyDescent="0.2">
      <c r="B16" s="179" t="s">
        <v>268</v>
      </c>
      <c r="C16" s="179"/>
      <c r="D16" s="179"/>
      <c r="E16" s="179"/>
      <c r="F16" s="179"/>
      <c r="G16" s="179"/>
      <c r="H16" s="179"/>
      <c r="I16" s="179"/>
    </row>
    <row r="17" spans="2:15" x14ac:dyDescent="0.2">
      <c r="B17" s="179"/>
      <c r="C17" s="179"/>
      <c r="D17" s="179"/>
      <c r="E17" s="179"/>
      <c r="F17" s="179"/>
      <c r="G17" s="179"/>
      <c r="H17" s="179"/>
      <c r="I17" s="179"/>
    </row>
    <row r="18" spans="2:15" x14ac:dyDescent="0.2">
      <c r="B18" s="179"/>
      <c r="C18" s="179"/>
      <c r="D18" s="179"/>
      <c r="E18" s="179"/>
      <c r="F18" s="179"/>
      <c r="G18" s="179"/>
      <c r="H18" s="179"/>
      <c r="I18" s="179"/>
    </row>
    <row r="19" spans="2:15" x14ac:dyDescent="0.2">
      <c r="B19" s="75"/>
    </row>
    <row r="20" spans="2:15" ht="12.75" customHeight="1" x14ac:dyDescent="0.2">
      <c r="B20" s="4" t="s">
        <v>185</v>
      </c>
      <c r="C20" s="4"/>
    </row>
    <row r="21" spans="2:15" ht="11.25" customHeight="1" x14ac:dyDescent="0.2">
      <c r="B21" s="36" t="s">
        <v>186</v>
      </c>
      <c r="C21" s="36"/>
    </row>
    <row r="22" spans="2:15" ht="35.25" customHeight="1" thickBot="1" x14ac:dyDescent="0.25">
      <c r="B22" s="57" t="s">
        <v>123</v>
      </c>
      <c r="C22" s="57" t="s">
        <v>104</v>
      </c>
      <c r="D22" s="57" t="s">
        <v>114</v>
      </c>
      <c r="E22" s="57" t="s">
        <v>168</v>
      </c>
      <c r="L22" s="4"/>
    </row>
    <row r="23" spans="2:15" ht="34.5" customHeight="1" thickTop="1" x14ac:dyDescent="0.2">
      <c r="B23" s="83" t="s">
        <v>155</v>
      </c>
      <c r="C23" s="73">
        <f>'[1]7_zpf_prinos_nadomestoci'!B19</f>
        <v>1.9E-2</v>
      </c>
      <c r="D23" s="73">
        <f>'[1]7_zpf_prinos_nadomestoci'!C19</f>
        <v>1.9E-2</v>
      </c>
      <c r="E23" s="73">
        <f>'[1]7_zpf_prinos_nadomestoci'!D19</f>
        <v>1.9E-2</v>
      </c>
      <c r="L23" s="36"/>
    </row>
    <row r="24" spans="2:15" ht="60" x14ac:dyDescent="0.2">
      <c r="B24" s="77" t="s">
        <v>169</v>
      </c>
      <c r="C24" s="100">
        <f>'[1]7_zpf_prinos_nadomestoci'!B20</f>
        <v>2.9999999999999997E-4</v>
      </c>
      <c r="D24" s="100">
        <f>'[1]7_zpf_prinos_nadomestoci'!C20</f>
        <v>2.9999999999999997E-4</v>
      </c>
      <c r="E24" s="100">
        <f>'[1]7_zpf_prinos_nadomestoci'!D20</f>
        <v>2.9999999999999997E-4</v>
      </c>
    </row>
    <row r="25" spans="2:15" ht="24" x14ac:dyDescent="0.2">
      <c r="B25" s="84" t="s">
        <v>124</v>
      </c>
      <c r="C25" s="81"/>
      <c r="D25" s="82"/>
      <c r="E25" s="82"/>
      <c r="L25" s="4"/>
    </row>
    <row r="26" spans="2:15" ht="24" x14ac:dyDescent="0.2">
      <c r="B26" s="83" t="s">
        <v>170</v>
      </c>
      <c r="C26" s="73"/>
      <c r="D26" s="76"/>
      <c r="E26" s="76"/>
      <c r="L26" s="36"/>
    </row>
    <row r="27" spans="2:15" ht="22.5" x14ac:dyDescent="0.2">
      <c r="B27" s="78" t="s">
        <v>122</v>
      </c>
      <c r="C27" s="80" t="s">
        <v>125</v>
      </c>
      <c r="D27" s="80" t="s">
        <v>125</v>
      </c>
      <c r="E27" s="80" t="s">
        <v>125</v>
      </c>
    </row>
    <row r="28" spans="2:15" ht="22.5" x14ac:dyDescent="0.2">
      <c r="B28" s="85" t="s">
        <v>121</v>
      </c>
      <c r="C28" s="79" t="s">
        <v>126</v>
      </c>
      <c r="D28" s="79" t="s">
        <v>126</v>
      </c>
      <c r="E28" s="79" t="s">
        <v>126</v>
      </c>
    </row>
    <row r="29" spans="2:15" ht="6" customHeight="1" x14ac:dyDescent="0.2">
      <c r="D29" s="1"/>
      <c r="E29" s="4"/>
    </row>
    <row r="30" spans="2:15" x14ac:dyDescent="0.2">
      <c r="B30" s="86" t="s">
        <v>352</v>
      </c>
      <c r="D30" s="87" t="s">
        <v>353</v>
      </c>
      <c r="E30" s="47"/>
      <c r="F30" s="87"/>
      <c r="M30" s="4"/>
      <c r="O30" s="4"/>
    </row>
    <row r="31" spans="2:15" x14ac:dyDescent="0.2">
      <c r="B31" s="86" t="s">
        <v>156</v>
      </c>
      <c r="D31" s="87" t="s">
        <v>158</v>
      </c>
      <c r="E31" s="47"/>
      <c r="F31" s="87"/>
      <c r="L31" s="36"/>
      <c r="N31" s="88"/>
    </row>
    <row r="32" spans="2:15" x14ac:dyDescent="0.2">
      <c r="B32" s="86"/>
      <c r="D32" s="88"/>
      <c r="L32" s="36"/>
      <c r="N32" s="88"/>
    </row>
    <row r="33" spans="2:14" ht="15" customHeight="1" x14ac:dyDescent="0.2">
      <c r="B33" s="178" t="s">
        <v>264</v>
      </c>
      <c r="C33" s="178"/>
      <c r="D33" s="178"/>
      <c r="E33" s="178"/>
      <c r="K33" s="86"/>
      <c r="N33" s="88"/>
    </row>
    <row r="34" spans="2:14" x14ac:dyDescent="0.2">
      <c r="B34" s="178"/>
      <c r="C34" s="178"/>
      <c r="D34" s="178"/>
      <c r="E34" s="178"/>
      <c r="L34" s="4"/>
      <c r="N34" s="88"/>
    </row>
    <row r="35" spans="2:14" ht="26.25" customHeight="1" x14ac:dyDescent="0.2">
      <c r="B35" s="178"/>
      <c r="C35" s="178"/>
      <c r="D35" s="178"/>
      <c r="E35" s="178"/>
      <c r="K35" s="86"/>
      <c r="L35" s="36"/>
    </row>
    <row r="36" spans="2:14" x14ac:dyDescent="0.2">
      <c r="B36" s="29"/>
      <c r="C36" s="29"/>
      <c r="D36" s="29"/>
      <c r="E36" s="29"/>
      <c r="K36" s="86"/>
      <c r="N36" s="88"/>
    </row>
    <row r="37" spans="2:14" x14ac:dyDescent="0.2">
      <c r="B37" s="179" t="s">
        <v>157</v>
      </c>
      <c r="C37" s="179"/>
      <c r="D37" s="179"/>
      <c r="E37" s="179"/>
    </row>
    <row r="38" spans="2:14" x14ac:dyDescent="0.2">
      <c r="B38" s="179"/>
      <c r="C38" s="179"/>
      <c r="D38" s="179"/>
      <c r="E38" s="179"/>
    </row>
    <row r="39" spans="2:14" ht="21.75" customHeight="1" x14ac:dyDescent="0.2">
      <c r="B39" s="179"/>
      <c r="C39" s="179"/>
      <c r="D39" s="179"/>
      <c r="E39" s="179"/>
    </row>
    <row r="40" spans="2:14" ht="9.75" customHeight="1" x14ac:dyDescent="0.2"/>
    <row r="46" spans="2:14" x14ac:dyDescent="0.2">
      <c r="B46" s="12" t="s">
        <v>115</v>
      </c>
    </row>
    <row r="61" spans="3:3" x14ac:dyDescent="0.2">
      <c r="C61" s="12"/>
    </row>
  </sheetData>
  <sheetProtection formatCells="0" formatColumns="0" formatRows="0" insertColumns="0" insertRows="0" insertHyperlinks="0" deleteColumns="0" deleteRows="0" sort="0" autoFilter="0" pivotTables="0"/>
  <mergeCells count="8">
    <mergeCell ref="H4:I4"/>
    <mergeCell ref="B13:I15"/>
    <mergeCell ref="B16:I18"/>
    <mergeCell ref="B37:E39"/>
    <mergeCell ref="D4:E4"/>
    <mergeCell ref="F4:G4"/>
    <mergeCell ref="B4:C5"/>
    <mergeCell ref="B33:E35"/>
  </mergeCells>
  <hyperlinks>
    <hyperlink ref="B46"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2023-07-26T13:05:35Z</cp:lastPrinted>
  <dcterms:created xsi:type="dcterms:W3CDTF">2006-04-20T10:37:43Z</dcterms:created>
  <dcterms:modified xsi:type="dcterms:W3CDTF">2023-07-26T13:17:16Z</dcterms:modified>
</cp:coreProperties>
</file>