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3\072023\"/>
    </mc:Choice>
  </mc:AlternateContent>
  <xr:revisionPtr revIDLastSave="0" documentId="13_ncr:1_{69DDAD8C-0A7F-4F94-B6BD-F24E72BE6FD7}" xr6:coauthVersionLast="47" xr6:coauthVersionMax="47" xr10:uidLastSave="{00000000-0000-0000-0000-000000000000}"/>
  <bookViews>
    <workbookView xWindow="3120" yWindow="3120" windowWidth="21600" windowHeight="11385" firstSheet="6" activeTab="8"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8" i="28"/>
  <c r="C37" i="28"/>
  <c r="C36" i="28"/>
  <c r="C35" i="28"/>
  <c r="C34" i="28"/>
  <c r="B33" i="28"/>
  <c r="C32" i="28"/>
  <c r="C31" i="28"/>
  <c r="C30" i="28"/>
  <c r="C29" i="28"/>
  <c r="C28" i="28"/>
  <c r="B27"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I4" i="30"/>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<sst xmlns="http://schemas.openxmlformats.org/spreadsheetml/2006/main" count="300" uniqueCount="203">
  <si>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</si>
  <si>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</si>
  <si>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</si>
  <si>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</si>
  <si>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</si>
  <si>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</si>
  <si>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</si>
  <si>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</si>
  <si>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</si>
  <si>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</si>
  <si>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</si>
  <si>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</si>
  <si>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</si>
  <si>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</si>
  <si>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</si>
  <si>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</si>
  <si>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</si>
  <si>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</si>
  <si>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</si>
  <si>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</si>
  <si>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</si>
  <si>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</si>
  <si>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</si>
  <si>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</si>
  <si>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</si>
  <si>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</si>
  <si>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</si>
  <si>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</si>
  <si>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</si>
  <si>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</si>
  <si>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</si>
  <si>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</si>
  <si>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</si>
  <si>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</si>
  <si>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</si>
  <si>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</si>
  <si>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</si>
  <si>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</si>
  <si>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</si>
  <si>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</si>
  <si>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</si>
  <si>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</si>
  <si>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</si>
  <si>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</si>
  <si>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</si>
  <si>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</si>
  <si>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</si>
  <si>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</si>
  <si>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</si>
  <si>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</si>
  <si>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</si>
  <si>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</si>
  <si>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</si>
  <si>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</si>
  <si>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</si>
  <si>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</si>
  <si>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</si>
  <si>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</si>
  <si>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</si>
  <si>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</si>
  <si>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</si>
  <si>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</si>
  <si>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</si>
  <si>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</si>
  <si>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</si>
  <si>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</si>
  <si>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</si>
  <si>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</si>
  <si>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</si>
  <si>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</si>
  <si>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</si>
  <si>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</si>
  <si>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</si>
  <si>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</si>
  <si>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</si>
  <si>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r>
      <t xml:space="preserve">Забелешки </t>
    </r>
    <r>
      <rPr>
        <sz val="10"/>
        <color indexed="21"/>
        <rFont val="Arial"/>
        <family val="2"/>
        <charset val="204"/>
      </rPr>
      <t>/ Shënime</t>
    </r>
  </si>
  <si>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</si>
  <si>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</si>
  <si>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</si>
  <si>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</si>
  <si>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</si>
  <si>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</si>
  <si>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</si>
  <si>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</si>
  <si>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</si>
  <si>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</si>
  <si>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</si>
  <si>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</si>
  <si>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</si>
  <si>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</si>
  <si>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</si>
  <si>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</si>
  <si>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</si>
  <si>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</si>
  <si>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</si>
  <si>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</si>
  <si>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</si>
  <si>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</si>
  <si>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</si>
  <si>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</si>
  <si>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</si>
  <si>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</si>
  <si>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</si>
  <si>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</si>
  <si>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</si>
  <si>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</si>
  <si>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</si>
  <si>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</si>
  <si>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</si>
  <si>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</si>
  <si>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</si>
  <si>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</si>
  <si>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</si>
  <si>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</si>
  <si>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</si>
  <si>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</si>
  <si>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</si>
  <si>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</si>
  <si>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</si>
  <si>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</si>
  <si>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</si>
  <si>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</si>
  <si>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</si>
  <si>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</si>
  <si>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</si>
  <si>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</si>
  <si>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</si>
  <si>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</si>
  <si>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</si>
  <si>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</si>
  <si>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</si>
  <si>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</si>
  <si>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</si>
  <si>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</si>
  <si>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</si>
  <si>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</si>
  <si>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</si>
  <si>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</si>
  <si>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</si>
  <si>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</si>
  <si>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</si>
  <si>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</si>
  <si>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</si>
  <si>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</si>
  <si>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</si>
  <si>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</si>
  <si>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</si>
  <si>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</si>
  <si>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</si>
  <si>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</si>
  <si>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</si>
  <si>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</si>
  <si>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</si>
  <si>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</si>
  <si>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</si>
  <si>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</si>
  <si>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</si>
  <si>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</si>
  <si>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</si>
  <si>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</si>
  <si>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</si>
  <si>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</si>
  <si>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</si>
  <si>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</si>
  <si>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</si>
  <si>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</si>
  <si>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</si>
  <si>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</si>
  <si>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</si>
  <si>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</si>
  <si>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</si>
  <si>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</si>
  <si>
    <t>8.</t>
  </si>
  <si>
    <t>ТРИГЛАВд</t>
  </si>
  <si>
    <t>TRIGLAVv</t>
  </si>
  <si>
    <t>Trigllav fondi i hapur vullnetar pensional - Shkup</t>
  </si>
  <si>
    <r>
      <t xml:space="preserve">Почеток на работа на САВАз е 1.1.2006 г. / </t>
    </r>
    <r>
      <rPr>
        <sz val="9"/>
        <color rgb="FF007DA0"/>
        <rFont val="Arial"/>
        <family val="2"/>
      </rPr>
      <t>SAVAm ka filluar me punë më 1.1.2006.</t>
    </r>
  </si>
  <si>
    <r>
      <t>Почеток на работа на КБПз е 1.1.2006 г.  /</t>
    </r>
    <r>
      <rPr>
        <sz val="9"/>
        <color rgb="FF007DA0"/>
        <rFont val="Arial"/>
        <family val="2"/>
      </rPr>
      <t xml:space="preserve"> KPBm ka filluar me punë më 1.1.2006.</t>
    </r>
  </si>
  <si>
    <r>
      <t xml:space="preserve">Почеток на работа на ТРИГЛАВз е 1.4.2019 г. / </t>
    </r>
    <r>
      <rPr>
        <sz val="9"/>
        <color rgb="FF007DA0"/>
        <rFont val="Arial"/>
        <family val="2"/>
      </rPr>
      <t>TRIGLAVm ka filluar me punë më 1.4.2019.</t>
    </r>
  </si>
  <si>
    <r>
      <t xml:space="preserve">Почеток на работа на САВАд е 15.7.2009 г. / </t>
    </r>
    <r>
      <rPr>
        <sz val="9"/>
        <color rgb="FF007DA0"/>
        <rFont val="Arial"/>
        <family val="2"/>
      </rPr>
      <t>SAVAv ka filluar me punë më 15.7.2009.</t>
    </r>
  </si>
  <si>
    <r>
      <t xml:space="preserve">Почеток на работа на КБПд е 21.12.2009 г. / </t>
    </r>
    <r>
      <rPr>
        <sz val="9"/>
        <color rgb="FF007DA0"/>
        <rFont val="Arial"/>
        <family val="2"/>
      </rPr>
      <t>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</si>
  <si>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Fillimi i punës së TRIGLLAVv është nga data 1.3.2021</t>
    </r>
  </si>
  <si>
    <r>
      <t>ТРИГЛАВд /</t>
    </r>
    <r>
      <rPr>
        <sz val="9"/>
        <color rgb="FF007DA0"/>
        <rFont val="Arial"/>
        <family val="2"/>
      </rPr>
      <t xml:space="preserve"> TRIGLAVv</t>
    </r>
  </si>
  <si>
    <r>
      <t xml:space="preserve">ТРИГЛАВд 
</t>
    </r>
    <r>
      <rPr>
        <sz val="9"/>
        <color rgb="FF007DA0"/>
        <rFont val="Arial"/>
        <family val="2"/>
        <charset val="204"/>
      </rPr>
      <t>/ TRIGLAVv</t>
    </r>
  </si>
  <si>
    <r>
      <t xml:space="preserve">ТРИГЛАВд
</t>
    </r>
    <r>
      <rPr>
        <sz val="9"/>
        <color indexed="21"/>
        <rFont val="Arial"/>
        <family val="2"/>
        <charset val="204"/>
      </rPr>
      <t>/ TRIGLAVv</t>
    </r>
  </si>
  <si>
    <r>
      <t xml:space="preserve">ТРИГЛАВд
</t>
    </r>
    <r>
      <rPr>
        <sz val="9"/>
        <color rgb="FF007DA0"/>
        <rFont val="Arial"/>
        <family val="2"/>
      </rPr>
      <t>/ TRIGLAVv</t>
    </r>
  </si>
  <si>
    <r>
      <t xml:space="preserve">Краткорочни хартии од домашни издавачи  
</t>
    </r>
    <r>
      <rPr>
        <sz val="8"/>
        <color rgb="FF007DA0"/>
        <rFont val="Arial"/>
        <family val="2"/>
      </rPr>
      <t>/  Letra me vlerë afatshkurta të emeteuesve vendorë</t>
    </r>
  </si>
  <si>
    <t>Триглав отворен доброволен пензиски фонд – Скопје</t>
  </si>
  <si>
    <t xml:space="preserve">tel: (+389 2) 3224-229 </t>
  </si>
  <si>
    <t xml:space="preserve"> тел: (+389 2) 3224-229  </t>
  </si>
  <si>
    <t>www.mapas.mk</t>
  </si>
  <si>
    <t>ВФПд</t>
  </si>
  <si>
    <t>ВФП отворен доброволен пензиски фонд – Скопје</t>
  </si>
  <si>
    <t>VFPv</t>
  </si>
  <si>
    <t>VFP fondi i hapur vullnetar pensional - Shkup</t>
  </si>
  <si>
    <t>9.</t>
  </si>
  <si>
    <r>
      <t xml:space="preserve">ВФПд 
</t>
    </r>
    <r>
      <rPr>
        <sz val="9"/>
        <color rgb="FF007DA0"/>
        <rFont val="Arial"/>
        <family val="2"/>
        <charset val="204"/>
      </rPr>
      <t>/ VFPv</t>
    </r>
  </si>
  <si>
    <r>
      <t xml:space="preserve">ВФПд
</t>
    </r>
    <r>
      <rPr>
        <sz val="9"/>
        <color indexed="21"/>
        <rFont val="Arial"/>
        <family val="2"/>
        <charset val="204"/>
      </rPr>
      <t>/ VFPv</t>
    </r>
  </si>
  <si>
    <r>
      <t xml:space="preserve">Почеток на работа на ВФПд е 18.10.2022 г. </t>
    </r>
    <r>
      <rPr>
        <sz val="9"/>
        <color rgb="FF007DA0"/>
        <rFont val="Arial"/>
        <family val="2"/>
        <charset val="204"/>
      </rPr>
      <t>/ Fillimi i punës së VFPv është nga data 18.10.2022</t>
    </r>
  </si>
  <si>
    <r>
      <t>ВФПд /</t>
    </r>
    <r>
      <rPr>
        <sz val="9"/>
        <color theme="8" tint="-0.249977111117893"/>
        <rFont val="Arial"/>
        <family val="2"/>
      </rPr>
      <t xml:space="preserve"> VFPv</t>
    </r>
  </si>
  <si>
    <r>
      <t xml:space="preserve">ВФПд / </t>
    </r>
    <r>
      <rPr>
        <sz val="9"/>
        <color theme="8" tint="-0.249977111117893"/>
        <rFont val="Arial"/>
        <family val="2"/>
      </rPr>
      <t>VFPv</t>
    </r>
  </si>
  <si>
    <t>Славко Јаневски бр.100, 1000 Скопје</t>
  </si>
  <si>
    <t xml:space="preserve">Slavko Janevski 100, 1000 Shkup,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</si>
</sst>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5"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
      <sz val="8"/>
      <color rgb="FF007DA0"/>
      <name val="Arial"/>
      <family val="2"/>
    </font>
    <font>
      <sz val="9"/>
      <color theme="8" tint="-0.249977111117893"/>
      <name val="Arial"/>
      <family val="2"/>
    </font>
    <font>
      <sz val="8"/>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style="thin">
        <color rgb="FF007DA0"/>
      </left>
      <right/>
      <top/>
      <bottom/>
      <diagonal/>
    </border>
    <border>
      <left style="thin">
        <color rgb="FF007DA0"/>
      </left>
      <right/>
      <top style="thin">
        <color rgb="FF007DA0"/>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29">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Alignment="1">
      <alignment horizontal="right" vertical="center"/>
    </xf>
    <xf numFmtId="165" fontId="38" fillId="55" borderId="0" xfId="449" applyNumberFormat="1" applyFont="1" applyFill="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Alignment="1">
      <alignment horizontal="center" vertical="center"/>
    </xf>
    <xf numFmtId="0" fontId="43" fillId="56" borderId="0" xfId="0" applyFont="1" applyFill="1" applyAlignment="1">
      <alignment horizontal="center" wrapText="1"/>
    </xf>
    <xf numFmtId="0" fontId="42" fillId="56" borderId="0" xfId="0" applyFont="1" applyFill="1"/>
    <xf numFmtId="3" fontId="42" fillId="56" borderId="0" xfId="0" applyNumberFormat="1" applyFont="1" applyFill="1"/>
    <xf numFmtId="0" fontId="43" fillId="57" borderId="0" xfId="0" applyFont="1" applyFill="1"/>
    <xf numFmtId="3" fontId="43" fillId="57" borderId="0" xfId="0" applyNumberFormat="1" applyFont="1" applyFill="1" applyAlignment="1">
      <alignment horizontal="right"/>
    </xf>
    <xf numFmtId="168" fontId="43" fillId="55" borderId="0" xfId="0" applyNumberFormat="1" applyFont="1" applyFill="1" applyAlignment="1">
      <alignment horizontal="center" vertical="center"/>
    </xf>
    <xf numFmtId="0" fontId="43" fillId="55" borderId="0" xfId="0" applyFont="1" applyFill="1" applyAlignment="1">
      <alignment horizontal="center" wrapText="1"/>
    </xf>
    <xf numFmtId="0" fontId="42" fillId="55" borderId="0" xfId="0" applyFont="1" applyFill="1"/>
    <xf numFmtId="3" fontId="42" fillId="55" borderId="0" xfId="0" applyNumberFormat="1" applyFont="1" applyFill="1"/>
    <xf numFmtId="0" fontId="45" fillId="0" borderId="0" xfId="0" applyFont="1"/>
    <xf numFmtId="3" fontId="42" fillId="0" borderId="0" xfId="0" applyNumberFormat="1" applyFont="1"/>
    <xf numFmtId="0" fontId="43" fillId="0" borderId="0" xfId="0" applyFont="1"/>
    <xf numFmtId="3" fontId="43" fillId="0" borderId="0" xfId="0" applyNumberFormat="1" applyFont="1" applyAlignment="1">
      <alignment horizontal="right"/>
    </xf>
    <xf numFmtId="0" fontId="47" fillId="0" borderId="0" xfId="253" applyFont="1"/>
    <xf numFmtId="0" fontId="4" fillId="0" borderId="0" xfId="0" applyFont="1" applyAlignment="1">
      <alignment vertical="center"/>
    </xf>
    <xf numFmtId="0" fontId="49" fillId="0" borderId="0" xfId="0" applyFont="1"/>
    <xf numFmtId="3" fontId="49" fillId="0" borderId="0" xfId="0" applyNumberFormat="1" applyFont="1" applyAlignment="1">
      <alignment horizontal="right"/>
    </xf>
    <xf numFmtId="0" fontId="48" fillId="0" borderId="0" xfId="0" applyFont="1" applyAlignment="1">
      <alignment horizontal="left" vertical="center" wrapText="1"/>
    </xf>
    <xf numFmtId="0" fontId="33" fillId="58" borderId="0" xfId="0" applyFont="1" applyFill="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Alignment="1">
      <alignment horizontal="center" vertical="center"/>
    </xf>
    <xf numFmtId="0" fontId="59" fillId="0" borderId="0" xfId="0" applyFont="1"/>
    <xf numFmtId="0" fontId="48" fillId="0" borderId="0" xfId="0" applyFont="1" applyAlignment="1">
      <alignment vertical="center" wrapText="1"/>
    </xf>
    <xf numFmtId="0" fontId="115" fillId="0" borderId="0" xfId="0" applyFont="1" applyAlignment="1">
      <alignment vertical="center" wrapText="1"/>
    </xf>
    <xf numFmtId="0" fontId="0" fillId="0" borderId="0" xfId="0" applyAlignment="1">
      <alignment vertical="center" wrapText="1"/>
    </xf>
    <xf numFmtId="0" fontId="116" fillId="0" borderId="0" xfId="0" applyFont="1" applyAlignment="1">
      <alignment vertical="center" wrapText="1"/>
    </xf>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Alignment="1">
      <alignment horizontal="left" vertical="center"/>
    </xf>
    <xf numFmtId="0" fontId="119" fillId="56" borderId="0" xfId="0" applyFont="1" applyFill="1" applyAlignment="1">
      <alignment horizontal="left" vertical="center"/>
    </xf>
    <xf numFmtId="0" fontId="7" fillId="0" borderId="0" xfId="0" applyFont="1" applyAlignment="1">
      <alignment vertical="center" wrapText="1"/>
    </xf>
    <xf numFmtId="0" fontId="4" fillId="58" borderId="0" xfId="0" applyFont="1" applyFill="1" applyAlignment="1">
      <alignment horizontal="center" vertical="center"/>
    </xf>
    <xf numFmtId="0" fontId="4" fillId="58" borderId="0" xfId="0" applyFont="1" applyFill="1" applyAlignment="1">
      <alignment vertical="center"/>
    </xf>
    <xf numFmtId="168" fontId="38" fillId="55" borderId="0" xfId="639" applyNumberFormat="1" applyFont="1" applyFill="1" applyAlignment="1">
      <alignment horizontal="center" vertical="center"/>
    </xf>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0" fontId="42" fillId="55" borderId="0" xfId="0" applyFont="1" applyFill="1" applyAlignment="1">
      <alignment horizontal="left" wrapText="1"/>
    </xf>
    <xf numFmtId="171" fontId="39" fillId="55" borderId="0" xfId="0" applyNumberFormat="1" applyFont="1" applyFill="1" applyAlignment="1">
      <alignment horizontal="right" vertical="center"/>
    </xf>
    <xf numFmtId="4" fontId="55" fillId="58" borderId="0" xfId="0" applyNumberFormat="1" applyFont="1" applyFill="1"/>
    <xf numFmtId="4" fontId="63" fillId="58" borderId="0" xfId="0" applyNumberFormat="1" applyFont="1" applyFill="1"/>
    <xf numFmtId="4" fontId="62" fillId="58" borderId="0" xfId="0" applyNumberFormat="1" applyFont="1" applyFill="1"/>
    <xf numFmtId="0" fontId="1" fillId="55" borderId="0" xfId="0" applyFont="1" applyFill="1" applyAlignment="1">
      <alignment horizontal="center"/>
    </xf>
    <xf numFmtId="0" fontId="0" fillId="55" borderId="0" xfId="0" applyFill="1" applyAlignment="1">
      <alignment horizontal="center"/>
    </xf>
    <xf numFmtId="0" fontId="116" fillId="55" borderId="0" xfId="0" applyFont="1" applyFill="1"/>
    <xf numFmtId="0" fontId="38" fillId="0" borderId="0" xfId="0" applyFont="1" applyAlignment="1">
      <alignment horizontal="left"/>
    </xf>
    <xf numFmtId="4" fontId="39" fillId="55" borderId="21" xfId="0" applyNumberFormat="1" applyFont="1" applyFill="1" applyBorder="1" applyAlignment="1">
      <alignment horizontal="right" vertical="center"/>
    </xf>
    <xf numFmtId="171" fontId="39" fillId="55" borderId="26" xfId="0" applyNumberFormat="1" applyFont="1" applyFill="1" applyBorder="1" applyAlignment="1">
      <alignment horizontal="right" vertical="center"/>
    </xf>
    <xf numFmtId="171" fontId="39" fillId="55" borderId="25" xfId="0" applyNumberFormat="1" applyFont="1" applyFill="1" applyBorder="1" applyAlignment="1">
      <alignment horizontal="right" vertical="center"/>
    </xf>
    <xf numFmtId="0" fontId="124" fillId="0" borderId="0" xfId="0" applyFont="1"/>
    <xf numFmtId="3" fontId="62" fillId="0" borderId="0" xfId="0" applyNumberFormat="1" applyFont="1"/>
    <xf numFmtId="10" fontId="62" fillId="55" borderId="0" xfId="2304" applyNumberFormat="1" applyFont="1" applyFill="1"/>
    <xf numFmtId="4" fontId="62" fillId="0" borderId="0" xfId="0" applyNumberFormat="1" applyFont="1"/>
    <xf numFmtId="10" fontId="62" fillId="58" borderId="0" xfId="2304" applyNumberFormat="1" applyFont="1" applyFill="1"/>
    <xf numFmtId="0" fontId="116" fillId="55" borderId="0" xfId="0" applyFont="1" applyFill="1" applyAlignment="1">
      <alignment horizontal="center"/>
    </xf>
    <xf numFmtId="0" fontId="90" fillId="55" borderId="0" xfId="253"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4" fillId="55" borderId="0" xfId="0" applyFont="1" applyFill="1" applyAlignment="1">
      <alignment horizontal="center" vertical="center"/>
    </xf>
    <xf numFmtId="0" fontId="38" fillId="0" borderId="0" xfId="0" applyFont="1" applyAlignment="1">
      <alignment horizontal="left" vertical="center" wrapText="1"/>
    </xf>
    <xf numFmtId="0" fontId="33" fillId="58" borderId="0" xfId="0" applyFont="1" applyFill="1" applyAlignment="1">
      <alignment horizontal="center"/>
    </xf>
    <xf numFmtId="0" fontId="35" fillId="58" borderId="0" xfId="0" applyFont="1" applyFill="1" applyAlignment="1">
      <alignment horizontal="center" vertical="center"/>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4" fillId="58" borderId="0" xfId="0" applyFont="1" applyFill="1" applyAlignment="1">
      <alignment horizontal="center" vertical="center"/>
    </xf>
    <xf numFmtId="0" fontId="42" fillId="56" borderId="0" xfId="0" applyFont="1" applyFill="1" applyAlignment="1">
      <alignment horizontal="center" vertical="center" wrapText="1"/>
    </xf>
    <xf numFmtId="0" fontId="48" fillId="0" borderId="0" xfId="0" applyFont="1" applyAlignment="1">
      <alignment horizontal="left" vertical="center" wrapText="1"/>
    </xf>
    <xf numFmtId="0" fontId="115" fillId="56" borderId="0" xfId="0" applyFont="1" applyFill="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168"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25"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6"/>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0.10732444368486675</c:v>
                </c:pt>
                <c:pt idx="1">
                  <c:v>0.11659337629165216</c:v>
                </c:pt>
                <c:pt idx="2">
                  <c:v>4.4598321694736223E-2</c:v>
                </c:pt>
                <c:pt idx="3">
                  <c:v>0.10620823290972831</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75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0.31441466986207189</c:v>
                </c:pt>
                <c:pt idx="1">
                  <c:v>0.31921586555207243</c:v>
                </c:pt>
                <c:pt idx="2">
                  <c:v>0.3928760049292882</c:v>
                </c:pt>
                <c:pt idx="3">
                  <c:v>0.32354602596406662</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93E-3"/>
                  <c:y val="1.340295029966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96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8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0.53023270266805977</c:v>
                </c:pt>
                <c:pt idx="1">
                  <c:v>0.5164939626146523</c:v>
                </c:pt>
                <c:pt idx="2">
                  <c:v>0.47825831817381609</c:v>
                </c:pt>
                <c:pt idx="3">
                  <c:v>0.51920259092900967</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4.8028183785001531E-2</c:v>
                </c:pt>
                <c:pt idx="1">
                  <c:v>4.7696795541623128E-2</c:v>
                </c:pt>
                <c:pt idx="2">
                  <c:v>8.42673552021595E-2</c:v>
                </c:pt>
                <c:pt idx="3">
                  <c:v>5.1043150197195443E-2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67604608"/>
        <c:axId val="167606144"/>
      </c:barChart>
      <c:catAx>
        <c:axId val="16760460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7606144"/>
        <c:crosses val="autoZero"/>
        <c:auto val="1"/>
        <c:lblAlgn val="ctr"/>
        <c:lblOffset val="100"/>
        <c:tickLblSkip val="1"/>
        <c:tickMarkSkip val="1"/>
        <c:noMultiLvlLbl val="0"/>
      </c:catAx>
      <c:valAx>
        <c:axId val="16760614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604608"/>
        <c:crosses val="autoZero"/>
        <c:crossBetween val="between"/>
      </c:valAx>
    </c:plotArea>
    <c:legend>
      <c:legendPos val="b"/>
      <c:layout>
        <c:manualLayout>
          <c:xMode val="edge"/>
          <c:yMode val="edge"/>
          <c:x val="0.10549259773900811"/>
          <c:y val="0.74490157480315211"/>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45107</c:v>
                </c:pt>
                <c:pt idx="1">
                  <c:v>45117</c:v>
                </c:pt>
                <c:pt idx="2">
                  <c:v>45127</c:v>
                </c:pt>
                <c:pt idx="3">
                  <c:v>45138</c:v>
                </c:pt>
              </c:numCache>
            </c:numRef>
          </c:cat>
          <c:val>
            <c:numRef>
              <c:f>'[1]1 zpf '!$C$44:$C$47</c:f>
              <c:numCache>
                <c:formatCode>General</c:formatCode>
                <c:ptCount val="4"/>
                <c:pt idx="0">
                  <c:v>55706.211027788297</c:v>
                </c:pt>
                <c:pt idx="1">
                  <c:v>55742.053052231204</c:v>
                </c:pt>
                <c:pt idx="2">
                  <c:v>55935.202131445003</c:v>
                </c:pt>
                <c:pt idx="3">
                  <c:v>56489.140466497396</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45107</c:v>
                </c:pt>
                <c:pt idx="1">
                  <c:v>45117</c:v>
                </c:pt>
                <c:pt idx="2">
                  <c:v>45127</c:v>
                </c:pt>
                <c:pt idx="3">
                  <c:v>45138</c:v>
                </c:pt>
              </c:numCache>
            </c:numRef>
          </c:cat>
          <c:val>
            <c:numRef>
              <c:f>'[1]1 zpf '!$D$44:$D$47</c:f>
              <c:numCache>
                <c:formatCode>General</c:formatCode>
                <c:ptCount val="4"/>
                <c:pt idx="0">
                  <c:v>62460.942560810901</c:v>
                </c:pt>
                <c:pt idx="1">
                  <c:v>62514.453174479102</c:v>
                </c:pt>
                <c:pt idx="2">
                  <c:v>62748.7074356925</c:v>
                </c:pt>
                <c:pt idx="3">
                  <c:v>63429.930637685895</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45107</c:v>
                </c:pt>
                <c:pt idx="1">
                  <c:v>45117</c:v>
                </c:pt>
                <c:pt idx="2">
                  <c:v>45127</c:v>
                </c:pt>
                <c:pt idx="3">
                  <c:v>45138</c:v>
                </c:pt>
              </c:numCache>
            </c:numRef>
          </c:cat>
          <c:val>
            <c:numRef>
              <c:f>'[1]1 zpf '!$E$44:$E$47</c:f>
              <c:numCache>
                <c:formatCode>General</c:formatCode>
                <c:ptCount val="4"/>
                <c:pt idx="0">
                  <c:v>7180.5058415600597</c:v>
                </c:pt>
                <c:pt idx="1">
                  <c:v>7215.5253169751795</c:v>
                </c:pt>
                <c:pt idx="2">
                  <c:v>7366.1533743665195</c:v>
                </c:pt>
                <c:pt idx="3">
                  <c:v>7445.03246278184</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67874944"/>
        <c:axId val="167876864"/>
      </c:barChart>
      <c:catAx>
        <c:axId val="1678749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94"/>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6864"/>
        <c:crosses val="autoZero"/>
        <c:auto val="0"/>
        <c:lblAlgn val="ctr"/>
        <c:lblOffset val="100"/>
        <c:noMultiLvlLbl val="0"/>
      </c:catAx>
      <c:valAx>
        <c:axId val="167876864"/>
        <c:scaling>
          <c:orientation val="minMax"/>
          <c:max val="6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4944"/>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33" l="0.25" r="0.25" t="0.75000000000000233"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7"/>
          <c:y val="0.16399367850901928"/>
          <c:w val="0.7669978730298187"/>
          <c:h val="0.64717533115385328"/>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General</c:formatCode>
                <c:ptCount val="32"/>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numCache>
            </c:numRef>
          </c:cat>
          <c:val>
            <c:numRef>
              <c:f>'[1]1 zpf '!$C$76:$C$107</c:f>
              <c:numCache>
                <c:formatCode>General</c:formatCode>
                <c:ptCount val="32"/>
                <c:pt idx="0">
                  <c:v>248.54350699999998</c:v>
                </c:pt>
                <c:pt idx="1">
                  <c:v>248.72276600000001</c:v>
                </c:pt>
                <c:pt idx="2">
                  <c:v>248.737109</c:v>
                </c:pt>
                <c:pt idx="3">
                  <c:v>248.90194200000002</c:v>
                </c:pt>
                <c:pt idx="4">
                  <c:v>248.505382</c:v>
                </c:pt>
                <c:pt idx="5">
                  <c:v>248.186205</c:v>
                </c:pt>
                <c:pt idx="6">
                  <c:v>247.25603599999999</c:v>
                </c:pt>
                <c:pt idx="7">
                  <c:v>247.18255499999998</c:v>
                </c:pt>
                <c:pt idx="8">
                  <c:v>247.263353</c:v>
                </c:pt>
                <c:pt idx="9">
                  <c:v>247.27769499999999</c:v>
                </c:pt>
                <c:pt idx="10">
                  <c:v>247.605727</c:v>
                </c:pt>
                <c:pt idx="11">
                  <c:v>247.76180099999999</c:v>
                </c:pt>
                <c:pt idx="12">
                  <c:v>248.315316</c:v>
                </c:pt>
                <c:pt idx="13">
                  <c:v>249.106493</c:v>
                </c:pt>
                <c:pt idx="14">
                  <c:v>247.954542</c:v>
                </c:pt>
                <c:pt idx="15">
                  <c:v>247.74119100000001</c:v>
                </c:pt>
                <c:pt idx="16">
                  <c:v>247.75556700000001</c:v>
                </c:pt>
                <c:pt idx="17">
                  <c:v>247.933967</c:v>
                </c:pt>
                <c:pt idx="18">
                  <c:v>248.25683000000001</c:v>
                </c:pt>
                <c:pt idx="19">
                  <c:v>248.23875200000001</c:v>
                </c:pt>
                <c:pt idx="20">
                  <c:v>247.92207299999998</c:v>
                </c:pt>
                <c:pt idx="21">
                  <c:v>248.16318900000002</c:v>
                </c:pt>
                <c:pt idx="22">
                  <c:v>248.59970300000001</c:v>
                </c:pt>
                <c:pt idx="23">
                  <c:v>248.61428600000002</c:v>
                </c:pt>
                <c:pt idx="24">
                  <c:v>248.80434100000002</c:v>
                </c:pt>
                <c:pt idx="25">
                  <c:v>249.10080199999999</c:v>
                </c:pt>
                <c:pt idx="26">
                  <c:v>249.40202100000002</c:v>
                </c:pt>
                <c:pt idx="27">
                  <c:v>248.97161200000002</c:v>
                </c:pt>
                <c:pt idx="28">
                  <c:v>249.29489799999999</c:v>
                </c:pt>
                <c:pt idx="29">
                  <c:v>249.97692799999999</c:v>
                </c:pt>
                <c:pt idx="30">
                  <c:v>249.99138300000001</c:v>
                </c:pt>
                <c:pt idx="31">
                  <c:v>250.21937999999997</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General</c:formatCode>
                <c:ptCount val="32"/>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numCache>
            </c:numRef>
          </c:cat>
          <c:val>
            <c:numRef>
              <c:f>'[1]1 zpf '!$D$76:$D$107</c:f>
              <c:numCache>
                <c:formatCode>General</c:formatCode>
                <c:ptCount val="32"/>
                <c:pt idx="0">
                  <c:v>257.19877400000001</c:v>
                </c:pt>
                <c:pt idx="1">
                  <c:v>257.44416100000001</c:v>
                </c:pt>
                <c:pt idx="2">
                  <c:v>257.45859400000001</c:v>
                </c:pt>
                <c:pt idx="3">
                  <c:v>257.59101400000003</c:v>
                </c:pt>
                <c:pt idx="4">
                  <c:v>257.254389</c:v>
                </c:pt>
                <c:pt idx="5">
                  <c:v>256.91836699999999</c:v>
                </c:pt>
                <c:pt idx="6">
                  <c:v>256.05925400000001</c:v>
                </c:pt>
                <c:pt idx="7">
                  <c:v>256.05567100000002</c:v>
                </c:pt>
                <c:pt idx="8">
                  <c:v>256.14471300000002</c:v>
                </c:pt>
                <c:pt idx="9">
                  <c:v>256.159156</c:v>
                </c:pt>
                <c:pt idx="10">
                  <c:v>256.37190300000003</c:v>
                </c:pt>
                <c:pt idx="11">
                  <c:v>256.52570600000001</c:v>
                </c:pt>
                <c:pt idx="12">
                  <c:v>257.21617200000003</c:v>
                </c:pt>
                <c:pt idx="13">
                  <c:v>257.90211099999999</c:v>
                </c:pt>
                <c:pt idx="14">
                  <c:v>256.69033000000002</c:v>
                </c:pt>
                <c:pt idx="15">
                  <c:v>256.448646</c:v>
                </c:pt>
                <c:pt idx="16">
                  <c:v>256.46314100000001</c:v>
                </c:pt>
                <c:pt idx="17">
                  <c:v>256.58844400000004</c:v>
                </c:pt>
                <c:pt idx="18">
                  <c:v>257.03010800000004</c:v>
                </c:pt>
                <c:pt idx="19">
                  <c:v>257.00422400000002</c:v>
                </c:pt>
                <c:pt idx="20">
                  <c:v>256.72282899999999</c:v>
                </c:pt>
                <c:pt idx="21">
                  <c:v>256.93392499999999</c:v>
                </c:pt>
                <c:pt idx="22">
                  <c:v>257.42650300000003</c:v>
                </c:pt>
                <c:pt idx="23">
                  <c:v>257.44111600000002</c:v>
                </c:pt>
                <c:pt idx="24">
                  <c:v>257.63901500000003</c:v>
                </c:pt>
                <c:pt idx="25">
                  <c:v>258.09889899999996</c:v>
                </c:pt>
                <c:pt idx="26">
                  <c:v>258.45563399999998</c:v>
                </c:pt>
                <c:pt idx="27">
                  <c:v>258.06503399999997</c:v>
                </c:pt>
                <c:pt idx="28">
                  <c:v>258.34355499999998</c:v>
                </c:pt>
                <c:pt idx="29">
                  <c:v>259.11896000000002</c:v>
                </c:pt>
                <c:pt idx="30">
                  <c:v>259.13352800000001</c:v>
                </c:pt>
                <c:pt idx="31">
                  <c:v>259.26693</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General</c:formatCode>
                <c:ptCount val="32"/>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numCache>
            </c:numRef>
          </c:cat>
          <c:val>
            <c:numRef>
              <c:f>'[1]1 zpf '!$E$76:$E$107</c:f>
              <c:numCache>
                <c:formatCode>General</c:formatCode>
                <c:ptCount val="32"/>
                <c:pt idx="0">
                  <c:v>113.135488</c:v>
                </c:pt>
                <c:pt idx="1">
                  <c:v>113.28768099999999</c:v>
                </c:pt>
                <c:pt idx="2">
                  <c:v>113.29503100000001</c:v>
                </c:pt>
                <c:pt idx="3">
                  <c:v>113.37539699999999</c:v>
                </c:pt>
                <c:pt idx="4">
                  <c:v>113.26474399999999</c:v>
                </c:pt>
                <c:pt idx="5">
                  <c:v>113.12004</c:v>
                </c:pt>
                <c:pt idx="6">
                  <c:v>112.79486200000001</c:v>
                </c:pt>
                <c:pt idx="7">
                  <c:v>112.757633</c:v>
                </c:pt>
                <c:pt idx="8">
                  <c:v>112.79631999999999</c:v>
                </c:pt>
                <c:pt idx="9">
                  <c:v>112.803653</c:v>
                </c:pt>
                <c:pt idx="10">
                  <c:v>112.914281</c:v>
                </c:pt>
                <c:pt idx="11">
                  <c:v>112.99006</c:v>
                </c:pt>
                <c:pt idx="12">
                  <c:v>113.23919699999999</c:v>
                </c:pt>
                <c:pt idx="13">
                  <c:v>113.477823</c:v>
                </c:pt>
                <c:pt idx="14">
                  <c:v>112.96324899999999</c:v>
                </c:pt>
                <c:pt idx="15">
                  <c:v>112.862559</c:v>
                </c:pt>
                <c:pt idx="16">
                  <c:v>112.869973</c:v>
                </c:pt>
                <c:pt idx="17">
                  <c:v>112.938827</c:v>
                </c:pt>
                <c:pt idx="18">
                  <c:v>113.145464</c:v>
                </c:pt>
                <c:pt idx="19">
                  <c:v>113.15306200000001</c:v>
                </c:pt>
                <c:pt idx="20">
                  <c:v>113.09882499999999</c:v>
                </c:pt>
                <c:pt idx="21">
                  <c:v>113.19794400000001</c:v>
                </c:pt>
                <c:pt idx="22">
                  <c:v>113.40890499999999</c:v>
                </c:pt>
                <c:pt idx="23">
                  <c:v>113.41648099999999</c:v>
                </c:pt>
                <c:pt idx="24">
                  <c:v>113.51363600000001</c:v>
                </c:pt>
                <c:pt idx="25">
                  <c:v>113.67618899999999</c:v>
                </c:pt>
                <c:pt idx="26">
                  <c:v>113.83631100000001</c:v>
                </c:pt>
                <c:pt idx="27">
                  <c:v>113.64614599999999</c:v>
                </c:pt>
                <c:pt idx="28">
                  <c:v>113.75254</c:v>
                </c:pt>
                <c:pt idx="29">
                  <c:v>114.085571</c:v>
                </c:pt>
                <c:pt idx="30">
                  <c:v>114.093075</c:v>
                </c:pt>
                <c:pt idx="31">
                  <c:v>114.15404099999999</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168043264"/>
        <c:axId val="168045184"/>
      </c:lineChart>
      <c:dateAx>
        <c:axId val="1680432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7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5184"/>
        <c:crosses val="autoZero"/>
        <c:auto val="0"/>
        <c:lblOffset val="100"/>
        <c:baseTimeUnit val="days"/>
        <c:majorUnit val="10"/>
        <c:majorTimeUnit val="days"/>
      </c:dateAx>
      <c:valAx>
        <c:axId val="168045184"/>
        <c:scaling>
          <c:orientation val="minMax"/>
          <c:max val="28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3264"/>
        <c:crossesAt val="41608"/>
        <c:crossBetween val="midCat"/>
        <c:majorUnit val="10"/>
        <c:minorUnit val="1"/>
      </c:valAx>
    </c:plotArea>
    <c:legend>
      <c:legendPos val="t"/>
      <c:layout>
        <c:manualLayout>
          <c:xMode val="edge"/>
          <c:yMode val="edge"/>
          <c:x val="8.3131864978110745E-2"/>
          <c:y val="4.6783318751822692E-2"/>
          <c:w val="0.8308022729763157"/>
          <c:h val="6.90134321445119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51E-2"/>
          <c:y val="3.3766233766233771E-2"/>
          <c:w val="0.87519747235387735"/>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2.9270048386004631E-2</c:v>
                </c:pt>
                <c:pt idx="1">
                  <c:v>1.4211288277236072E-2</c:v>
                </c:pt>
                <c:pt idx="2">
                  <c:v>0</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0.60351656131545017</c:v>
                </c:pt>
                <c:pt idx="1">
                  <c:v>0.64468904256177428</c:v>
                </c:pt>
                <c:pt idx="2">
                  <c:v>0.67253346423743132</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2.4897049713548622E-5</c:v>
                </c:pt>
                <c:pt idx="1">
                  <c:v>2.0446206411820354E-3</c:v>
                </c:pt>
                <c:pt idx="2">
                  <c:v>1.1372186435841177E-2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850D-4ABB-8290-F49680E68E0F}"/>
                </c:ext>
              </c:extLst>
            </c:dLbl>
            <c:dLbl>
              <c:idx val="1"/>
              <c:delete val="1"/>
              <c:extLst>
                <c:ext xmlns:c15="http://schemas.microsoft.com/office/drawing/2012/chart" uri="{CE6537A1-D6FC-4f65-9D91-7224C49458BB}"/>
                <c:ext xmlns:c16="http://schemas.microsoft.com/office/drawing/2014/chart" uri="{C3380CC4-5D6E-409C-BE32-E72D297353CC}">
                  <c16:uniqueId val="{00000000-850D-4ABB-8290-F49680E68E0F}"/>
                </c:ext>
              </c:extLst>
            </c:dLbl>
            <c:dLbl>
              <c:idx val="2"/>
              <c:layout>
                <c:manualLayout>
                  <c:x val="1.2638230647709321E-2"/>
                  <c:y val="-2.5925925925925918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0D-4ABB-8290-F49680E68E0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0"/>
              <c:layout>
                <c:manualLayout>
                  <c:x val="1.89573459715640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02-4953-8EA8-E36B5EB77A43}"/>
                </c:ext>
              </c:extLst>
            </c:dLbl>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delete val="1"/>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7.944240483877843E-2</c:v>
                </c:pt>
                <c:pt idx="1">
                  <c:v>0</c:v>
                </c:pt>
                <c:pt idx="2">
                  <c:v>0</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dLbls>
            <c:dLbl>
              <c:idx val="0"/>
              <c:layout>
                <c:manualLayout>
                  <c:x val="2.1063717746181427E-3"/>
                  <c:y val="-3.3333333333333333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F3-4439-A12D-B5152E7A4BB8}"/>
                </c:ext>
              </c:extLst>
            </c:dLbl>
            <c:dLbl>
              <c:idx val="1"/>
              <c:layout>
                <c:manualLayout>
                  <c:x val="8.4254870984728798E-3"/>
                  <c:y val="-4.4444444444444481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F3-4439-A12D-B5152E7A4BB8}"/>
                </c:ext>
              </c:extLst>
            </c:dLbl>
            <c:dLbl>
              <c:idx val="2"/>
              <c:delete val="1"/>
              <c:extLst>
                <c:ext xmlns:c15="http://schemas.microsoft.com/office/drawing/2012/chart" uri="{CE6537A1-D6FC-4f65-9D91-7224C49458BB}"/>
                <c:ext xmlns:c16="http://schemas.microsoft.com/office/drawing/2014/chart" uri="{C3380CC4-5D6E-409C-BE32-E72D297353CC}">
                  <c16:uniqueId val="{00000001-ABF3-4439-A12D-B5152E7A4BB8}"/>
                </c:ext>
              </c:extLst>
            </c:dLbl>
            <c:numFmt formatCode="0.00%" sourceLinked="0"/>
            <c:spPr>
              <a:noFill/>
              <a:ln>
                <a:noFill/>
              </a:ln>
              <a:effectLst/>
            </c:spPr>
            <c:txPr>
              <a:bodyPr wrap="square" lIns="38100" tIns="19050" rIns="38100" bIns="19050" anchor="ctr">
                <a:spAutoFit/>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1.7983822456682414E-2</c:v>
                </c:pt>
                <c:pt idx="1">
                  <c:v>2.6198755110146518E-3</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0.19542037035427456</c:v>
                </c:pt>
                <c:pt idx="1">
                  <c:v>0.2990452219117487</c:v>
                </c:pt>
                <c:pt idx="2">
                  <c:v>0.28799011758799592</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5.9209113363769265E-2</c:v>
                </c:pt>
                <c:pt idx="1">
                  <c:v>3.5091102446435228E-2</c:v>
                </c:pt>
                <c:pt idx="2">
                  <c:v>2.7193792545659509E-2</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0"/>
              <c:layout>
                <c:manualLayout>
                  <c:x val="2.1063717746180655E-3"/>
                  <c:y val="-2.59259259259259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13-4B39-BF72-FF5FDAA75A46}"/>
                </c:ext>
              </c:extLst>
            </c:dLbl>
            <c:dLbl>
              <c:idx val="1"/>
              <c:layout>
                <c:manualLayout>
                  <c:x val="1.0462531046178315E-2"/>
                  <c:y val="-2.89224263633712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dLbl>
              <c:idx val="2"/>
              <c:layout>
                <c:manualLayout>
                  <c:x val="-1.5446547907360751E-16"/>
                  <c:y val="-3.333333333333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02-4953-8EA8-E36B5EB77A43}"/>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1.4401294466718237E-2</c:v>
                </c:pt>
                <c:pt idx="1">
                  <c:v>1.8763200834771574E-3</c:v>
                </c:pt>
                <c:pt idx="2">
                  <c:v>4.161120206064534E-4</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4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7.3148776860872751E-4</c:v>
                </c:pt>
                <c:pt idx="1">
                  <c:v>4.2252856713173673E-4</c:v>
                </c:pt>
                <c:pt idx="2">
                  <c:v>4.9432717246571426E-4</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8220928"/>
        <c:axId val="168235008"/>
      </c:barChart>
      <c:catAx>
        <c:axId val="1682209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35008"/>
        <c:crosses val="autoZero"/>
        <c:auto val="1"/>
        <c:lblAlgn val="ctr"/>
        <c:lblOffset val="100"/>
        <c:noMultiLvlLbl val="0"/>
      </c:catAx>
      <c:valAx>
        <c:axId val="16823500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20928"/>
        <c:crosses val="autoZero"/>
        <c:crossBetween val="between"/>
      </c:valAx>
      <c:spPr>
        <a:noFill/>
        <a:ln w="25400">
          <a:noFill/>
        </a:ln>
      </c:spPr>
    </c:plotArea>
    <c:legend>
      <c:legendPos val="b"/>
      <c:layout>
        <c:manualLayout>
          <c:xMode val="edge"/>
          <c:yMode val="edge"/>
          <c:x val="7.990579376630054E-2"/>
          <c:y val="0.65027426117190001"/>
          <c:w val="0.44494118329995613"/>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33" l="0.70000000000000062" r="0.70000000000000062" t="0.75000000000000233"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'[1]3 dpf'!$B$29:$B$33</c15:sqref>
                  </c15:fullRef>
                </c:ext>
              </c:extLst>
              <c:f>'[1]3 dpf'!$B$30:$B$33</c:f>
              <c:strCache>
                <c:ptCount val="4"/>
                <c:pt idx="0">
                  <c:v>САВАд</c:v>
                </c:pt>
                <c:pt idx="1">
                  <c:v>КБПд</c:v>
                </c:pt>
                <c:pt idx="2">
                  <c:v>ТРИГЛАВд</c:v>
                </c:pt>
                <c:pt idx="3">
                  <c:v>ВФПд</c:v>
                </c:pt>
              </c:strCache>
            </c:strRef>
          </c:cat>
          <c:val>
            <c:numRef>
              <c:extLst>
                <c:ext xmlns:c15="http://schemas.microsoft.com/office/drawing/2012/chart" uri="{02D57815-91ED-43cb-92C2-25804820EDAC}">
                  <c15:fullRef>
                    <c15:sqref>'[1]3 dpf'!$C$30:$C$34</c15:sqref>
                  </c15:fullRef>
                </c:ext>
              </c:extLst>
              <c:f>'[1]3 dpf'!$C$31:$C$34</c:f>
              <c:numCache>
                <c:formatCode>General</c:formatCode>
                <c:ptCount val="4"/>
                <c:pt idx="0">
                  <c:v>0.3076783004552352</c:v>
                </c:pt>
                <c:pt idx="1">
                  <c:v>0.55232558139534882</c:v>
                </c:pt>
                <c:pt idx="2">
                  <c:v>0.3719806763285024</c:v>
                </c:pt>
                <c:pt idx="3">
                  <c:v>0.47618576096643234</c:v>
                </c:pt>
              </c:numCache>
            </c:numRef>
          </c:val>
          <c:extLst>
            <c:ext xmlns:c16="http://schemas.microsoft.com/office/drawing/2014/chart" uri="{C3380CC4-5D6E-409C-BE32-E72D297353CC}">
              <c16:uniqueId val="{00000003-2C51-4570-B952-262F743F1932}"/>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1"/>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'[1]3 dpf'!$B$29:$B$33</c15:sqref>
                  </c15:fullRef>
                </c:ext>
              </c:extLst>
              <c:f>'[1]3 dpf'!$B$30:$B$33</c:f>
              <c:strCache>
                <c:ptCount val="4"/>
                <c:pt idx="0">
                  <c:v>САВАд</c:v>
                </c:pt>
                <c:pt idx="1">
                  <c:v>КБПд</c:v>
                </c:pt>
                <c:pt idx="2">
                  <c:v>ТРИГЛАВд</c:v>
                </c:pt>
                <c:pt idx="3">
                  <c:v>ВФПд</c:v>
                </c:pt>
              </c:strCache>
            </c:strRef>
          </c:cat>
          <c:val>
            <c:numRef>
              <c:extLst>
                <c:ext xmlns:c15="http://schemas.microsoft.com/office/drawing/2012/chart" uri="{02D57815-91ED-43cb-92C2-25804820EDAC}">
                  <c15:fullRef>
                    <c15:sqref>'[1]3 dpf'!$D$30:$D$34</c15:sqref>
                  </c15:fullRef>
                </c:ext>
              </c:extLst>
              <c:f>'[1]3 dpf'!$D$31:$D$34</c:f>
              <c:numCache>
                <c:formatCode>General</c:formatCode>
                <c:ptCount val="4"/>
                <c:pt idx="0">
                  <c:v>0.69232169954476475</c:v>
                </c:pt>
                <c:pt idx="1">
                  <c:v>0.44767441860465118</c:v>
                </c:pt>
                <c:pt idx="2">
                  <c:v>0.6280193236714976</c:v>
                </c:pt>
                <c:pt idx="3">
                  <c:v>0.52381423903356772</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8318080"/>
        <c:axId val="168319616"/>
      </c:barChart>
      <c:catAx>
        <c:axId val="16831808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8319616"/>
        <c:crosses val="autoZero"/>
        <c:auto val="1"/>
        <c:lblAlgn val="ctr"/>
        <c:lblOffset val="100"/>
        <c:tickLblSkip val="1"/>
        <c:tickMarkSkip val="1"/>
        <c:noMultiLvlLbl val="0"/>
      </c:catAx>
      <c:valAx>
        <c:axId val="16831961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318080"/>
        <c:crosses val="autoZero"/>
        <c:crossBetween val="between"/>
      </c:valAx>
    </c:plotArea>
    <c:legend>
      <c:legendPos val="b"/>
      <c:layout>
        <c:manualLayout>
          <c:xMode val="edge"/>
          <c:yMode val="edge"/>
          <c:x val="2.8308858652942352E-2"/>
          <c:y val="0.8107653304700548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62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General</c:formatCode>
                <c:ptCount val="4"/>
                <c:pt idx="0">
                  <c:v>45107</c:v>
                </c:pt>
                <c:pt idx="1">
                  <c:v>45117</c:v>
                </c:pt>
                <c:pt idx="2">
                  <c:v>45127</c:v>
                </c:pt>
                <c:pt idx="3">
                  <c:v>45138</c:v>
                </c:pt>
              </c:numCache>
            </c:numRef>
          </c:cat>
          <c:val>
            <c:numRef>
              <c:f>'[1]3 dpf'!$C$55:$C$58</c:f>
              <c:numCache>
                <c:formatCode>General</c:formatCode>
                <c:ptCount val="4"/>
                <c:pt idx="0">
                  <c:v>1619.7232390243901</c:v>
                </c:pt>
                <c:pt idx="1">
                  <c:v>1613.27514668964</c:v>
                </c:pt>
                <c:pt idx="2">
                  <c:v>1618.2336125192201</c:v>
                </c:pt>
                <c:pt idx="3">
                  <c:v>1638.46238003745</c:v>
                </c:pt>
              </c:numCache>
            </c:numRef>
          </c:val>
          <c:extLst>
            <c:ext xmlns:c16="http://schemas.microsoft.com/office/drawing/2014/chart" uri="{C3380CC4-5D6E-409C-BE32-E72D297353CC}">
              <c16:uniqueId val="{00000000-B9D4-47D8-894C-E3C151016F85}"/>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General</c:formatCode>
                <c:ptCount val="4"/>
                <c:pt idx="0">
                  <c:v>45107</c:v>
                </c:pt>
                <c:pt idx="1">
                  <c:v>45117</c:v>
                </c:pt>
                <c:pt idx="2">
                  <c:v>45127</c:v>
                </c:pt>
                <c:pt idx="3">
                  <c:v>45138</c:v>
                </c:pt>
              </c:numCache>
            </c:numRef>
          </c:cat>
          <c:val>
            <c:numRef>
              <c:f>'[1]3 dpf'!$D$55:$D$58</c:f>
              <c:numCache>
                <c:formatCode>General</c:formatCode>
                <c:ptCount val="4"/>
                <c:pt idx="0">
                  <c:v>1609.20153073041</c:v>
                </c:pt>
                <c:pt idx="1">
                  <c:v>1610.8937884771199</c:v>
                </c:pt>
                <c:pt idx="2">
                  <c:v>1614.4997366473101</c:v>
                </c:pt>
                <c:pt idx="3">
                  <c:v>1632.5979126876</c:v>
                </c:pt>
              </c:numCache>
            </c:numRef>
          </c:val>
          <c:extLst>
            <c:ext xmlns:c16="http://schemas.microsoft.com/office/drawing/2014/chart" uri="{C3380CC4-5D6E-409C-BE32-E72D297353CC}">
              <c16:uniqueId val="{00000001-B9D4-47D8-894C-E3C151016F85}"/>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General</c:formatCode>
                <c:ptCount val="4"/>
                <c:pt idx="0">
                  <c:v>45107</c:v>
                </c:pt>
                <c:pt idx="1">
                  <c:v>45117</c:v>
                </c:pt>
                <c:pt idx="2">
                  <c:v>45127</c:v>
                </c:pt>
                <c:pt idx="3">
                  <c:v>45138</c:v>
                </c:pt>
              </c:numCache>
            </c:numRef>
          </c:cat>
          <c:val>
            <c:numRef>
              <c:f>'[1]3 dpf'!$E$55:$E$58</c:f>
              <c:numCache>
                <c:formatCode>General</c:formatCode>
                <c:ptCount val="4"/>
                <c:pt idx="0">
                  <c:v>10.773930358276001</c:v>
                </c:pt>
                <c:pt idx="1">
                  <c:v>10.833238625617</c:v>
                </c:pt>
                <c:pt idx="2">
                  <c:v>10.954867980215001</c:v>
                </c:pt>
                <c:pt idx="3">
                  <c:v>11.060193751695</c:v>
                </c:pt>
              </c:numCache>
            </c:numRef>
          </c:val>
          <c:extLst>
            <c:ext xmlns:c16="http://schemas.microsoft.com/office/drawing/2014/chart" uri="{C3380CC4-5D6E-409C-BE32-E72D297353CC}">
              <c16:uniqueId val="{00000001-A7C7-4CDC-97CC-11D2DF4F1E7C}"/>
            </c:ext>
          </c:extLst>
        </c:ser>
        <c:ser>
          <c:idx val="3"/>
          <c:order val="3"/>
          <c:tx>
            <c:strRef>
              <c:f>'[1]3 dpf'!$F$54</c:f>
              <c:strCache>
                <c:ptCount val="1"/>
                <c:pt idx="0">
                  <c:v>ВФПд</c:v>
                </c:pt>
              </c:strCache>
            </c:strRef>
          </c:tx>
          <c:spPr>
            <a:solidFill>
              <a:schemeClr val="accent5">
                <a:lumMod val="75000"/>
              </a:schemeClr>
            </a:solidFill>
          </c:spPr>
          <c:invertIfNegative val="0"/>
          <c:cat>
            <c:numRef>
              <c:f>'[1]3 dpf'!$B$55:$B$58</c:f>
              <c:numCache>
                <c:formatCode>General</c:formatCode>
                <c:ptCount val="4"/>
                <c:pt idx="0">
                  <c:v>45107</c:v>
                </c:pt>
                <c:pt idx="1">
                  <c:v>45117</c:v>
                </c:pt>
                <c:pt idx="2">
                  <c:v>45127</c:v>
                </c:pt>
                <c:pt idx="3">
                  <c:v>45138</c:v>
                </c:pt>
              </c:numCache>
            </c:numRef>
          </c:cat>
          <c:val>
            <c:numRef>
              <c:f>'[1]3 dpf'!$F$55:$F$58</c:f>
              <c:numCache>
                <c:formatCode>General</c:formatCode>
                <c:ptCount val="4"/>
                <c:pt idx="0">
                  <c:v>38.083892737680003</c:v>
                </c:pt>
                <c:pt idx="1">
                  <c:v>38.880777157249007</c:v>
                </c:pt>
                <c:pt idx="2">
                  <c:v>39.407740921550001</c:v>
                </c:pt>
                <c:pt idx="3">
                  <c:v>40.517293227963997</c:v>
                </c:pt>
              </c:numCache>
            </c:numRef>
          </c:val>
          <c:extLst>
            <c:ext xmlns:c16="http://schemas.microsoft.com/office/drawing/2014/chart" uri="{C3380CC4-5D6E-409C-BE32-E72D297353CC}">
              <c16:uniqueId val="{00000000-E009-4946-9092-8F681AC93121}"/>
            </c:ext>
          </c:extLst>
        </c:ser>
        <c:dLbls>
          <c:showLegendKey val="0"/>
          <c:showVal val="0"/>
          <c:showCatName val="0"/>
          <c:showSerName val="0"/>
          <c:showPercent val="0"/>
          <c:showBubbleSize val="0"/>
        </c:dLbls>
        <c:gapWidth val="200"/>
        <c:axId val="168518784"/>
        <c:axId val="168520704"/>
      </c:barChart>
      <c:catAx>
        <c:axId val="1685187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20704"/>
        <c:crosses val="autoZero"/>
        <c:auto val="0"/>
        <c:lblAlgn val="ctr"/>
        <c:lblOffset val="100"/>
        <c:noMultiLvlLbl val="1"/>
      </c:catAx>
      <c:valAx>
        <c:axId val="168520704"/>
        <c:scaling>
          <c:orientation val="minMax"/>
          <c:max val="18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18784"/>
        <c:crosses val="autoZero"/>
        <c:crossBetween val="between"/>
        <c:majorUnit val="200"/>
      </c:valAx>
    </c:plotArea>
    <c:legend>
      <c:legendPos val="r"/>
      <c:layout>
        <c:manualLayout>
          <c:xMode val="edge"/>
          <c:yMode val="edge"/>
          <c:x val="0.87591239961803968"/>
          <c:y val="4.5399785384514668E-2"/>
          <c:w val="0.12408763294141652"/>
          <c:h val="0.86270515134091996"/>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03"/>
        </c:manualLayout>
      </c:layout>
      <c:lineChart>
        <c:grouping val="standard"/>
        <c:varyColors val="0"/>
        <c:ser>
          <c:idx val="0"/>
          <c:order val="0"/>
          <c:tx>
            <c:strRef>
              <c:f>'[1]3 dpf'!$C$84</c:f>
              <c:strCache>
                <c:ptCount val="1"/>
                <c:pt idx="0">
                  <c:v>САВАд</c:v>
                </c:pt>
              </c:strCache>
            </c:strRef>
          </c:tx>
          <c:spPr>
            <a:ln w="22225">
              <a:solidFill>
                <a:srgbClr val="002060"/>
              </a:solidFill>
            </a:ln>
          </c:spPr>
          <c:marker>
            <c:symbol val="none"/>
          </c:marker>
          <c:cat>
            <c:numRef>
              <c:f>'[1]3 dpf'!$B$85:$B$116</c:f>
              <c:numCache>
                <c:formatCode>General</c:formatCode>
                <c:ptCount val="32"/>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numCache>
            </c:numRef>
          </c:cat>
          <c:val>
            <c:numRef>
              <c:f>'[1]3 dpf'!$C$85:$C$116</c:f>
              <c:numCache>
                <c:formatCode>General</c:formatCode>
                <c:ptCount val="32"/>
                <c:pt idx="0">
                  <c:v>216.89137600000001</c:v>
                </c:pt>
                <c:pt idx="1">
                  <c:v>217.06298699999999</c:v>
                </c:pt>
                <c:pt idx="2">
                  <c:v>217.070427</c:v>
                </c:pt>
                <c:pt idx="3">
                  <c:v>217.25870499999999</c:v>
                </c:pt>
                <c:pt idx="4">
                  <c:v>216.774698</c:v>
                </c:pt>
                <c:pt idx="5">
                  <c:v>216.50783700000002</c:v>
                </c:pt>
                <c:pt idx="6">
                  <c:v>215.69469899999999</c:v>
                </c:pt>
                <c:pt idx="7">
                  <c:v>215.53520600000002</c:v>
                </c:pt>
                <c:pt idx="8">
                  <c:v>215.598851</c:v>
                </c:pt>
                <c:pt idx="9">
                  <c:v>215.60610399999999</c:v>
                </c:pt>
                <c:pt idx="10">
                  <c:v>215.84314599999999</c:v>
                </c:pt>
                <c:pt idx="11">
                  <c:v>215.953722</c:v>
                </c:pt>
                <c:pt idx="12">
                  <c:v>216.44921300000001</c:v>
                </c:pt>
                <c:pt idx="13">
                  <c:v>217.42121500000002</c:v>
                </c:pt>
                <c:pt idx="14">
                  <c:v>216.47291200000001</c:v>
                </c:pt>
                <c:pt idx="15">
                  <c:v>216.28629599999999</c:v>
                </c:pt>
                <c:pt idx="16">
                  <c:v>216.29359499999998</c:v>
                </c:pt>
                <c:pt idx="17">
                  <c:v>216.432175</c:v>
                </c:pt>
                <c:pt idx="18">
                  <c:v>216.710555</c:v>
                </c:pt>
                <c:pt idx="19">
                  <c:v>216.488519</c:v>
                </c:pt>
                <c:pt idx="20">
                  <c:v>216.22321099999999</c:v>
                </c:pt>
                <c:pt idx="21">
                  <c:v>216.43089999999998</c:v>
                </c:pt>
                <c:pt idx="22">
                  <c:v>216.79764</c:v>
                </c:pt>
                <c:pt idx="23">
                  <c:v>216.80491800000001</c:v>
                </c:pt>
                <c:pt idx="24">
                  <c:v>216.97786200000002</c:v>
                </c:pt>
                <c:pt idx="25">
                  <c:v>217.221543</c:v>
                </c:pt>
                <c:pt idx="26">
                  <c:v>217.49760999999998</c:v>
                </c:pt>
                <c:pt idx="27">
                  <c:v>217.191439</c:v>
                </c:pt>
                <c:pt idx="28">
                  <c:v>217.61896099999998</c:v>
                </c:pt>
                <c:pt idx="29">
                  <c:v>218.19418100000001</c:v>
                </c:pt>
                <c:pt idx="30">
                  <c:v>218.201446</c:v>
                </c:pt>
                <c:pt idx="31">
                  <c:v>218.34382599999998</c:v>
                </c:pt>
              </c:numCache>
            </c:numRef>
          </c:val>
          <c:smooth val="0"/>
          <c:extLst>
            <c:ext xmlns:c16="http://schemas.microsoft.com/office/drawing/2014/chart" uri="{C3380CC4-5D6E-409C-BE32-E72D297353CC}">
              <c16:uniqueId val="{00000000-EAEF-49DF-8F7B-FDE5F50F266D}"/>
            </c:ext>
          </c:extLst>
        </c:ser>
        <c:ser>
          <c:idx val="1"/>
          <c:order val="1"/>
          <c:tx>
            <c:strRef>
              <c:f>'[1]3 dpf'!$D$84</c:f>
              <c:strCache>
                <c:ptCount val="1"/>
                <c:pt idx="0">
                  <c:v>КБПд</c:v>
                </c:pt>
              </c:strCache>
            </c:strRef>
          </c:tx>
          <c:spPr>
            <a:ln w="22225">
              <a:solidFill>
                <a:srgbClr val="8EB4E3"/>
              </a:solidFill>
            </a:ln>
          </c:spPr>
          <c:marker>
            <c:symbol val="none"/>
          </c:marker>
          <c:cat>
            <c:numRef>
              <c:f>'[1]3 dpf'!$B$85:$B$116</c:f>
              <c:numCache>
                <c:formatCode>General</c:formatCode>
                <c:ptCount val="32"/>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numCache>
            </c:numRef>
          </c:cat>
          <c:val>
            <c:numRef>
              <c:f>'[1]3 dpf'!$D$85:$D$116</c:f>
              <c:numCache>
                <c:formatCode>General</c:formatCode>
                <c:ptCount val="32"/>
                <c:pt idx="0">
                  <c:v>209.72564199999999</c:v>
                </c:pt>
                <c:pt idx="1">
                  <c:v>209.93808399999998</c:v>
                </c:pt>
                <c:pt idx="2">
                  <c:v>209.94554699999998</c:v>
                </c:pt>
                <c:pt idx="3">
                  <c:v>210.058469</c:v>
                </c:pt>
                <c:pt idx="4">
                  <c:v>209.77432899999999</c:v>
                </c:pt>
                <c:pt idx="5">
                  <c:v>209.48776999999998</c:v>
                </c:pt>
                <c:pt idx="6">
                  <c:v>208.78873200000001</c:v>
                </c:pt>
                <c:pt idx="7">
                  <c:v>208.791608</c:v>
                </c:pt>
                <c:pt idx="8">
                  <c:v>208.861572</c:v>
                </c:pt>
                <c:pt idx="9">
                  <c:v>208.86865200000003</c:v>
                </c:pt>
                <c:pt idx="10">
                  <c:v>209.03515400000001</c:v>
                </c:pt>
                <c:pt idx="11">
                  <c:v>209.15178399999999</c:v>
                </c:pt>
                <c:pt idx="12">
                  <c:v>209.71233899999999</c:v>
                </c:pt>
                <c:pt idx="13">
                  <c:v>210.28838400000001</c:v>
                </c:pt>
                <c:pt idx="14">
                  <c:v>209.26007300000001</c:v>
                </c:pt>
                <c:pt idx="15">
                  <c:v>209.05238799999998</c:v>
                </c:pt>
                <c:pt idx="16">
                  <c:v>209.05993799999999</c:v>
                </c:pt>
                <c:pt idx="17">
                  <c:v>209.15800999999999</c:v>
                </c:pt>
                <c:pt idx="18">
                  <c:v>209.511494</c:v>
                </c:pt>
                <c:pt idx="19">
                  <c:v>209.47998200000001</c:v>
                </c:pt>
                <c:pt idx="20">
                  <c:v>209.22374000000002</c:v>
                </c:pt>
                <c:pt idx="21">
                  <c:v>209.39619000000002</c:v>
                </c:pt>
                <c:pt idx="22">
                  <c:v>209.80567299999998</c:v>
                </c:pt>
                <c:pt idx="23">
                  <c:v>209.813423</c:v>
                </c:pt>
                <c:pt idx="24">
                  <c:v>209.96351000000001</c:v>
                </c:pt>
                <c:pt idx="25">
                  <c:v>210.34274500000001</c:v>
                </c:pt>
                <c:pt idx="26">
                  <c:v>210.653526</c:v>
                </c:pt>
                <c:pt idx="27">
                  <c:v>210.29626400000001</c:v>
                </c:pt>
                <c:pt idx="28">
                  <c:v>210.52361400000001</c:v>
                </c:pt>
                <c:pt idx="29">
                  <c:v>211.17026300000001</c:v>
                </c:pt>
                <c:pt idx="30">
                  <c:v>211.17804699999999</c:v>
                </c:pt>
                <c:pt idx="31">
                  <c:v>211.28522900000002</c:v>
                </c:pt>
              </c:numCache>
            </c:numRef>
          </c:val>
          <c:smooth val="0"/>
          <c:extLst>
            <c:ext xmlns:c16="http://schemas.microsoft.com/office/drawing/2014/chart" uri="{C3380CC4-5D6E-409C-BE32-E72D297353CC}">
              <c16:uniqueId val="{00000001-EAEF-49DF-8F7B-FDE5F50F266D}"/>
            </c:ext>
          </c:extLst>
        </c:ser>
        <c:ser>
          <c:idx val="2"/>
          <c:order val="2"/>
          <c:tx>
            <c:strRef>
              <c:f>'[1]3 dpf'!$E$84</c:f>
              <c:strCache>
                <c:ptCount val="1"/>
                <c:pt idx="0">
                  <c:v>ТРИГЛАВд</c:v>
                </c:pt>
              </c:strCache>
            </c:strRef>
          </c:tx>
          <c:spPr>
            <a:ln w="22225">
              <a:solidFill>
                <a:schemeClr val="accent4">
                  <a:lumMod val="75000"/>
                </a:schemeClr>
              </a:solidFill>
            </a:ln>
          </c:spPr>
          <c:marker>
            <c:symbol val="none"/>
          </c:marker>
          <c:cat>
            <c:numRef>
              <c:f>'[1]3 dpf'!$B$85:$B$116</c:f>
              <c:numCache>
                <c:formatCode>General</c:formatCode>
                <c:ptCount val="32"/>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numCache>
            </c:numRef>
          </c:cat>
          <c:val>
            <c:numRef>
              <c:f>'[1]3 dpf'!$E$85:$E$116</c:f>
              <c:numCache>
                <c:formatCode>General</c:formatCode>
                <c:ptCount val="32"/>
                <c:pt idx="0">
                  <c:v>105.79258799999999</c:v>
                </c:pt>
                <c:pt idx="1">
                  <c:v>105.92242899999999</c:v>
                </c:pt>
                <c:pt idx="2">
                  <c:v>105.92750700000001</c:v>
                </c:pt>
                <c:pt idx="3">
                  <c:v>106.001739</c:v>
                </c:pt>
                <c:pt idx="4">
                  <c:v>105.888353</c:v>
                </c:pt>
                <c:pt idx="5">
                  <c:v>105.75704399999999</c:v>
                </c:pt>
                <c:pt idx="6">
                  <c:v>105.460052</c:v>
                </c:pt>
                <c:pt idx="7">
                  <c:v>105.409409</c:v>
                </c:pt>
                <c:pt idx="8">
                  <c:v>105.44456700000001</c:v>
                </c:pt>
                <c:pt idx="9">
                  <c:v>105.44974499999999</c:v>
                </c:pt>
                <c:pt idx="10">
                  <c:v>105.54651299999999</c:v>
                </c:pt>
                <c:pt idx="11">
                  <c:v>105.61038000000001</c:v>
                </c:pt>
                <c:pt idx="12">
                  <c:v>105.84051699999999</c:v>
                </c:pt>
                <c:pt idx="13">
                  <c:v>106.070183</c:v>
                </c:pt>
                <c:pt idx="14">
                  <c:v>105.589085</c:v>
                </c:pt>
                <c:pt idx="15">
                  <c:v>105.49267999999999</c:v>
                </c:pt>
                <c:pt idx="16">
                  <c:v>105.49819699999999</c:v>
                </c:pt>
                <c:pt idx="17">
                  <c:v>105.569439</c:v>
                </c:pt>
                <c:pt idx="18">
                  <c:v>105.75314200000001</c:v>
                </c:pt>
                <c:pt idx="19">
                  <c:v>105.760384</c:v>
                </c:pt>
                <c:pt idx="20">
                  <c:v>105.694383</c:v>
                </c:pt>
                <c:pt idx="21">
                  <c:v>105.79139600000001</c:v>
                </c:pt>
                <c:pt idx="22">
                  <c:v>105.989283</c:v>
                </c:pt>
                <c:pt idx="23">
                  <c:v>105.994845</c:v>
                </c:pt>
                <c:pt idx="24">
                  <c:v>106.085081</c:v>
                </c:pt>
                <c:pt idx="25">
                  <c:v>106.23557599999999</c:v>
                </c:pt>
                <c:pt idx="26">
                  <c:v>106.38533200000001</c:v>
                </c:pt>
                <c:pt idx="27">
                  <c:v>106.193319</c:v>
                </c:pt>
                <c:pt idx="28">
                  <c:v>106.306912</c:v>
                </c:pt>
                <c:pt idx="29">
                  <c:v>106.61831500000001</c:v>
                </c:pt>
                <c:pt idx="30">
                  <c:v>106.62386599999999</c:v>
                </c:pt>
                <c:pt idx="31">
                  <c:v>106.67765799999999</c:v>
                </c:pt>
              </c:numCache>
            </c:numRef>
          </c:val>
          <c:smooth val="0"/>
          <c:extLst>
            <c:ext xmlns:c16="http://schemas.microsoft.com/office/drawing/2014/chart" uri="{C3380CC4-5D6E-409C-BE32-E72D297353CC}">
              <c16:uniqueId val="{00000001-B13E-47DD-9118-DC762F5B71E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General</c:formatCode>
                <c:ptCount val="32"/>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numCache>
            </c:numRef>
          </c:cat>
          <c:val>
            <c:numRef>
              <c:f>'[1]3 dpf'!$F$85:$F$116</c:f>
              <c:numCache>
                <c:formatCode>General</c:formatCode>
                <c:ptCount val="32"/>
                <c:pt idx="0">
                  <c:v>103.67342499999999</c:v>
                </c:pt>
                <c:pt idx="1">
                  <c:v>103.657459</c:v>
                </c:pt>
                <c:pt idx="2">
                  <c:v>103.66269699999999</c:v>
                </c:pt>
                <c:pt idx="3">
                  <c:v>103.769739</c:v>
                </c:pt>
                <c:pt idx="4">
                  <c:v>103.664923</c:v>
                </c:pt>
                <c:pt idx="5">
                  <c:v>103.61498599999999</c:v>
                </c:pt>
                <c:pt idx="6">
                  <c:v>103.132289</c:v>
                </c:pt>
                <c:pt idx="7">
                  <c:v>103.156746</c:v>
                </c:pt>
                <c:pt idx="8">
                  <c:v>103.17429100000001</c:v>
                </c:pt>
                <c:pt idx="9">
                  <c:v>103.17997699999999</c:v>
                </c:pt>
                <c:pt idx="10">
                  <c:v>103.100588</c:v>
                </c:pt>
                <c:pt idx="11">
                  <c:v>103.19205799999999</c:v>
                </c:pt>
                <c:pt idx="12">
                  <c:v>103.39808600000001</c:v>
                </c:pt>
                <c:pt idx="13">
                  <c:v>103.599705</c:v>
                </c:pt>
                <c:pt idx="14">
                  <c:v>103.49327399999999</c:v>
                </c:pt>
                <c:pt idx="15">
                  <c:v>103.458747</c:v>
                </c:pt>
                <c:pt idx="16">
                  <c:v>103.46474599999999</c:v>
                </c:pt>
                <c:pt idx="17">
                  <c:v>103.386247</c:v>
                </c:pt>
                <c:pt idx="18">
                  <c:v>103.51942200000001</c:v>
                </c:pt>
                <c:pt idx="19">
                  <c:v>103.736373</c:v>
                </c:pt>
                <c:pt idx="20">
                  <c:v>103.746674</c:v>
                </c:pt>
                <c:pt idx="21">
                  <c:v>103.81669799999999</c:v>
                </c:pt>
                <c:pt idx="22">
                  <c:v>103.895556</c:v>
                </c:pt>
                <c:pt idx="23">
                  <c:v>103.90176700000001</c:v>
                </c:pt>
                <c:pt idx="24">
                  <c:v>104.01082599999999</c:v>
                </c:pt>
                <c:pt idx="25">
                  <c:v>104.17238300000001</c:v>
                </c:pt>
                <c:pt idx="26">
                  <c:v>104.06912700000001</c:v>
                </c:pt>
                <c:pt idx="27">
                  <c:v>104.451334</c:v>
                </c:pt>
                <c:pt idx="28">
                  <c:v>104.30139100000001</c:v>
                </c:pt>
                <c:pt idx="29">
                  <c:v>104.422101</c:v>
                </c:pt>
                <c:pt idx="30">
                  <c:v>104.427992</c:v>
                </c:pt>
                <c:pt idx="31">
                  <c:v>104.55312099999999</c:v>
                </c:pt>
              </c:numCache>
            </c:numRef>
          </c:val>
          <c:smooth val="0"/>
          <c:extLst>
            <c:ext xmlns:c16="http://schemas.microsoft.com/office/drawing/2014/chart" uri="{C3380CC4-5D6E-409C-BE32-E72D297353CC}">
              <c16:uniqueId val="{00000000-D06B-4FA6-AD9C-D4C5F3B64D87}"/>
            </c:ext>
          </c:extLst>
        </c:ser>
        <c:dLbls>
          <c:showLegendKey val="0"/>
          <c:showVal val="0"/>
          <c:showCatName val="0"/>
          <c:showSerName val="0"/>
          <c:showPercent val="0"/>
          <c:showBubbleSize val="0"/>
        </c:dLbls>
        <c:smooth val="0"/>
        <c:axId val="168924672"/>
        <c:axId val="168926592"/>
      </c:lineChart>
      <c:dateAx>
        <c:axId val="168924672"/>
        <c:scaling>
          <c:orientation val="minMax"/>
          <c:min val="45107"/>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6592"/>
        <c:crosses val="autoZero"/>
        <c:auto val="0"/>
        <c:lblOffset val="100"/>
        <c:baseTimeUnit val="days"/>
        <c:majorUnit val="10"/>
        <c:majorTimeUnit val="days"/>
      </c:dateAx>
      <c:valAx>
        <c:axId val="168926592"/>
        <c:scaling>
          <c:orientation val="minMax"/>
          <c:max val="24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4672"/>
        <c:crosses val="autoZero"/>
        <c:crossBetween val="midCat"/>
        <c:majorUnit val="10"/>
        <c:minorUnit val="0.30000000000000032"/>
      </c:valAx>
    </c:plotArea>
    <c:legend>
      <c:legendPos val="t"/>
      <c:layout>
        <c:manualLayout>
          <c:xMode val="edge"/>
          <c:yMode val="edge"/>
          <c:x val="0"/>
          <c:y val="2.8385782880818826E-2"/>
          <c:w val="0.97667882373944759"/>
          <c:h val="0.10816463897250828"/>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5E-2"/>
          <c:y val="4.3052800218154545E-2"/>
          <c:w val="0.87519747235387668"/>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C4-43C5-9224-AB56EE427F59}"/>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2-D4C4-43C5-9224-AB56EE427F59}"/>
                </c:ext>
              </c:extLst>
            </c:dLbl>
            <c:dLbl>
              <c:idx val="3"/>
              <c:layout>
                <c:manualLayout>
                  <c:x val="6.315211604342213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F7-483D-8540-09DDF38B12B0}"/>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0.10983043139270973</c:v>
                </c:pt>
                <c:pt idx="1">
                  <c:v>1.6513344142413965E-2</c:v>
                </c:pt>
                <c:pt idx="2">
                  <c:v>0</c:v>
                </c:pt>
                <c:pt idx="3">
                  <c:v>8.8085263116536236E-2</c:v>
                </c:pt>
              </c:numCache>
            </c:numRef>
          </c:val>
          <c:extLst>
            <c:ext xmlns:c16="http://schemas.microsoft.com/office/drawing/2014/chart" uri="{C3380CC4-5D6E-409C-BE32-E72D297353CC}">
              <c16:uniqueId val="{00000003-D4C4-43C5-9224-AB56EE427F59}"/>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0.50394844523798121</c:v>
                </c:pt>
                <c:pt idx="1">
                  <c:v>0.58865652379524314</c:v>
                </c:pt>
                <c:pt idx="2">
                  <c:v>0.66963802192351218</c:v>
                </c:pt>
                <c:pt idx="3">
                  <c:v>0.48093021873013792</c:v>
                </c:pt>
              </c:numCache>
            </c:numRef>
          </c:val>
          <c:extLst>
            <c:ext xmlns:c16="http://schemas.microsoft.com/office/drawing/2014/chart" uri="{C3380CC4-5D6E-409C-BE32-E72D297353CC}">
              <c16:uniqueId val="{00000004-D4C4-43C5-9224-AB56EE427F59}"/>
            </c:ext>
          </c:extLst>
        </c:ser>
        <c:ser>
          <c:idx val="2"/>
          <c:order val="2"/>
          <c:tx>
            <c:strRef>
              <c:f>'[1]4 dpf inv'!$B$28</c:f>
              <c:strCache>
                <c:ptCount val="1"/>
                <c:pt idx="0">
                  <c:v>Инвестициски фондови од домашни издавачи  </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E183-4E43-846D-C82295692AE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8.9194461484126724E-5</c:v>
                </c:pt>
                <c:pt idx="1">
                  <c:v>1.2454853282195636E-4</c:v>
                </c:pt>
                <c:pt idx="2">
                  <c:v>2.3450212722495319E-2</c:v>
                </c:pt>
                <c:pt idx="3">
                  <c:v>0</c:v>
                </c:pt>
              </c:numCache>
            </c:numRef>
          </c:val>
          <c:extLst>
            <c:ext xmlns:c16="http://schemas.microsoft.com/office/drawing/2014/chart" uri="{C3380CC4-5D6E-409C-BE32-E72D297353CC}">
              <c16:uniqueId val="{00000007-D4C4-43C5-9224-AB56EE427F59}"/>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D4C4-43C5-9224-AB56EE427F59}"/>
            </c:ext>
          </c:extLst>
        </c:ser>
        <c:ser>
          <c:idx val="4"/>
          <c:order val="4"/>
          <c:tx>
            <c:strRef>
              <c:f>'[1]4 dpf inv'!$B$30</c:f>
              <c:strCache>
                <c:ptCount val="1"/>
                <c:pt idx="0">
                  <c:v>Акции од странски издавачи  </c:v>
                </c:pt>
              </c:strCache>
            </c:strRef>
          </c:tx>
          <c:invertIfNegative val="0"/>
          <c:dLbls>
            <c:dLbl>
              <c:idx val="0"/>
              <c:layout>
                <c:manualLayout>
                  <c:x val="6.3191153238546603E-3"/>
                  <c:y val="-2.7705627705627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DD-481D-A418-B81F5B758B78}"/>
                </c:ext>
              </c:extLst>
            </c:dLbl>
            <c:dLbl>
              <c:idx val="1"/>
              <c:delete val="1"/>
              <c:extLst>
                <c:ext xmlns:c15="http://schemas.microsoft.com/office/drawing/2012/chart" uri="{CE6537A1-D6FC-4f65-9D91-7224C49458BB}"/>
                <c:ext xmlns:c16="http://schemas.microsoft.com/office/drawing/2014/chart" uri="{C3380CC4-5D6E-409C-BE32-E72D297353CC}">
                  <c16:uniqueId val="{00000009-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A-D4C4-43C5-9224-AB56EE427F59}"/>
                </c:ext>
              </c:extLst>
            </c:dLbl>
            <c:dLbl>
              <c:idx val="3"/>
              <c:delete val="1"/>
              <c:extLst>
                <c:ext xmlns:c15="http://schemas.microsoft.com/office/drawing/2012/chart" uri="{CE6537A1-D6FC-4f65-9D91-7224C49458BB}"/>
                <c:ext xmlns:c16="http://schemas.microsoft.com/office/drawing/2014/chart" uri="{C3380CC4-5D6E-409C-BE32-E72D297353CC}">
                  <c16:uniqueId val="{00000002-8FF7-483D-8540-09DDF38B12B0}"/>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0.10272952145586577</c:v>
                </c:pt>
                <c:pt idx="1">
                  <c:v>0</c:v>
                </c:pt>
                <c:pt idx="2">
                  <c:v>0</c:v>
                </c:pt>
                <c:pt idx="3">
                  <c:v>0</c:v>
                </c:pt>
              </c:numCache>
            </c:numRef>
          </c:val>
          <c:extLst>
            <c:ext xmlns:c16="http://schemas.microsoft.com/office/drawing/2014/chart" uri="{C3380CC4-5D6E-409C-BE32-E72D297353CC}">
              <c16:uniqueId val="{0000000B-D4C4-43C5-9224-AB56EE427F59}"/>
            </c:ext>
          </c:extLst>
        </c:ser>
        <c:ser>
          <c:idx val="5"/>
          <c:order val="5"/>
          <c:tx>
            <c:strRef>
              <c:f>'[1]4 dpf inv'!$B$31</c:f>
              <c:strCache>
                <c:ptCount val="1"/>
                <c:pt idx="0">
                  <c:v>Обврзници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EE30-4F41-88CB-FF09E43D0F7D}"/>
                </c:ext>
              </c:extLst>
            </c:dLbl>
            <c:dLbl>
              <c:idx val="2"/>
              <c:delete val="1"/>
              <c:extLst>
                <c:ext xmlns:c15="http://schemas.microsoft.com/office/drawing/2012/chart" uri="{CE6537A1-D6FC-4f65-9D91-7224C49458BB}"/>
                <c:ext xmlns:c16="http://schemas.microsoft.com/office/drawing/2014/chart" uri="{C3380CC4-5D6E-409C-BE32-E72D297353CC}">
                  <c16:uniqueId val="{00000001-EE30-4F41-88CB-FF09E43D0F7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2.2455788669660689E-2</c:v>
                </c:pt>
                <c:pt idx="1">
                  <c:v>0</c:v>
                </c:pt>
                <c:pt idx="2">
                  <c:v>0</c:v>
                </c:pt>
                <c:pt idx="3">
                  <c:v>2.7803160269839113E-2</c:v>
                </c:pt>
              </c:numCache>
            </c:numRef>
          </c:val>
          <c:extLst>
            <c:ext xmlns:c16="http://schemas.microsoft.com/office/drawing/2014/chart" uri="{C3380CC4-5D6E-409C-BE32-E72D297353CC}">
              <c16:uniqueId val="{0000000C-D4C4-43C5-9224-AB56EE427F59}"/>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0.17149333715249318</c:v>
                </c:pt>
                <c:pt idx="1">
                  <c:v>0.29996825357349127</c:v>
                </c:pt>
                <c:pt idx="2">
                  <c:v>0.28218868862887397</c:v>
                </c:pt>
                <c:pt idx="3">
                  <c:v>0.2934489483551842</c:v>
                </c:pt>
              </c:numCache>
            </c:numRef>
          </c:val>
          <c:extLst>
            <c:ext xmlns:c16="http://schemas.microsoft.com/office/drawing/2014/chart" uri="{C3380CC4-5D6E-409C-BE32-E72D297353CC}">
              <c16:uniqueId val="{0000000E-D4C4-43C5-9224-AB56EE427F59}"/>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D4C4-43C5-9224-AB56EE427F59}"/>
                </c:ext>
              </c:extLst>
            </c:dLbl>
            <c:dLbl>
              <c:idx val="3"/>
              <c:layout>
                <c:manualLayout>
                  <c:x val="-4.8499499092664872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F7-483D-8540-09DDF38B12B0}"/>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General</c:formatCode>
                <c:ptCount val="4"/>
                <c:pt idx="0">
                  <c:v>6.865645838495664E-2</c:v>
                </c:pt>
                <c:pt idx="1">
                  <c:v>9.2180358250257208E-2</c:v>
                </c:pt>
                <c:pt idx="2">
                  <c:v>2.2588230059066128E-2</c:v>
                </c:pt>
                <c:pt idx="3">
                  <c:v>9.0780670622154599E-2</c:v>
                </c:pt>
              </c:numCache>
            </c:numRef>
          </c:val>
          <c:extLst>
            <c:ext xmlns:c16="http://schemas.microsoft.com/office/drawing/2014/chart" uri="{C3380CC4-5D6E-409C-BE32-E72D297353CC}">
              <c16:uniqueId val="{00000010-D4C4-43C5-9224-AB56EE427F59}"/>
            </c:ext>
          </c:extLst>
        </c:ser>
        <c:ser>
          <c:idx val="8"/>
          <c:order val="8"/>
          <c:tx>
            <c:strRef>
              <c:f>'[1]4 dpf inv'!$B$34</c:f>
              <c:strCache>
                <c:ptCount val="1"/>
                <c:pt idx="0">
                  <c:v>Парични средства</c:v>
                </c:pt>
              </c:strCache>
            </c:strRef>
          </c:tx>
          <c:invertIfNegative val="0"/>
          <c:dLbls>
            <c:dLbl>
              <c:idx val="0"/>
              <c:layout>
                <c:manualLayout>
                  <c:x val="6.3152116043422137E-3"/>
                  <c:y val="-6.337681667970138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7E-40AF-8E23-8491EB095713}"/>
                </c:ext>
              </c:extLst>
            </c:dLbl>
            <c:dLbl>
              <c:idx val="2"/>
              <c:layout>
                <c:manualLayout>
                  <c:x val="0"/>
                  <c:y val="1.03708716241247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7E-40AF-8E23-8491EB095713}"/>
                </c:ext>
              </c:extLst>
            </c:dLbl>
            <c:dLbl>
              <c:idx val="3"/>
              <c:layout>
                <c:manualLayout>
                  <c:x val="1.052535267390369E-2"/>
                  <c:y val="2.0741743248249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07-4023-A61F-A0C3D2CB5F3B}"/>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1.867678214955348E-2</c:v>
                </c:pt>
                <c:pt idx="1">
                  <c:v>2.5139248688848715E-3</c:v>
                </c:pt>
                <c:pt idx="2">
                  <c:v>2.1348466660525331E-3</c:v>
                </c:pt>
                <c:pt idx="3">
                  <c:v>1.1038341817298271E-3</c:v>
                </c:pt>
              </c:numCache>
            </c:numRef>
          </c:val>
          <c:extLst>
            <c:ext xmlns:c16="http://schemas.microsoft.com/office/drawing/2014/chart" uri="{C3380CC4-5D6E-409C-BE32-E72D297353CC}">
              <c16:uniqueId val="{00000011-D4C4-43C5-9224-AB56EE427F59}"/>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C4-43C5-9224-AB56EE427F59}"/>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C4-43C5-9224-AB56EE427F59}"/>
                </c:ext>
              </c:extLst>
            </c:dLbl>
            <c:dLbl>
              <c:idx val="2"/>
              <c:layout>
                <c:manualLayout>
                  <c:x val="2.1063717746182199E-3"/>
                  <c:y val="-2.0779220779220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D4-4473-B524-C42B785F5D66}"/>
                </c:ext>
              </c:extLst>
            </c:dLbl>
            <c:dLbl>
              <c:idx val="3"/>
              <c:layout>
                <c:manualLayout>
                  <c:x val="6.3152116043422137E-3"/>
                  <c:y val="-3.11126148723743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7E-40AF-8E23-8491EB09571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2.1200410952951329E-3</c:v>
                </c:pt>
                <c:pt idx="1">
                  <c:v>4.3046836887616235E-5</c:v>
                </c:pt>
                <c:pt idx="2">
                  <c:v>0</c:v>
                </c:pt>
                <c:pt idx="3">
                  <c:v>1.7847904724418141E-2</c:v>
                </c:pt>
              </c:numCache>
            </c:numRef>
          </c:val>
          <c:extLst>
            <c:ext xmlns:c16="http://schemas.microsoft.com/office/drawing/2014/chart" uri="{C3380CC4-5D6E-409C-BE32-E72D297353CC}">
              <c16:uniqueId val="{00000015-D4C4-43C5-9224-AB56EE427F59}"/>
            </c:ext>
          </c:extLst>
        </c:ser>
        <c:dLbls>
          <c:showLegendKey val="0"/>
          <c:showVal val="0"/>
          <c:showCatName val="0"/>
          <c:showSerName val="0"/>
          <c:showPercent val="0"/>
          <c:showBubbleSize val="0"/>
        </c:dLbls>
        <c:gapWidth val="50"/>
        <c:overlap val="100"/>
        <c:axId val="169024128"/>
        <c:axId val="169058688"/>
      </c:barChart>
      <c:catAx>
        <c:axId val="1690241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58688"/>
        <c:crosses val="autoZero"/>
        <c:auto val="1"/>
        <c:lblAlgn val="ctr"/>
        <c:lblOffset val="100"/>
        <c:noMultiLvlLbl val="0"/>
      </c:catAx>
      <c:valAx>
        <c:axId val="1690586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24128"/>
        <c:crosses val="autoZero"/>
        <c:crossBetween val="between"/>
      </c:valAx>
      <c:spPr>
        <a:noFill/>
        <a:ln w="25400">
          <a:noFill/>
        </a:ln>
      </c:spPr>
    </c:plotArea>
    <c:legend>
      <c:legendPos val="b"/>
      <c:layout>
        <c:manualLayout>
          <c:xMode val="edge"/>
          <c:yMode val="edge"/>
          <c:x val="7.990579376630054E-2"/>
          <c:y val="0.65027426117190001"/>
          <c:w val="0.36068631231522608"/>
          <c:h val="0.3020227017077412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07 2023</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07 2023</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0.22464</cdr:x>
      <cdr:y>0.81406</cdr:y>
    </cdr:from>
    <cdr:to>
      <cdr:x>0.30137</cdr:x>
      <cdr:y>0.84875</cdr:y>
    </cdr:to>
    <cdr:sp macro="" textlink="">
      <cdr:nvSpPr>
        <cdr:cNvPr id="279557" name="Text Box 5"/>
        <cdr:cNvSpPr txBox="1">
          <a:spLocks xmlns:a="http://schemas.openxmlformats.org/drawingml/2006/main" noChangeArrowheads="1"/>
        </cdr:cNvSpPr>
      </cdr:nvSpPr>
      <cdr:spPr bwMode="auto">
        <a:xfrm xmlns:a="http://schemas.openxmlformats.org/drawingml/2006/main">
          <a:off x="1121712" y="2624416"/>
          <a:ext cx="383136" cy="1118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0.51662</cdr:x>
      <cdr:y>0.90569</cdr:y>
    </cdr:from>
    <cdr:to>
      <cdr:x>0.92564</cdr:x>
      <cdr:y>0.98863</cdr:y>
    </cdr:to>
    <cdr:sp macro="" textlink="">
      <cdr:nvSpPr>
        <cdr:cNvPr id="279558" name="Text Box 6"/>
        <cdr:cNvSpPr txBox="1">
          <a:spLocks xmlns:a="http://schemas.openxmlformats.org/drawingml/2006/main" noChangeArrowheads="1"/>
        </cdr:cNvSpPr>
      </cdr:nvSpPr>
      <cdr:spPr bwMode="auto">
        <a:xfrm xmlns:a="http://schemas.openxmlformats.org/drawingml/2006/main">
          <a:off x="2514552" y="3036610"/>
          <a:ext cx="1990813"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0.10193</cdr:x>
      <cdr:y>0.906</cdr:y>
    </cdr:from>
    <cdr:to>
      <cdr:x>0.48728</cdr:x>
      <cdr:y>0.98295</cdr:y>
    </cdr:to>
    <cdr:sp macro="" textlink="">
      <cdr:nvSpPr>
        <cdr:cNvPr id="279559" name="Text Box 7"/>
        <cdr:cNvSpPr txBox="1">
          <a:spLocks xmlns:a="http://schemas.openxmlformats.org/drawingml/2006/main" noChangeArrowheads="1"/>
        </cdr:cNvSpPr>
      </cdr:nvSpPr>
      <cdr:spPr bwMode="auto">
        <a:xfrm xmlns:a="http://schemas.openxmlformats.org/drawingml/2006/main">
          <a:off x="496112" y="3037652"/>
          <a:ext cx="1875605"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0.38007</cdr:x>
      <cdr:y>0.81242</cdr:y>
    </cdr:from>
    <cdr:to>
      <cdr:x>0.44464</cdr:x>
      <cdr:y>0.84568</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97785" y="2619111"/>
          <a:ext cx="322418" cy="1072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0.71532</cdr:x>
      <cdr:y>0.81377</cdr:y>
    </cdr:from>
    <cdr:to>
      <cdr:x>0.78268</cdr:x>
      <cdr:y>0.86182</cdr:y>
    </cdr:to>
    <cdr:sp macro="" textlink="">
      <cdr:nvSpPr>
        <cdr:cNvPr id="279561" name="Text Box 9"/>
        <cdr:cNvSpPr txBox="1">
          <a:spLocks xmlns:a="http://schemas.openxmlformats.org/drawingml/2006/main" noChangeArrowheads="1"/>
        </cdr:cNvSpPr>
      </cdr:nvSpPr>
      <cdr:spPr bwMode="auto">
        <a:xfrm xmlns:a="http://schemas.openxmlformats.org/drawingml/2006/main">
          <a:off x="3571825" y="2623471"/>
          <a:ext cx="336348" cy="1549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dr:relSizeAnchor xmlns:cdr="http://schemas.openxmlformats.org/drawingml/2006/chartDrawing">
    <cdr:from>
      <cdr:x>0.56819</cdr:x>
      <cdr:y>0.81356</cdr:y>
    </cdr:from>
    <cdr:to>
      <cdr:x>0.66595</cdr:x>
      <cdr:y>0.87075</cdr:y>
    </cdr:to>
    <cdr:sp macro="" textlink="">
      <cdr:nvSpPr>
        <cdr:cNvPr id="7" name="Text Box 8">
          <a:extLst xmlns:a="http://schemas.openxmlformats.org/drawingml/2006/main">
            <a:ext uri="{FF2B5EF4-FFF2-40B4-BE49-F238E27FC236}">
              <a16:creationId xmlns:a16="http://schemas.microsoft.com/office/drawing/2014/main" id="{444E3986-9962-4ABF-8D43-7D6C8E5AC128}"/>
            </a:ext>
          </a:extLst>
        </cdr:cNvPr>
        <cdr:cNvSpPr txBox="1">
          <a:spLocks xmlns:a="http://schemas.openxmlformats.org/drawingml/2006/main" noChangeArrowheads="1"/>
        </cdr:cNvSpPr>
      </cdr:nvSpPr>
      <cdr:spPr bwMode="auto">
        <a:xfrm xmlns:a="http://schemas.openxmlformats.org/drawingml/2006/main">
          <a:off x="2837151" y="2622792"/>
          <a:ext cx="488145" cy="184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0.88472</cdr:x>
      <cdr:y>0.81212</cdr:y>
    </cdr:from>
    <cdr:to>
      <cdr:x>0.95207</cdr:x>
      <cdr:y>0.86017</cdr:y>
    </cdr:to>
    <cdr:sp macro="" textlink="">
      <cdr:nvSpPr>
        <cdr:cNvPr id="2" name="Text Box 9">
          <a:extLst xmlns:a="http://schemas.openxmlformats.org/drawingml/2006/main">
            <a:ext uri="{FF2B5EF4-FFF2-40B4-BE49-F238E27FC236}">
              <a16:creationId xmlns:a16="http://schemas.microsoft.com/office/drawing/2014/main" id="{9E1B09DF-874A-295D-EB7A-9CBFEAF3554D}"/>
            </a:ext>
          </a:extLst>
        </cdr:cNvPr>
        <cdr:cNvSpPr txBox="1">
          <a:spLocks xmlns:a="http://schemas.openxmlformats.org/drawingml/2006/main" noChangeArrowheads="1"/>
        </cdr:cNvSpPr>
      </cdr:nvSpPr>
      <cdr:spPr bwMode="auto">
        <a:xfrm xmlns:a="http://schemas.openxmlformats.org/drawingml/2006/main">
          <a:off x="4417646" y="2618153"/>
          <a:ext cx="336348" cy="1549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Gjithsej</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13</xdr:row>
      <xdr:rowOff>155972</xdr:rowOff>
    </xdr:from>
    <xdr:to>
      <xdr:col>7</xdr:col>
      <xdr:colOff>441960</xdr:colOff>
      <xdr:row>32</xdr:row>
      <xdr:rowOff>109538</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7</xdr:col>
      <xdr:colOff>432435</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0.88807</cdr:x>
      <cdr:y>0.18148</cdr:y>
    </cdr:from>
    <cdr:to>
      <cdr:x>0.9622</cdr:x>
      <cdr:y>0.25996</cdr:y>
    </cdr:to>
    <cdr:sp macro="" textlink="">
      <cdr:nvSpPr>
        <cdr:cNvPr id="49155" name="Text Box 3"/>
        <cdr:cNvSpPr txBox="1">
          <a:spLocks xmlns:a="http://schemas.openxmlformats.org/drawingml/2006/main" noChangeArrowheads="1"/>
        </cdr:cNvSpPr>
      </cdr:nvSpPr>
      <cdr:spPr bwMode="auto">
        <a:xfrm xmlns:a="http://schemas.openxmlformats.org/drawingml/2006/main">
          <a:off x="4352545" y="510082"/>
          <a:ext cx="363320" cy="2205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0.8931</cdr:x>
      <cdr:y>0.40242</cdr:y>
    </cdr:from>
    <cdr:to>
      <cdr:x>0.98933</cdr:x>
      <cdr:y>0.46834</cdr:y>
    </cdr:to>
    <cdr:sp macro="" textlink="">
      <cdr:nvSpPr>
        <cdr:cNvPr id="49156" name="Text Box 4"/>
        <cdr:cNvSpPr txBox="1">
          <a:spLocks xmlns:a="http://schemas.openxmlformats.org/drawingml/2006/main" noChangeArrowheads="1"/>
        </cdr:cNvSpPr>
      </cdr:nvSpPr>
      <cdr:spPr bwMode="auto">
        <a:xfrm xmlns:a="http://schemas.openxmlformats.org/drawingml/2006/main">
          <a:off x="4377185" y="1131032"/>
          <a:ext cx="471636" cy="1852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0.87978</cdr:x>
      <cdr:y>0.61109</cdr:y>
    </cdr:from>
    <cdr:to>
      <cdr:x>0.98925</cdr:x>
      <cdr:y>0.67067</cdr:y>
    </cdr:to>
    <cdr:sp macro="" textlink="">
      <cdr:nvSpPr>
        <cdr:cNvPr id="5" name="Text Box 1032">
          <a:extLst xmlns:a="http://schemas.openxmlformats.org/drawingml/2006/main">
            <a:ext uri="{FF2B5EF4-FFF2-40B4-BE49-F238E27FC236}">
              <a16:creationId xmlns:a16="http://schemas.microsoft.com/office/drawing/2014/main" id="{573780CE-DBC9-458E-B904-A3C09F48FB28}"/>
            </a:ext>
          </a:extLst>
        </cdr:cNvPr>
        <cdr:cNvSpPr txBox="1">
          <a:spLocks xmlns:a="http://schemas.openxmlformats.org/drawingml/2006/main" noChangeArrowheads="1"/>
        </cdr:cNvSpPr>
      </cdr:nvSpPr>
      <cdr:spPr bwMode="auto">
        <a:xfrm xmlns:a="http://schemas.openxmlformats.org/drawingml/2006/main">
          <a:off x="4210051" y="1758552"/>
          <a:ext cx="523874" cy="1714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0.887</cdr:x>
      <cdr:y>0.82934</cdr:y>
    </cdr:from>
    <cdr:to>
      <cdr:x>0.96962</cdr:x>
      <cdr:y>0.90336</cdr:y>
    </cdr:to>
    <cdr:sp macro="" textlink="">
      <cdr:nvSpPr>
        <cdr:cNvPr id="2" name="Text Box 1032">
          <a:extLst xmlns:a="http://schemas.openxmlformats.org/drawingml/2006/main">
            <a:ext uri="{FF2B5EF4-FFF2-40B4-BE49-F238E27FC236}">
              <a16:creationId xmlns:a16="http://schemas.microsoft.com/office/drawing/2014/main" id="{EA74C499-F15F-436B-9450-24E8B214CB87}"/>
            </a:ext>
          </a:extLst>
        </cdr:cNvPr>
        <cdr:cNvSpPr txBox="1">
          <a:spLocks xmlns:a="http://schemas.openxmlformats.org/drawingml/2006/main" noChangeArrowheads="1"/>
        </cdr:cNvSpPr>
      </cdr:nvSpPr>
      <cdr:spPr bwMode="auto">
        <a:xfrm xmlns:a="http://schemas.openxmlformats.org/drawingml/2006/main">
          <a:off x="4347308" y="2330938"/>
          <a:ext cx="404934" cy="20805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VFPv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0.43033</cdr:x>
      <cdr:y>0.057</cdr:y>
    </cdr:from>
    <cdr:to>
      <cdr:x>0.51382</cdr:x>
      <cdr:y>0.11386</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109102" y="155989"/>
          <a:ext cx="409195" cy="15560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0.22213</cdr:x>
      <cdr:y>0.05727</cdr:y>
    </cdr:from>
    <cdr:to>
      <cdr:x>0.29824</cdr:x>
      <cdr:y>0.13119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88668" y="156712"/>
          <a:ext cx="373054" cy="2023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0.68179</cdr:x>
      <cdr:y>0.0517</cdr:y>
    </cdr:from>
    <cdr:to>
      <cdr:x>0.7838</cdr:x>
      <cdr:y>0.10977</cdr:y>
    </cdr:to>
    <cdr:sp macro="" textlink="">
      <cdr:nvSpPr>
        <cdr:cNvPr id="7" name="Text Box 1032">
          <a:extLst xmlns:a="http://schemas.openxmlformats.org/drawingml/2006/main">
            <a:ext uri="{FF2B5EF4-FFF2-40B4-BE49-F238E27FC236}">
              <a16:creationId xmlns:a16="http://schemas.microsoft.com/office/drawing/2014/main" id="{B51F31C8-596C-4EC6-88DE-4191ED96A80C}"/>
            </a:ext>
          </a:extLst>
        </cdr:cNvPr>
        <cdr:cNvSpPr txBox="1">
          <a:spLocks xmlns:a="http://schemas.openxmlformats.org/drawingml/2006/main" noChangeArrowheads="1"/>
        </cdr:cNvSpPr>
      </cdr:nvSpPr>
      <cdr:spPr bwMode="auto">
        <a:xfrm xmlns:a="http://schemas.openxmlformats.org/drawingml/2006/main">
          <a:off x="3341552" y="141469"/>
          <a:ext cx="499953" cy="1589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0.887</cdr:x>
      <cdr:y>0.05712</cdr:y>
    </cdr:from>
    <cdr:to>
      <cdr:x>0.98901</cdr:x>
      <cdr:y>0.11519</cdr:y>
    </cdr:to>
    <cdr:sp macro="" textlink="">
      <cdr:nvSpPr>
        <cdr:cNvPr id="2" name="Text Box 1032">
          <a:extLst xmlns:a="http://schemas.openxmlformats.org/drawingml/2006/main">
            <a:ext uri="{FF2B5EF4-FFF2-40B4-BE49-F238E27FC236}">
              <a16:creationId xmlns:a16="http://schemas.microsoft.com/office/drawing/2014/main" id="{1427F9CD-8B74-DA6A-0B52-0DA7EFAA59E8}"/>
            </a:ext>
          </a:extLst>
        </cdr:cNvPr>
        <cdr:cNvSpPr txBox="1">
          <a:spLocks xmlns:a="http://schemas.openxmlformats.org/drawingml/2006/main" noChangeArrowheads="1"/>
        </cdr:cNvSpPr>
      </cdr:nvSpPr>
      <cdr:spPr bwMode="auto">
        <a:xfrm xmlns:a="http://schemas.openxmlformats.org/drawingml/2006/main">
          <a:off x="4347307" y="156307"/>
          <a:ext cx="499953" cy="1589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/VFPv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40171</xdr:colOff>
      <xdr:row>28</xdr:row>
      <xdr:rowOff>109745</xdr:rowOff>
    </xdr:from>
    <xdr:to>
      <xdr:col>9</xdr:col>
      <xdr:colOff>282023</xdr:colOff>
      <xdr:row>52</xdr:row>
      <xdr:rowOff>106846</xdr:rowOff>
    </xdr:to>
    <xdr:graphicFrame macro="">
      <xdr:nvGraphicFramePr>
        <xdr:cNvPr id="4" name="Chart 1">
          <a:extLst>
            <a:ext uri="{FF2B5EF4-FFF2-40B4-BE49-F238E27FC236}">
              <a16:creationId xmlns:a16="http://schemas.microsoft.com/office/drawing/2014/main" id="{823EFC09-99BE-4B9F-9444-D6FA210A3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0.0052</cdr:x>
      <cdr:y>0.25505</cdr:y>
    </cdr:from>
    <cdr:to>
      <cdr:x>0.08261</cdr:x>
      <cdr:y>0.29148</cdr:y>
    </cdr:to>
    <cdr:sp macro="" textlink="">
      <cdr:nvSpPr>
        <cdr:cNvPr id="2" name="Text Box 3"/>
        <cdr:cNvSpPr txBox="1">
          <a:spLocks xmlns:a="http://schemas.openxmlformats.org/drawingml/2006/main" noChangeArrowheads="1"/>
        </cdr:cNvSpPr>
      </cdr:nvSpPr>
      <cdr:spPr bwMode="auto">
        <a:xfrm xmlns:a="http://schemas.openxmlformats.org/drawingml/2006/main">
          <a:off x="32264" y="901703"/>
          <a:ext cx="479873" cy="12879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0.02034</cdr:x>
      <cdr:y>0.52136</cdr:y>
    </cdr:from>
    <cdr:to>
      <cdr:x>0.08638</cdr:x>
      <cdr:y>0.55785</cdr:y>
    </cdr:to>
    <cdr:sp macro="" textlink="">
      <cdr:nvSpPr>
        <cdr:cNvPr id="3" name="Text Box 3"/>
        <cdr:cNvSpPr txBox="1">
          <a:spLocks xmlns:a="http://schemas.openxmlformats.org/drawingml/2006/main" noChangeArrowheads="1"/>
        </cdr:cNvSpPr>
      </cdr:nvSpPr>
      <cdr:spPr bwMode="auto">
        <a:xfrm xmlns:a="http://schemas.openxmlformats.org/drawingml/2006/main">
          <a:off x="126083" y="1843245"/>
          <a:ext cx="409390" cy="1290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0.44602</cdr:x>
      <cdr:y>0.63463</cdr:y>
    </cdr:from>
    <cdr:to>
      <cdr:x>0.85323</cdr:x>
      <cdr:y>0.90704</cdr:y>
    </cdr:to>
    <cdr:sp macro="" textlink="">
      <cdr:nvSpPr>
        <cdr:cNvPr id="5" name="TextBox 2">
          <a:extLst xmlns:a="http://schemas.openxmlformats.org/drawingml/2006/main">
            <a:ext uri="{FF2B5EF4-FFF2-40B4-BE49-F238E27FC236}">
              <a16:creationId xmlns:a16="http://schemas.microsoft.com/office/drawing/2014/main" id="{E3DD450E-FF4F-41BA-8AAA-ED1E5A50B046}"/>
            </a:ext>
          </a:extLst>
        </cdr:cNvPr>
        <cdr:cNvSpPr txBox="1"/>
      </cdr:nvSpPr>
      <cdr:spPr>
        <a:xfrm xmlns:a="http://schemas.openxmlformats.org/drawingml/2006/main">
          <a:off x="2689225" y="2327275"/>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0.02901</cdr:x>
      <cdr:y>0.39532</cdr:y>
    </cdr:from>
    <cdr:to>
      <cdr:x>0.08437</cdr:x>
      <cdr:y>0.44126</cdr:y>
    </cdr:to>
    <cdr:sp macro="" textlink="">
      <cdr:nvSpPr>
        <cdr:cNvPr id="6" name="Text Box 3">
          <a:extLst xmlns:a="http://schemas.openxmlformats.org/drawingml/2006/main">
            <a:ext uri="{FF2B5EF4-FFF2-40B4-BE49-F238E27FC236}">
              <a16:creationId xmlns:a16="http://schemas.microsoft.com/office/drawing/2014/main" id="{0B98E896-A1D2-403A-92D4-FFECF65B70F2}"/>
            </a:ext>
          </a:extLst>
        </cdr:cNvPr>
        <cdr:cNvSpPr txBox="1">
          <a:spLocks xmlns:a="http://schemas.openxmlformats.org/drawingml/2006/main" noChangeArrowheads="1"/>
        </cdr:cNvSpPr>
      </cdr:nvSpPr>
      <cdr:spPr bwMode="auto">
        <a:xfrm xmlns:a="http://schemas.openxmlformats.org/drawingml/2006/main">
          <a:off x="179817" y="1397619"/>
          <a:ext cx="343230" cy="16240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0.03492</cdr:x>
      <cdr:y>0.12869</cdr:y>
    </cdr:from>
    <cdr:to>
      <cdr:x>0.07903</cdr:x>
      <cdr:y>0.162</cdr:y>
    </cdr:to>
    <cdr:sp macro="" textlink="">
      <cdr:nvSpPr>
        <cdr:cNvPr id="4" name="Text Box 3">
          <a:extLst xmlns:a="http://schemas.openxmlformats.org/drawingml/2006/main">
            <a:ext uri="{FF2B5EF4-FFF2-40B4-BE49-F238E27FC236}">
              <a16:creationId xmlns:a16="http://schemas.microsoft.com/office/drawing/2014/main" id="{0E09C0C1-AA7C-DDCE-026C-D6C6F532BFFB}"/>
            </a:ext>
          </a:extLst>
        </cdr:cNvPr>
        <cdr:cNvSpPr txBox="1">
          <a:spLocks xmlns:a="http://schemas.openxmlformats.org/drawingml/2006/main" noChangeArrowheads="1"/>
        </cdr:cNvSpPr>
      </cdr:nvSpPr>
      <cdr:spPr bwMode="auto">
        <a:xfrm xmlns:a="http://schemas.openxmlformats.org/drawingml/2006/main">
          <a:off x="216453" y="454992"/>
          <a:ext cx="273464" cy="1177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19050</xdr:colOff>
      <xdr:row>41</xdr:row>
      <xdr:rowOff>28575</xdr:rowOff>
    </xdr:from>
    <xdr:to>
      <xdr:col>4</xdr:col>
      <xdr:colOff>657225</xdr:colOff>
      <xdr:row>61</xdr:row>
      <xdr:rowOff>123825</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3\072023\Bilten%20072023%20baza.xlsx" TargetMode="External"/><Relationship Id="rId1" Type="http://schemas.openxmlformats.org/officeDocument/2006/relationships/externalLinkPath" Target="Bilten%20072023%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 "/>
      <sheetName val="2 zpf inv"/>
      <sheetName val="3 dpf"/>
      <sheetName val="4 dpf inv"/>
      <sheetName val="Sheet1"/>
    </sheetNames>
    <sheetDataSet>
      <sheetData sheetId="0">
        <row r="5">
          <cell r="B5">
            <v>45112</v>
          </cell>
        </row>
        <row r="6">
          <cell r="C6">
            <v>27678</v>
          </cell>
          <cell r="D6">
            <v>80796</v>
          </cell>
          <cell r="E6">
            <v>136368</v>
          </cell>
          <cell r="F6">
            <v>12153</v>
          </cell>
          <cell r="G6">
            <v>229317</v>
          </cell>
          <cell r="H6">
            <v>256995</v>
          </cell>
        </row>
        <row r="7">
          <cell r="C7">
            <v>32163</v>
          </cell>
          <cell r="D7">
            <v>87928</v>
          </cell>
          <cell r="E7">
            <v>142206</v>
          </cell>
          <cell r="F7">
            <v>12819</v>
          </cell>
          <cell r="G7">
            <v>242953</v>
          </cell>
          <cell r="H7">
            <v>275116</v>
          </cell>
        </row>
        <row r="8">
          <cell r="C8">
            <v>2218</v>
          </cell>
          <cell r="D8">
            <v>19598</v>
          </cell>
          <cell r="E8">
            <v>24206</v>
          </cell>
          <cell r="F8">
            <v>4076</v>
          </cell>
          <cell r="G8">
            <v>47880</v>
          </cell>
          <cell r="H8">
            <v>50098</v>
          </cell>
        </row>
        <row r="9">
          <cell r="C9">
            <v>62059</v>
          </cell>
          <cell r="D9">
            <v>188322</v>
          </cell>
          <cell r="E9">
            <v>302780</v>
          </cell>
          <cell r="F9">
            <v>29048</v>
          </cell>
          <cell r="G9">
            <v>520150</v>
          </cell>
          <cell r="H9">
            <v>582209</v>
          </cell>
        </row>
        <row r="10">
          <cell r="B10">
            <v>45138</v>
          </cell>
        </row>
        <row r="11">
          <cell r="C11">
            <v>27631</v>
          </cell>
          <cell r="D11">
            <v>80947</v>
          </cell>
          <cell r="E11">
            <v>136510</v>
          </cell>
          <cell r="F11">
            <v>12365</v>
          </cell>
          <cell r="G11">
            <v>229822</v>
          </cell>
          <cell r="H11">
            <v>257453</v>
          </cell>
        </row>
        <row r="12">
          <cell r="C12">
            <v>32135</v>
          </cell>
          <cell r="D12">
            <v>87981</v>
          </cell>
          <cell r="E12">
            <v>142354</v>
          </cell>
          <cell r="F12">
            <v>13146</v>
          </cell>
          <cell r="G12">
            <v>243481</v>
          </cell>
          <cell r="H12">
            <v>275616</v>
          </cell>
        </row>
        <row r="13">
          <cell r="C13">
            <v>2280</v>
          </cell>
          <cell r="D13">
            <v>20085</v>
          </cell>
          <cell r="E13">
            <v>24450</v>
          </cell>
          <cell r="F13">
            <v>4308</v>
          </cell>
          <cell r="G13">
            <v>48843</v>
          </cell>
          <cell r="H13">
            <v>51123</v>
          </cell>
        </row>
        <row r="14">
          <cell r="C14">
            <v>62046</v>
          </cell>
          <cell r="D14">
            <v>189013</v>
          </cell>
          <cell r="E14">
            <v>303314</v>
          </cell>
          <cell r="F14">
            <v>29819</v>
          </cell>
          <cell r="G14">
            <v>522146</v>
          </cell>
          <cell r="H14">
            <v>584192</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0.10732444368486675</v>
          </cell>
          <cell r="D34">
            <v>0.31441466986207189</v>
          </cell>
          <cell r="E34">
            <v>0.53023270266805977</v>
          </cell>
          <cell r="F34">
            <v>4.8028183785001531E-2</v>
          </cell>
        </row>
        <row r="35">
          <cell r="B35" t="str">
            <v>КБПз</v>
          </cell>
          <cell r="C35">
            <v>0.11659337629165216</v>
          </cell>
          <cell r="D35">
            <v>0.31921586555207243</v>
          </cell>
          <cell r="E35">
            <v>0.5164939626146523</v>
          </cell>
          <cell r="F35">
            <v>4.7696795541623128E-2</v>
          </cell>
        </row>
        <row r="36">
          <cell r="B36" t="str">
            <v>ТИГЛАВз</v>
          </cell>
          <cell r="C36">
            <v>4.4598321694736223E-2</v>
          </cell>
          <cell r="D36">
            <v>0.3928760049292882</v>
          </cell>
          <cell r="E36">
            <v>0.47825831817381609</v>
          </cell>
          <cell r="F36">
            <v>8.42673552021595E-2</v>
          </cell>
        </row>
        <row r="37">
          <cell r="B37" t="str">
            <v>Вкупно</v>
          </cell>
          <cell r="C37">
            <v>0.10620823290972831</v>
          </cell>
          <cell r="D37">
            <v>0.32354602596406662</v>
          </cell>
          <cell r="E37">
            <v>0.51920259092900967</v>
          </cell>
          <cell r="F37">
            <v>5.1043150197195443E-2</v>
          </cell>
        </row>
        <row r="43">
          <cell r="C43" t="str">
            <v>САВАз</v>
          </cell>
          <cell r="D43" t="str">
            <v>КБПз</v>
          </cell>
          <cell r="E43" t="str">
            <v>ТРИГЛАВз</v>
          </cell>
        </row>
        <row r="44">
          <cell r="B44">
            <v>45107</v>
          </cell>
          <cell r="C44">
            <v>55706.211027788297</v>
          </cell>
          <cell r="D44">
            <v>62460.942560810901</v>
          </cell>
          <cell r="E44">
            <v>7180.5058415600597</v>
          </cell>
          <cell r="F44">
            <v>248.54350699999998</v>
          </cell>
          <cell r="G44">
            <v>257.19877400000001</v>
          </cell>
          <cell r="H44">
            <v>113.135488</v>
          </cell>
        </row>
        <row r="45">
          <cell r="B45">
            <v>45117</v>
          </cell>
          <cell r="C45">
            <v>55742.053052231204</v>
          </cell>
          <cell r="D45">
            <v>62514.453174479102</v>
          </cell>
          <cell r="E45">
            <v>7215.5253169751795</v>
          </cell>
          <cell r="F45">
            <v>247.605727</v>
          </cell>
          <cell r="G45">
            <v>256.37190300000003</v>
          </cell>
          <cell r="H45">
            <v>112.914281</v>
          </cell>
        </row>
        <row r="46">
          <cell r="B46">
            <v>45127</v>
          </cell>
          <cell r="C46">
            <v>55935.202131445003</v>
          </cell>
          <cell r="D46">
            <v>62748.7074356925</v>
          </cell>
          <cell r="E46">
            <v>7366.1533743665195</v>
          </cell>
          <cell r="F46">
            <v>247.92207299999998</v>
          </cell>
          <cell r="G46">
            <v>256.72282899999999</v>
          </cell>
          <cell r="H46">
            <v>113.09882499999999</v>
          </cell>
        </row>
        <row r="47">
          <cell r="B47">
            <v>45138</v>
          </cell>
          <cell r="C47">
            <v>56489.140466497396</v>
          </cell>
          <cell r="D47">
            <v>63429.930637685895</v>
          </cell>
          <cell r="E47">
            <v>7445.03246278184</v>
          </cell>
          <cell r="F47">
            <v>250.21937999999997</v>
          </cell>
          <cell r="G47">
            <v>259.26693</v>
          </cell>
          <cell r="H47">
            <v>114.15404099999999</v>
          </cell>
        </row>
        <row r="75">
          <cell r="C75" t="str">
            <v>САВАз</v>
          </cell>
          <cell r="D75" t="str">
            <v>КБПз</v>
          </cell>
          <cell r="E75" t="str">
            <v>ТРИГЛАВз</v>
          </cell>
        </row>
        <row r="76">
          <cell r="B76">
            <v>45107</v>
          </cell>
          <cell r="C76">
            <v>248.54350699999998</v>
          </cell>
          <cell r="D76">
            <v>257.19877400000001</v>
          </cell>
          <cell r="E76">
            <v>113.135488</v>
          </cell>
        </row>
        <row r="77">
          <cell r="B77">
            <v>45108</v>
          </cell>
          <cell r="C77">
            <v>248.72276600000001</v>
          </cell>
          <cell r="D77">
            <v>257.44416100000001</v>
          </cell>
          <cell r="E77">
            <v>113.28768099999999</v>
          </cell>
        </row>
        <row r="78">
          <cell r="B78">
            <v>45109</v>
          </cell>
          <cell r="C78">
            <v>248.737109</v>
          </cell>
          <cell r="D78">
            <v>257.45859400000001</v>
          </cell>
          <cell r="E78">
            <v>113.29503100000001</v>
          </cell>
        </row>
        <row r="79">
          <cell r="B79">
            <v>45110</v>
          </cell>
          <cell r="C79">
            <v>248.90194200000002</v>
          </cell>
          <cell r="D79">
            <v>257.59101400000003</v>
          </cell>
          <cell r="E79">
            <v>113.37539699999999</v>
          </cell>
        </row>
        <row r="80">
          <cell r="B80">
            <v>45111</v>
          </cell>
          <cell r="C80">
            <v>248.505382</v>
          </cell>
          <cell r="D80">
            <v>257.254389</v>
          </cell>
          <cell r="E80">
            <v>113.26474399999999</v>
          </cell>
        </row>
        <row r="81">
          <cell r="B81">
            <v>45112</v>
          </cell>
          <cell r="C81">
            <v>248.186205</v>
          </cell>
          <cell r="D81">
            <v>256.91836699999999</v>
          </cell>
          <cell r="E81">
            <v>113.12004</v>
          </cell>
        </row>
        <row r="82">
          <cell r="B82">
            <v>45113</v>
          </cell>
          <cell r="C82">
            <v>247.25603599999999</v>
          </cell>
          <cell r="D82">
            <v>256.05925400000001</v>
          </cell>
          <cell r="E82">
            <v>112.79486200000001</v>
          </cell>
        </row>
        <row r="83">
          <cell r="B83">
            <v>45114</v>
          </cell>
          <cell r="C83">
            <v>247.18255499999998</v>
          </cell>
          <cell r="D83">
            <v>256.05567100000002</v>
          </cell>
          <cell r="E83">
            <v>112.757633</v>
          </cell>
        </row>
        <row r="84">
          <cell r="B84">
            <v>45115</v>
          </cell>
          <cell r="C84">
            <v>247.263353</v>
          </cell>
          <cell r="D84">
            <v>256.14471300000002</v>
          </cell>
          <cell r="E84">
            <v>112.79631999999999</v>
          </cell>
        </row>
        <row r="85">
          <cell r="B85">
            <v>45116</v>
          </cell>
          <cell r="C85">
            <v>247.27769499999999</v>
          </cell>
          <cell r="D85">
            <v>256.159156</v>
          </cell>
          <cell r="E85">
            <v>112.803653</v>
          </cell>
        </row>
        <row r="86">
          <cell r="B86">
            <v>45117</v>
          </cell>
          <cell r="C86">
            <v>247.605727</v>
          </cell>
          <cell r="D86">
            <v>256.37190300000003</v>
          </cell>
          <cell r="E86">
            <v>112.914281</v>
          </cell>
        </row>
        <row r="87">
          <cell r="B87">
            <v>45118</v>
          </cell>
          <cell r="C87">
            <v>247.76180099999999</v>
          </cell>
          <cell r="D87">
            <v>256.52570600000001</v>
          </cell>
          <cell r="E87">
            <v>112.99006</v>
          </cell>
        </row>
        <row r="88">
          <cell r="B88">
            <v>45119</v>
          </cell>
          <cell r="C88">
            <v>248.315316</v>
          </cell>
          <cell r="D88">
            <v>257.21617200000003</v>
          </cell>
          <cell r="E88">
            <v>113.23919699999999</v>
          </cell>
        </row>
        <row r="89">
          <cell r="B89">
            <v>45120</v>
          </cell>
          <cell r="C89">
            <v>249.106493</v>
          </cell>
          <cell r="D89">
            <v>257.90211099999999</v>
          </cell>
          <cell r="E89">
            <v>113.477823</v>
          </cell>
        </row>
        <row r="90">
          <cell r="B90">
            <v>45121</v>
          </cell>
          <cell r="C90">
            <v>247.954542</v>
          </cell>
          <cell r="D90">
            <v>256.69033000000002</v>
          </cell>
          <cell r="E90">
            <v>112.96324899999999</v>
          </cell>
        </row>
        <row r="91">
          <cell r="B91">
            <v>45122</v>
          </cell>
          <cell r="C91">
            <v>247.74119100000001</v>
          </cell>
          <cell r="D91">
            <v>256.448646</v>
          </cell>
          <cell r="E91">
            <v>112.862559</v>
          </cell>
        </row>
        <row r="92">
          <cell r="B92">
            <v>45123</v>
          </cell>
          <cell r="C92">
            <v>247.75556700000001</v>
          </cell>
          <cell r="D92">
            <v>256.46314100000001</v>
          </cell>
          <cell r="E92">
            <v>112.869973</v>
          </cell>
        </row>
        <row r="93">
          <cell r="B93">
            <v>45124</v>
          </cell>
          <cell r="C93">
            <v>247.933967</v>
          </cell>
          <cell r="D93">
            <v>256.58844400000004</v>
          </cell>
          <cell r="E93">
            <v>112.938827</v>
          </cell>
        </row>
        <row r="94">
          <cell r="B94">
            <v>45125</v>
          </cell>
          <cell r="C94">
            <v>248.25683000000001</v>
          </cell>
          <cell r="D94">
            <v>257.03010800000004</v>
          </cell>
          <cell r="E94">
            <v>113.145464</v>
          </cell>
        </row>
        <row r="95">
          <cell r="B95">
            <v>45126</v>
          </cell>
          <cell r="C95">
            <v>248.23875200000001</v>
          </cell>
          <cell r="D95">
            <v>257.00422400000002</v>
          </cell>
          <cell r="E95">
            <v>113.15306200000001</v>
          </cell>
        </row>
        <row r="96">
          <cell r="B96">
            <v>45127</v>
          </cell>
          <cell r="C96">
            <v>247.92207299999998</v>
          </cell>
          <cell r="D96">
            <v>256.72282899999999</v>
          </cell>
          <cell r="E96">
            <v>113.09882499999999</v>
          </cell>
        </row>
        <row r="97">
          <cell r="B97">
            <v>45128</v>
          </cell>
          <cell r="C97">
            <v>248.16318900000002</v>
          </cell>
          <cell r="D97">
            <v>256.93392499999999</v>
          </cell>
          <cell r="E97">
            <v>113.19794400000001</v>
          </cell>
        </row>
        <row r="98">
          <cell r="B98">
            <v>45129</v>
          </cell>
          <cell r="C98">
            <v>248.59970300000001</v>
          </cell>
          <cell r="D98">
            <v>257.42650300000003</v>
          </cell>
          <cell r="E98">
            <v>113.40890499999999</v>
          </cell>
        </row>
        <row r="99">
          <cell r="B99">
            <v>45130</v>
          </cell>
          <cell r="C99">
            <v>248.61428600000002</v>
          </cell>
          <cell r="D99">
            <v>257.44111600000002</v>
          </cell>
          <cell r="E99">
            <v>113.41648099999999</v>
          </cell>
        </row>
        <row r="100">
          <cell r="B100">
            <v>45131</v>
          </cell>
          <cell r="C100">
            <v>248.80434100000002</v>
          </cell>
          <cell r="D100">
            <v>257.63901500000003</v>
          </cell>
          <cell r="E100">
            <v>113.51363600000001</v>
          </cell>
        </row>
        <row r="101">
          <cell r="B101">
            <v>45132</v>
          </cell>
          <cell r="C101">
            <v>249.10080199999999</v>
          </cell>
          <cell r="D101">
            <v>258.09889899999996</v>
          </cell>
          <cell r="E101">
            <v>113.67618899999999</v>
          </cell>
        </row>
        <row r="102">
          <cell r="B102">
            <v>45133</v>
          </cell>
          <cell r="C102">
            <v>249.40202100000002</v>
          </cell>
          <cell r="D102">
            <v>258.45563399999998</v>
          </cell>
          <cell r="E102">
            <v>113.83631100000001</v>
          </cell>
        </row>
        <row r="103">
          <cell r="B103">
            <v>45134</v>
          </cell>
          <cell r="C103">
            <v>248.97161200000002</v>
          </cell>
          <cell r="D103">
            <v>258.06503399999997</v>
          </cell>
          <cell r="E103">
            <v>113.64614599999999</v>
          </cell>
        </row>
        <row r="104">
          <cell r="B104">
            <v>45135</v>
          </cell>
          <cell r="C104">
            <v>249.29489799999999</v>
          </cell>
          <cell r="D104">
            <v>258.34355499999998</v>
          </cell>
          <cell r="E104">
            <v>113.75254</v>
          </cell>
        </row>
        <row r="105">
          <cell r="B105">
            <v>45136</v>
          </cell>
          <cell r="C105">
            <v>249.97692799999999</v>
          </cell>
          <cell r="D105">
            <v>259.11896000000002</v>
          </cell>
          <cell r="E105">
            <v>114.085571</v>
          </cell>
        </row>
        <row r="106">
          <cell r="B106">
            <v>45137</v>
          </cell>
          <cell r="C106">
            <v>249.99138300000001</v>
          </cell>
          <cell r="D106">
            <v>259.13352800000001</v>
          </cell>
          <cell r="E106">
            <v>114.093075</v>
          </cell>
        </row>
        <row r="107">
          <cell r="B107">
            <v>45138</v>
          </cell>
          <cell r="C107">
            <v>250.21937999999997</v>
          </cell>
          <cell r="D107">
            <v>259.26693</v>
          </cell>
          <cell r="E107">
            <v>114.15404099999999</v>
          </cell>
        </row>
      </sheetData>
      <sheetData sheetId="1">
        <row r="2">
          <cell r="H2">
            <v>45107</v>
          </cell>
        </row>
        <row r="6">
          <cell r="C6">
            <v>35759401770.709999</v>
          </cell>
          <cell r="D6">
            <v>0.63281150675116837</v>
          </cell>
          <cell r="E6">
            <v>41937370520.330009</v>
          </cell>
          <cell r="F6">
            <v>0.6609449514801925</v>
          </cell>
          <cell r="G6">
            <v>5093258505.3500004</v>
          </cell>
          <cell r="H6">
            <v>0.68390565067327247</v>
          </cell>
        </row>
        <row r="7">
          <cell r="C7">
            <v>1654014519.2</v>
          </cell>
          <cell r="D7">
            <v>2.9270048386004631E-2</v>
          </cell>
          <cell r="E7">
            <v>901715128.79999995</v>
          </cell>
          <cell r="F7">
            <v>1.4211288277236072E-2</v>
          </cell>
          <cell r="G7">
            <v>0</v>
          </cell>
          <cell r="H7">
            <v>0</v>
          </cell>
        </row>
        <row r="8">
          <cell r="C8">
            <v>34103980349.779999</v>
          </cell>
          <cell r="D8">
            <v>0.60351656131545017</v>
          </cell>
          <cell r="E8">
            <v>40905922933.160004</v>
          </cell>
          <cell r="F8">
            <v>0.64468904256177428</v>
          </cell>
          <cell r="G8">
            <v>5008566289.0600004</v>
          </cell>
          <cell r="H8">
            <v>0.67253346423743132</v>
          </cell>
        </row>
        <row r="9">
          <cell r="C9">
            <v>1406901.73</v>
          </cell>
          <cell r="D9">
            <v>2.4897049713548622E-5</v>
          </cell>
          <cell r="E9">
            <v>129732458.37</v>
          </cell>
          <cell r="F9">
            <v>2.0446206411820354E-3</v>
          </cell>
          <cell r="G9">
            <v>84692216.290000007</v>
          </cell>
          <cell r="H9">
            <v>1.1372186435841177E-2</v>
          </cell>
        </row>
        <row r="10">
          <cell r="C10">
            <v>0</v>
          </cell>
          <cell r="D10">
            <v>0</v>
          </cell>
          <cell r="E10">
            <v>0</v>
          </cell>
          <cell r="F10">
            <v>0</v>
          </cell>
          <cell r="G10">
            <v>0</v>
          </cell>
          <cell r="H10">
            <v>0</v>
          </cell>
        </row>
        <row r="11">
          <cell r="C11">
            <v>16548401902.969999</v>
          </cell>
          <cell r="D11">
            <v>0.29284659764973542</v>
          </cell>
          <cell r="E11">
            <v>19140839090.059998</v>
          </cell>
          <cell r="F11">
            <v>0.30166509742276337</v>
          </cell>
          <cell r="G11">
            <v>2144752151.73</v>
          </cell>
          <cell r="H11">
            <v>0.28799011758799592</v>
          </cell>
        </row>
        <row r="12">
          <cell r="C12">
            <v>4489192819.5900002</v>
          </cell>
          <cell r="D12">
            <v>7.944240483877843E-2</v>
          </cell>
          <cell r="E12">
            <v>0</v>
          </cell>
          <cell r="F12">
            <v>0</v>
          </cell>
          <cell r="G12">
            <v>0</v>
          </cell>
          <cell r="H12">
            <v>0</v>
          </cell>
        </row>
        <row r="13">
          <cell r="C13">
            <v>1016243740.42</v>
          </cell>
          <cell r="D13">
            <v>1.7983822456682414E-2</v>
          </cell>
          <cell r="E13">
            <v>166232739.62</v>
          </cell>
          <cell r="F13">
            <v>2.6198755110146518E-3</v>
          </cell>
          <cell r="G13">
            <v>0</v>
          </cell>
          <cell r="H13">
            <v>0</v>
          </cell>
        </row>
        <row r="14">
          <cell r="C14">
            <v>11042965342.959999</v>
          </cell>
          <cell r="D14">
            <v>0.19542037035427456</v>
          </cell>
          <cell r="E14">
            <v>18974606350.439999</v>
          </cell>
          <cell r="F14">
            <v>0.2990452219117487</v>
          </cell>
          <cell r="G14">
            <v>2144752151.73</v>
          </cell>
          <cell r="H14">
            <v>0.28799011758799592</v>
          </cell>
        </row>
        <row r="15">
          <cell r="C15">
            <v>0</v>
          </cell>
          <cell r="D15">
            <v>0</v>
          </cell>
          <cell r="E15">
            <v>0</v>
          </cell>
          <cell r="F15">
            <v>0</v>
          </cell>
          <cell r="G15">
            <v>0</v>
          </cell>
          <cell r="H15">
            <v>0</v>
          </cell>
        </row>
        <row r="16">
          <cell r="C16">
            <v>52307803673.68</v>
          </cell>
          <cell r="D16">
            <v>0.92565810440090379</v>
          </cell>
          <cell r="E16">
            <v>61078209610.390007</v>
          </cell>
          <cell r="F16">
            <v>0.96261004890295587</v>
          </cell>
          <cell r="G16">
            <v>7238010657.0799999</v>
          </cell>
          <cell r="H16">
            <v>0.97189576826126822</v>
          </cell>
        </row>
        <row r="17">
          <cell r="C17">
            <v>3345834345.0999999</v>
          </cell>
          <cell r="D17">
            <v>5.9209113363769265E-2</v>
          </cell>
          <cell r="E17">
            <v>2226552395.8800001</v>
          </cell>
          <cell r="F17">
            <v>3.5091102446435228E-2</v>
          </cell>
          <cell r="G17">
            <v>202520647.46000001</v>
          </cell>
          <cell r="H17">
            <v>2.7193792545659509E-2</v>
          </cell>
        </row>
        <row r="18">
          <cell r="C18">
            <v>813799479.55999994</v>
          </cell>
          <cell r="D18">
            <v>1.4401294466718237E-2</v>
          </cell>
          <cell r="E18">
            <v>119053682.73</v>
          </cell>
          <cell r="F18">
            <v>1.8763200834771574E-3</v>
          </cell>
          <cell r="G18">
            <v>3098915.89</v>
          </cell>
          <cell r="H18">
            <v>4.161120206064534E-4</v>
          </cell>
        </row>
        <row r="19">
          <cell r="C19">
            <v>41335476.25</v>
          </cell>
          <cell r="D19">
            <v>7.3148776860872751E-4</v>
          </cell>
          <cell r="E19">
            <v>26809701.829999998</v>
          </cell>
          <cell r="F19">
            <v>4.2252856713173673E-4</v>
          </cell>
          <cell r="G19">
            <v>3681408.5</v>
          </cell>
          <cell r="H19">
            <v>4.9432717246571426E-4</v>
          </cell>
        </row>
        <row r="20">
          <cell r="C20">
            <v>56508772974.589996</v>
          </cell>
          <cell r="D20">
            <v>1</v>
          </cell>
          <cell r="E20">
            <v>63450625390.830009</v>
          </cell>
          <cell r="F20">
            <v>1</v>
          </cell>
          <cell r="G20">
            <v>7447311628.9300003</v>
          </cell>
          <cell r="H20">
            <v>0.99999999999999978</v>
          </cell>
        </row>
        <row r="21">
          <cell r="C21">
            <v>19632561.550000001</v>
          </cell>
          <cell r="D21">
            <v>3.4742501945367088E-4</v>
          </cell>
          <cell r="E21">
            <v>20694783.32</v>
          </cell>
          <cell r="F21">
            <v>3.2615570284025671E-4</v>
          </cell>
          <cell r="G21">
            <v>2279152.9700000002</v>
          </cell>
          <cell r="H21">
            <v>3.0603700819317801E-4</v>
          </cell>
        </row>
        <row r="22">
          <cell r="C22">
            <v>56489140466.497398</v>
          </cell>
          <cell r="D22">
            <v>0.9996525759265481</v>
          </cell>
          <cell r="E22">
            <v>63429930637.685898</v>
          </cell>
          <cell r="F22">
            <v>0.99967384477274035</v>
          </cell>
          <cell r="G22">
            <v>7445032462.7818403</v>
          </cell>
          <cell r="H22">
            <v>0.99969396122228771</v>
          </cell>
        </row>
        <row r="26">
          <cell r="D26" t="str">
            <v>САВАз</v>
          </cell>
          <cell r="F26" t="str">
            <v>КБПз</v>
          </cell>
          <cell r="H26" t="str">
            <v>ТРИГЛАВз</v>
          </cell>
        </row>
        <row r="27">
          <cell r="B27" t="str">
            <v xml:space="preserve">Акции од домашни издавачи </v>
          </cell>
          <cell r="D27">
            <v>2.9270048386004631E-2</v>
          </cell>
          <cell r="F27">
            <v>1.4211288277236072E-2</v>
          </cell>
          <cell r="H27">
            <v>0</v>
          </cell>
        </row>
        <row r="28">
          <cell r="B28" t="str">
            <v xml:space="preserve">Обврзници од домашни издавачи </v>
          </cell>
          <cell r="D28">
            <v>0.60351656131545017</v>
          </cell>
          <cell r="F28">
            <v>0.64468904256177428</v>
          </cell>
          <cell r="H28">
            <v>0.67253346423743132</v>
          </cell>
        </row>
        <row r="29">
          <cell r="B29" t="str">
            <v xml:space="preserve">Инвестициски фондови од домашни издавачи </v>
          </cell>
          <cell r="D29">
            <v>2.4897049713548622E-5</v>
          </cell>
          <cell r="F29">
            <v>2.0446206411820354E-3</v>
          </cell>
          <cell r="H29">
            <v>1.1372186435841177E-2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7.944240483877843E-2</v>
          </cell>
          <cell r="F31">
            <v>0</v>
          </cell>
          <cell r="H31">
            <v>0</v>
          </cell>
        </row>
        <row r="32">
          <cell r="B32" t="str">
            <v xml:space="preserve">Обврзници од странски издавачи </v>
          </cell>
          <cell r="D32">
            <v>1.7983822456682414E-2</v>
          </cell>
          <cell r="F32">
            <v>2.6198755110146518E-3</v>
          </cell>
          <cell r="H32">
            <v>0</v>
          </cell>
        </row>
        <row r="33">
          <cell r="B33" t="str">
            <v>Инвестициски фондови од странски издавaчи</v>
          </cell>
          <cell r="D33">
            <v>0.19542037035427456</v>
          </cell>
          <cell r="F33">
            <v>0.2990452219117487</v>
          </cell>
          <cell r="H33">
            <v>0.28799011758799592</v>
          </cell>
        </row>
        <row r="34">
          <cell r="B34" t="str">
            <v xml:space="preserve">Депозити </v>
          </cell>
          <cell r="D34">
            <v>5.9209113363769265E-2</v>
          </cell>
          <cell r="F34">
            <v>3.5091102446435228E-2</v>
          </cell>
          <cell r="H34">
            <v>2.7193792545659509E-2</v>
          </cell>
        </row>
        <row r="35">
          <cell r="B35" t="str">
            <v xml:space="preserve">Парични средства </v>
          </cell>
          <cell r="D35">
            <v>1.4401294466718237E-2</v>
          </cell>
          <cell r="F35">
            <v>1.8763200834771574E-3</v>
          </cell>
          <cell r="H35">
            <v>4.161120206064534E-4</v>
          </cell>
        </row>
        <row r="36">
          <cell r="B36" t="str">
            <v>Побарувања</v>
          </cell>
          <cell r="D36">
            <v>7.3148776860872751E-4</v>
          </cell>
          <cell r="F36">
            <v>4.2252856713173673E-4</v>
          </cell>
          <cell r="H36">
            <v>4.9432717246571426E-4</v>
          </cell>
        </row>
      </sheetData>
      <sheetData sheetId="2">
        <row r="5">
          <cell r="B5">
            <v>45112</v>
          </cell>
        </row>
        <row r="6">
          <cell r="C6">
            <v>9142</v>
          </cell>
          <cell r="D6">
            <v>4263</v>
          </cell>
          <cell r="E6">
            <v>13405</v>
          </cell>
        </row>
        <row r="7">
          <cell r="C7">
            <v>5011</v>
          </cell>
          <cell r="D7">
            <v>11401</v>
          </cell>
          <cell r="E7">
            <v>16412</v>
          </cell>
        </row>
        <row r="8">
          <cell r="C8">
            <v>93</v>
          </cell>
          <cell r="D8">
            <v>77</v>
          </cell>
          <cell r="E8">
            <v>170</v>
          </cell>
        </row>
        <row r="9">
          <cell r="C9">
            <v>65</v>
          </cell>
          <cell r="D9">
            <v>123</v>
          </cell>
          <cell r="E9">
            <v>188</v>
          </cell>
        </row>
        <row r="10">
          <cell r="C10">
            <v>14311</v>
          </cell>
          <cell r="D10">
            <v>15864</v>
          </cell>
          <cell r="E10">
            <v>30175</v>
          </cell>
        </row>
        <row r="11">
          <cell r="B11">
            <v>45138</v>
          </cell>
        </row>
        <row r="12">
          <cell r="C12">
            <v>9186</v>
          </cell>
          <cell r="D12">
            <v>4257</v>
          </cell>
          <cell r="E12">
            <v>13443</v>
          </cell>
        </row>
        <row r="13">
          <cell r="C13">
            <v>5069</v>
          </cell>
          <cell r="D13">
            <v>11406</v>
          </cell>
          <cell r="E13">
            <v>16475</v>
          </cell>
        </row>
        <row r="14">
          <cell r="C14">
            <v>95</v>
          </cell>
          <cell r="D14">
            <v>77</v>
          </cell>
          <cell r="E14">
            <v>172</v>
          </cell>
        </row>
        <row r="15">
          <cell r="C15">
            <v>77</v>
          </cell>
          <cell r="D15">
            <v>130</v>
          </cell>
          <cell r="E15">
            <v>207</v>
          </cell>
        </row>
        <row r="16">
          <cell r="C16">
            <v>14427</v>
          </cell>
          <cell r="D16">
            <v>15870</v>
          </cell>
          <cell r="E16">
            <v>30297</v>
          </cell>
        </row>
        <row r="29">
          <cell r="B29" t="str">
            <v>Доброволен пензиски фонд</v>
          </cell>
          <cell r="C29" t="str">
            <v xml:space="preserve">Со доброволна индивидуална сметка </v>
          </cell>
          <cell r="D29" t="str">
            <v>Во пензиска шема со професионална сметка</v>
          </cell>
        </row>
        <row r="30">
          <cell r="B30" t="str">
            <v>САВАд</v>
          </cell>
          <cell r="C30">
            <v>0.6833296139254631</v>
          </cell>
          <cell r="D30">
            <v>0.31667038607453696</v>
          </cell>
        </row>
        <row r="31">
          <cell r="B31" t="str">
            <v>КБПд</v>
          </cell>
          <cell r="C31">
            <v>0.3076783004552352</v>
          </cell>
          <cell r="D31">
            <v>0.69232169954476475</v>
          </cell>
        </row>
        <row r="32">
          <cell r="B32" t="str">
            <v>ТРИГЛАВд</v>
          </cell>
          <cell r="C32">
            <v>0.55232558139534882</v>
          </cell>
          <cell r="D32">
            <v>0.44767441860465118</v>
          </cell>
        </row>
        <row r="33">
          <cell r="B33" t="str">
            <v>ВФПд</v>
          </cell>
          <cell r="C33">
            <v>0.3719806763285024</v>
          </cell>
          <cell r="D33">
            <v>0.6280193236714976</v>
          </cell>
        </row>
        <row r="34">
          <cell r="C34">
            <v>0.47618576096643234</v>
          </cell>
          <cell r="D34">
            <v>0.52381423903356772</v>
          </cell>
        </row>
        <row r="38">
          <cell r="B38">
            <v>45112</v>
          </cell>
        </row>
        <row r="39">
          <cell r="C39">
            <v>1211</v>
          </cell>
        </row>
        <row r="40">
          <cell r="C40">
            <v>2860</v>
          </cell>
        </row>
        <row r="41">
          <cell r="C41">
            <v>5</v>
          </cell>
        </row>
        <row r="42">
          <cell r="C42">
            <v>27</v>
          </cell>
        </row>
        <row r="43">
          <cell r="C43">
            <v>4103</v>
          </cell>
        </row>
        <row r="44">
          <cell r="B44">
            <v>45138</v>
          </cell>
        </row>
        <row r="45">
          <cell r="C45">
            <v>1213</v>
          </cell>
        </row>
        <row r="46">
          <cell r="C46">
            <v>2862</v>
          </cell>
        </row>
        <row r="47">
          <cell r="C47">
            <v>7</v>
          </cell>
        </row>
        <row r="48">
          <cell r="C48">
            <v>29</v>
          </cell>
        </row>
        <row r="49">
          <cell r="C49">
            <v>4111</v>
          </cell>
        </row>
        <row r="54">
          <cell r="C54" t="str">
            <v>САВАд</v>
          </cell>
          <cell r="D54" t="str">
            <v>КБПд</v>
          </cell>
          <cell r="E54" t="str">
            <v>ТРИГЛАВд</v>
          </cell>
          <cell r="F54" t="str">
            <v>ВФПд</v>
          </cell>
        </row>
        <row r="55">
          <cell r="B55">
            <v>45107</v>
          </cell>
          <cell r="C55">
            <v>1619.7232390243901</v>
          </cell>
          <cell r="D55">
            <v>1609.20153073041</v>
          </cell>
          <cell r="E55">
            <v>10.773930358276001</v>
          </cell>
          <cell r="F55">
            <v>38.083892737680003</v>
          </cell>
          <cell r="G55">
            <v>216.89137600000001</v>
          </cell>
          <cell r="H55">
            <v>209.72564199999999</v>
          </cell>
          <cell r="I55">
            <v>105.79258799999999</v>
          </cell>
          <cell r="J55">
            <v>103.67342499999999</v>
          </cell>
        </row>
        <row r="56">
          <cell r="B56">
            <v>45117</v>
          </cell>
          <cell r="C56">
            <v>1613.27514668964</v>
          </cell>
          <cell r="D56">
            <v>1610.8937884771199</v>
          </cell>
          <cell r="E56">
            <v>10.833238625617</v>
          </cell>
          <cell r="F56">
            <v>38.880777157249007</v>
          </cell>
          <cell r="G56">
            <v>215.84314599999999</v>
          </cell>
          <cell r="H56">
            <v>209.03515400000001</v>
          </cell>
          <cell r="I56">
            <v>105.54651299999999</v>
          </cell>
          <cell r="J56">
            <v>103.100588</v>
          </cell>
        </row>
        <row r="57">
          <cell r="B57">
            <v>45127</v>
          </cell>
          <cell r="C57">
            <v>1618.2336125192201</v>
          </cell>
          <cell r="D57">
            <v>1614.4997366473101</v>
          </cell>
          <cell r="E57">
            <v>10.954867980215001</v>
          </cell>
          <cell r="F57">
            <v>39.407740921550001</v>
          </cell>
          <cell r="G57">
            <v>216.22321099999999</v>
          </cell>
          <cell r="H57">
            <v>209.22374000000002</v>
          </cell>
          <cell r="I57">
            <v>105.694383</v>
          </cell>
          <cell r="J57">
            <v>103.746674</v>
          </cell>
        </row>
        <row r="58">
          <cell r="B58">
            <v>45138</v>
          </cell>
          <cell r="C58">
            <v>1638.46238003745</v>
          </cell>
          <cell r="D58">
            <v>1632.5979126876</v>
          </cell>
          <cell r="E58">
            <v>11.060193751695</v>
          </cell>
          <cell r="F58">
            <v>40.517293227963997</v>
          </cell>
          <cell r="G58">
            <v>218.34382599999998</v>
          </cell>
          <cell r="H58">
            <v>211.28522900000002</v>
          </cell>
          <cell r="I58">
            <v>106.67765799999999</v>
          </cell>
          <cell r="J58">
            <v>104.55312099999999</v>
          </cell>
        </row>
        <row r="84">
          <cell r="C84" t="str">
            <v>САВАд</v>
          </cell>
          <cell r="D84" t="str">
            <v>КБПд</v>
          </cell>
          <cell r="E84" t="str">
            <v>ТРИГЛАВд</v>
          </cell>
          <cell r="F84" t="str">
            <v>ВФПд</v>
          </cell>
        </row>
        <row r="85">
          <cell r="B85">
            <v>45107</v>
          </cell>
          <cell r="C85">
            <v>216.89137600000001</v>
          </cell>
          <cell r="D85">
            <v>209.72564199999999</v>
          </cell>
          <cell r="E85">
            <v>105.79258799999999</v>
          </cell>
          <cell r="F85">
            <v>103.67342499999999</v>
          </cell>
        </row>
        <row r="86">
          <cell r="B86">
            <v>45108</v>
          </cell>
          <cell r="C86">
            <v>217.06298699999999</v>
          </cell>
          <cell r="D86">
            <v>209.93808399999998</v>
          </cell>
          <cell r="E86">
            <v>105.92242899999999</v>
          </cell>
          <cell r="F86">
            <v>103.657459</v>
          </cell>
        </row>
        <row r="87">
          <cell r="B87">
            <v>45109</v>
          </cell>
          <cell r="C87">
            <v>217.070427</v>
          </cell>
          <cell r="D87">
            <v>209.94554699999998</v>
          </cell>
          <cell r="E87">
            <v>105.92750700000001</v>
          </cell>
          <cell r="F87">
            <v>103.66269699999999</v>
          </cell>
        </row>
        <row r="88">
          <cell r="B88">
            <v>45110</v>
          </cell>
          <cell r="C88">
            <v>217.25870499999999</v>
          </cell>
          <cell r="D88">
            <v>210.058469</v>
          </cell>
          <cell r="E88">
            <v>106.001739</v>
          </cell>
          <cell r="F88">
            <v>103.769739</v>
          </cell>
        </row>
        <row r="89">
          <cell r="B89">
            <v>45111</v>
          </cell>
          <cell r="C89">
            <v>216.774698</v>
          </cell>
          <cell r="D89">
            <v>209.77432899999999</v>
          </cell>
          <cell r="E89">
            <v>105.888353</v>
          </cell>
          <cell r="F89">
            <v>103.664923</v>
          </cell>
        </row>
        <row r="90">
          <cell r="B90">
            <v>45112</v>
          </cell>
          <cell r="C90">
            <v>216.50783700000002</v>
          </cell>
          <cell r="D90">
            <v>209.48776999999998</v>
          </cell>
          <cell r="E90">
            <v>105.75704399999999</v>
          </cell>
          <cell r="F90">
            <v>103.61498599999999</v>
          </cell>
        </row>
        <row r="91">
          <cell r="B91">
            <v>45113</v>
          </cell>
          <cell r="C91">
            <v>215.69469899999999</v>
          </cell>
          <cell r="D91">
            <v>208.78873200000001</v>
          </cell>
          <cell r="E91">
            <v>105.460052</v>
          </cell>
          <cell r="F91">
            <v>103.132289</v>
          </cell>
        </row>
        <row r="92">
          <cell r="B92">
            <v>45114</v>
          </cell>
          <cell r="C92">
            <v>215.53520600000002</v>
          </cell>
          <cell r="D92">
            <v>208.791608</v>
          </cell>
          <cell r="E92">
            <v>105.409409</v>
          </cell>
          <cell r="F92">
            <v>103.156746</v>
          </cell>
        </row>
        <row r="93">
          <cell r="B93">
            <v>45115</v>
          </cell>
          <cell r="C93">
            <v>215.598851</v>
          </cell>
          <cell r="D93">
            <v>208.861572</v>
          </cell>
          <cell r="E93">
            <v>105.44456700000001</v>
          </cell>
          <cell r="F93">
            <v>103.17429100000001</v>
          </cell>
        </row>
        <row r="94">
          <cell r="B94">
            <v>45116</v>
          </cell>
          <cell r="C94">
            <v>215.60610399999999</v>
          </cell>
          <cell r="D94">
            <v>208.86865200000003</v>
          </cell>
          <cell r="E94">
            <v>105.44974499999999</v>
          </cell>
          <cell r="F94">
            <v>103.17997699999999</v>
          </cell>
        </row>
        <row r="95">
          <cell r="B95">
            <v>45117</v>
          </cell>
          <cell r="C95">
            <v>215.84314599999999</v>
          </cell>
          <cell r="D95">
            <v>209.03515400000001</v>
          </cell>
          <cell r="E95">
            <v>105.54651299999999</v>
          </cell>
          <cell r="F95">
            <v>103.100588</v>
          </cell>
        </row>
        <row r="96">
          <cell r="B96">
            <v>45118</v>
          </cell>
          <cell r="C96">
            <v>215.953722</v>
          </cell>
          <cell r="D96">
            <v>209.15178399999999</v>
          </cell>
          <cell r="E96">
            <v>105.61038000000001</v>
          </cell>
          <cell r="F96">
            <v>103.19205799999999</v>
          </cell>
        </row>
        <row r="97">
          <cell r="B97">
            <v>45119</v>
          </cell>
          <cell r="C97">
            <v>216.44921300000001</v>
          </cell>
          <cell r="D97">
            <v>209.71233899999999</v>
          </cell>
          <cell r="E97">
            <v>105.84051699999999</v>
          </cell>
          <cell r="F97">
            <v>103.39808600000001</v>
          </cell>
        </row>
        <row r="98">
          <cell r="B98">
            <v>45120</v>
          </cell>
          <cell r="C98">
            <v>217.42121500000002</v>
          </cell>
          <cell r="D98">
            <v>210.28838400000001</v>
          </cell>
          <cell r="E98">
            <v>106.070183</v>
          </cell>
          <cell r="F98">
            <v>103.599705</v>
          </cell>
        </row>
        <row r="99">
          <cell r="B99">
            <v>45121</v>
          </cell>
          <cell r="C99">
            <v>216.47291200000001</v>
          </cell>
          <cell r="D99">
            <v>209.26007300000001</v>
          </cell>
          <cell r="E99">
            <v>105.589085</v>
          </cell>
          <cell r="F99">
            <v>103.49327399999999</v>
          </cell>
        </row>
        <row r="100">
          <cell r="B100">
            <v>45122</v>
          </cell>
          <cell r="C100">
            <v>216.28629599999999</v>
          </cell>
          <cell r="D100">
            <v>209.05238799999998</v>
          </cell>
          <cell r="E100">
            <v>105.49267999999999</v>
          </cell>
          <cell r="F100">
            <v>103.458747</v>
          </cell>
        </row>
        <row r="101">
          <cell r="B101">
            <v>45123</v>
          </cell>
          <cell r="C101">
            <v>216.29359499999998</v>
          </cell>
          <cell r="D101">
            <v>209.05993799999999</v>
          </cell>
          <cell r="E101">
            <v>105.49819699999999</v>
          </cell>
          <cell r="F101">
            <v>103.46474599999999</v>
          </cell>
        </row>
        <row r="102">
          <cell r="B102">
            <v>45124</v>
          </cell>
          <cell r="C102">
            <v>216.432175</v>
          </cell>
          <cell r="D102">
            <v>209.15800999999999</v>
          </cell>
          <cell r="E102">
            <v>105.569439</v>
          </cell>
          <cell r="F102">
            <v>103.386247</v>
          </cell>
        </row>
        <row r="103">
          <cell r="B103">
            <v>45125</v>
          </cell>
          <cell r="C103">
            <v>216.710555</v>
          </cell>
          <cell r="D103">
            <v>209.511494</v>
          </cell>
          <cell r="E103">
            <v>105.75314200000001</v>
          </cell>
          <cell r="F103">
            <v>103.51942200000001</v>
          </cell>
        </row>
        <row r="104">
          <cell r="B104">
            <v>45126</v>
          </cell>
          <cell r="C104">
            <v>216.488519</v>
          </cell>
          <cell r="D104">
            <v>209.47998200000001</v>
          </cell>
          <cell r="E104">
            <v>105.760384</v>
          </cell>
          <cell r="F104">
            <v>103.736373</v>
          </cell>
        </row>
        <row r="105">
          <cell r="B105">
            <v>45127</v>
          </cell>
          <cell r="C105">
            <v>216.22321099999999</v>
          </cell>
          <cell r="D105">
            <v>209.22374000000002</v>
          </cell>
          <cell r="E105">
            <v>105.694383</v>
          </cell>
          <cell r="F105">
            <v>103.746674</v>
          </cell>
        </row>
        <row r="106">
          <cell r="B106">
            <v>45128</v>
          </cell>
          <cell r="C106">
            <v>216.43089999999998</v>
          </cell>
          <cell r="D106">
            <v>209.39619000000002</v>
          </cell>
          <cell r="E106">
            <v>105.79139600000001</v>
          </cell>
          <cell r="F106">
            <v>103.81669799999999</v>
          </cell>
        </row>
        <row r="107">
          <cell r="B107">
            <v>45129</v>
          </cell>
          <cell r="C107">
            <v>216.79764</v>
          </cell>
          <cell r="D107">
            <v>209.80567299999998</v>
          </cell>
          <cell r="E107">
            <v>105.989283</v>
          </cell>
          <cell r="F107">
            <v>103.895556</v>
          </cell>
        </row>
        <row r="108">
          <cell r="B108">
            <v>45130</v>
          </cell>
          <cell r="C108">
            <v>216.80491800000001</v>
          </cell>
          <cell r="D108">
            <v>209.813423</v>
          </cell>
          <cell r="E108">
            <v>105.994845</v>
          </cell>
          <cell r="F108">
            <v>103.90176700000001</v>
          </cell>
        </row>
        <row r="109">
          <cell r="B109">
            <v>45131</v>
          </cell>
          <cell r="C109">
            <v>216.97786200000002</v>
          </cell>
          <cell r="D109">
            <v>209.96351000000001</v>
          </cell>
          <cell r="E109">
            <v>106.085081</v>
          </cell>
          <cell r="F109">
            <v>104.01082599999999</v>
          </cell>
        </row>
        <row r="110">
          <cell r="B110">
            <v>45132</v>
          </cell>
          <cell r="C110">
            <v>217.221543</v>
          </cell>
          <cell r="D110">
            <v>210.34274500000001</v>
          </cell>
          <cell r="E110">
            <v>106.23557599999999</v>
          </cell>
          <cell r="F110">
            <v>104.17238300000001</v>
          </cell>
        </row>
        <row r="111">
          <cell r="B111">
            <v>45133</v>
          </cell>
          <cell r="C111">
            <v>217.49760999999998</v>
          </cell>
          <cell r="D111">
            <v>210.653526</v>
          </cell>
          <cell r="E111">
            <v>106.38533200000001</v>
          </cell>
          <cell r="F111">
            <v>104.06912700000001</v>
          </cell>
        </row>
        <row r="112">
          <cell r="B112">
            <v>45134</v>
          </cell>
          <cell r="C112">
            <v>217.191439</v>
          </cell>
          <cell r="D112">
            <v>210.29626400000001</v>
          </cell>
          <cell r="E112">
            <v>106.193319</v>
          </cell>
          <cell r="F112">
            <v>104.451334</v>
          </cell>
        </row>
        <row r="113">
          <cell r="B113">
            <v>45135</v>
          </cell>
          <cell r="C113">
            <v>217.61896099999998</v>
          </cell>
          <cell r="D113">
            <v>210.52361400000001</v>
          </cell>
          <cell r="E113">
            <v>106.306912</v>
          </cell>
          <cell r="F113">
            <v>104.30139100000001</v>
          </cell>
        </row>
        <row r="114">
          <cell r="B114">
            <v>45136</v>
          </cell>
          <cell r="C114">
            <v>218.19418100000001</v>
          </cell>
          <cell r="D114">
            <v>211.17026300000001</v>
          </cell>
          <cell r="E114">
            <v>106.61831500000001</v>
          </cell>
          <cell r="F114">
            <v>104.422101</v>
          </cell>
        </row>
        <row r="115">
          <cell r="B115">
            <v>45137</v>
          </cell>
          <cell r="C115">
            <v>218.201446</v>
          </cell>
          <cell r="D115">
            <v>211.17804699999999</v>
          </cell>
          <cell r="E115">
            <v>106.62386599999999</v>
          </cell>
          <cell r="F115">
            <v>104.427992</v>
          </cell>
        </row>
        <row r="116">
          <cell r="B116">
            <v>45138</v>
          </cell>
          <cell r="C116">
            <v>218.34382599999998</v>
          </cell>
          <cell r="D116">
            <v>211.28522900000002</v>
          </cell>
          <cell r="E116">
            <v>106.67765799999999</v>
          </cell>
          <cell r="F116">
            <v>104.55312099999999</v>
          </cell>
        </row>
      </sheetData>
      <sheetData sheetId="3">
        <row r="5">
          <cell r="C5">
            <v>1006810073.12</v>
          </cell>
          <cell r="D5">
            <v>0.61386807109217512</v>
          </cell>
          <cell r="E5">
            <v>989496377.0999999</v>
          </cell>
          <cell r="F5">
            <v>0.60529441647047899</v>
          </cell>
          <cell r="G5">
            <v>7671362.6100000003</v>
          </cell>
          <cell r="H5">
            <v>0.69308823464600755</v>
          </cell>
          <cell r="I5">
            <v>23072816.890000001</v>
          </cell>
          <cell r="J5">
            <v>0.56901548184667405</v>
          </cell>
        </row>
        <row r="6">
          <cell r="C6">
            <v>180133794</v>
          </cell>
          <cell r="D6">
            <v>0.10983043139270973</v>
          </cell>
          <cell r="E6">
            <v>26994952.800000001</v>
          </cell>
          <cell r="F6">
            <v>1.6513344142413965E-2</v>
          </cell>
          <cell r="G6">
            <v>0</v>
          </cell>
          <cell r="H6">
            <v>0</v>
          </cell>
          <cell r="I6">
            <v>3571739.63</v>
          </cell>
          <cell r="J6">
            <v>8.8085263116536236E-2</v>
          </cell>
        </row>
        <row r="7">
          <cell r="C7">
            <v>826529990.54999995</v>
          </cell>
          <cell r="D7">
            <v>0.50394844523798121</v>
          </cell>
          <cell r="E7">
            <v>962297820.37</v>
          </cell>
          <cell r="F7">
            <v>0.58865652379524314</v>
          </cell>
          <cell r="G7">
            <v>7411806.79</v>
          </cell>
          <cell r="H7">
            <v>0.66963802192351218</v>
          </cell>
          <cell r="I7">
            <v>19501077.260000002</v>
          </cell>
          <cell r="J7">
            <v>0.48093021873013792</v>
          </cell>
        </row>
        <row r="8">
          <cell r="C8">
            <v>146288.57</v>
          </cell>
          <cell r="D8">
            <v>8.9194461484126724E-5</v>
          </cell>
          <cell r="E8">
            <v>203603.93</v>
          </cell>
          <cell r="F8">
            <v>1.2454853282195636E-4</v>
          </cell>
          <cell r="G8">
            <v>259555.82</v>
          </cell>
          <cell r="H8">
            <v>2.3450212722495319E-2</v>
          </cell>
          <cell r="I8">
            <v>0</v>
          </cell>
          <cell r="J8">
            <v>0</v>
          </cell>
        </row>
        <row r="9">
          <cell r="C9">
            <v>0</v>
          </cell>
          <cell r="D9">
            <v>0</v>
          </cell>
          <cell r="E9">
            <v>0</v>
          </cell>
          <cell r="F9">
            <v>0</v>
          </cell>
          <cell r="G9">
            <v>0</v>
          </cell>
          <cell r="H9">
            <v>0</v>
          </cell>
          <cell r="I9">
            <v>0</v>
          </cell>
          <cell r="J9">
            <v>0</v>
          </cell>
        </row>
        <row r="10">
          <cell r="C10">
            <v>486585089.89999998</v>
          </cell>
          <cell r="D10">
            <v>0.29667864727801962</v>
          </cell>
          <cell r="E10">
            <v>490368805.79000002</v>
          </cell>
          <cell r="F10">
            <v>0.29996825357349127</v>
          </cell>
          <cell r="G10">
            <v>3123371.09</v>
          </cell>
          <cell r="H10">
            <v>0.28218868862887397</v>
          </cell>
          <cell r="I10">
            <v>13026343.42</v>
          </cell>
          <cell r="J10">
            <v>0.32125210862502329</v>
          </cell>
        </row>
        <row r="11">
          <cell r="C11">
            <v>168487533.19999999</v>
          </cell>
          <cell r="D11">
            <v>0.10272952145586577</v>
          </cell>
          <cell r="E11">
            <v>0</v>
          </cell>
          <cell r="F11">
            <v>0</v>
          </cell>
          <cell r="G11">
            <v>0</v>
          </cell>
          <cell r="H11">
            <v>0</v>
          </cell>
          <cell r="I11">
            <v>0</v>
          </cell>
          <cell r="J11">
            <v>0</v>
          </cell>
        </row>
        <row r="12">
          <cell r="C12">
            <v>36829923.719999999</v>
          </cell>
          <cell r="D12">
            <v>2.2455788669660689E-2</v>
          </cell>
          <cell r="E12">
            <v>0</v>
          </cell>
          <cell r="F12">
            <v>0</v>
          </cell>
          <cell r="G12">
            <v>0</v>
          </cell>
          <cell r="H12">
            <v>0</v>
          </cell>
          <cell r="I12">
            <v>1127380.97</v>
          </cell>
          <cell r="J12">
            <v>2.7803160269839113E-2</v>
          </cell>
        </row>
        <row r="13">
          <cell r="C13">
            <v>281267632.98000002</v>
          </cell>
          <cell r="D13">
            <v>0.17149333715249318</v>
          </cell>
          <cell r="E13">
            <v>490368805.79000002</v>
          </cell>
          <cell r="F13">
            <v>0.29996825357349127</v>
          </cell>
          <cell r="G13">
            <v>3123371.09</v>
          </cell>
          <cell r="H13">
            <v>0.28218868862887397</v>
          </cell>
          <cell r="I13">
            <v>11898962.449999999</v>
          </cell>
          <cell r="J13">
            <v>0.2934489483551842</v>
          </cell>
        </row>
        <row r="14">
          <cell r="C14">
            <v>0</v>
          </cell>
          <cell r="D14">
            <v>0</v>
          </cell>
          <cell r="E14">
            <v>0</v>
          </cell>
          <cell r="F14">
            <v>0</v>
          </cell>
          <cell r="G14">
            <v>0</v>
          </cell>
          <cell r="H14">
            <v>0</v>
          </cell>
          <cell r="I14">
            <v>0</v>
          </cell>
          <cell r="J14">
            <v>0</v>
          </cell>
        </row>
        <row r="15">
          <cell r="C15">
            <v>1493395163.02</v>
          </cell>
          <cell r="D15">
            <v>0.91054671837019474</v>
          </cell>
          <cell r="E15">
            <v>1479865182.8899999</v>
          </cell>
          <cell r="F15">
            <v>0.90526267004397021</v>
          </cell>
          <cell r="G15">
            <v>10794733.699999999</v>
          </cell>
          <cell r="H15">
            <v>0.97527692327488136</v>
          </cell>
          <cell r="I15">
            <v>36099160.310000002</v>
          </cell>
          <cell r="J15">
            <v>0.89026759047169746</v>
          </cell>
        </row>
        <row r="16">
          <cell r="C16">
            <v>112604022.17</v>
          </cell>
          <cell r="D16">
            <v>6.865645838495664E-2</v>
          </cell>
          <cell r="E16">
            <v>150690520.25999999</v>
          </cell>
          <cell r="F16">
            <v>9.2180358250257208E-2</v>
          </cell>
          <cell r="G16">
            <v>250015.07</v>
          </cell>
          <cell r="H16">
            <v>2.2588230059066128E-2</v>
          </cell>
          <cell r="I16">
            <v>3681034.8</v>
          </cell>
          <cell r="J16">
            <v>9.0780670622154599E-2</v>
          </cell>
        </row>
        <row r="17">
          <cell r="C17">
            <v>30631944.039999999</v>
          </cell>
          <cell r="D17">
            <v>1.867678214955348E-2</v>
          </cell>
          <cell r="E17">
            <v>4109602.67</v>
          </cell>
          <cell r="F17">
            <v>2.5139248688848715E-3</v>
          </cell>
          <cell r="G17">
            <v>23629.29</v>
          </cell>
          <cell r="H17">
            <v>2.1348466660525331E-3</v>
          </cell>
          <cell r="I17">
            <v>44759</v>
          </cell>
          <cell r="J17">
            <v>1.1038341817298271E-3</v>
          </cell>
        </row>
        <row r="18">
          <cell r="C18">
            <v>3477096.84</v>
          </cell>
          <cell r="D18">
            <v>2.1200410952951329E-3</v>
          </cell>
          <cell r="E18">
            <v>70370.2</v>
          </cell>
          <cell r="F18">
            <v>4.3046836887616235E-5</v>
          </cell>
          <cell r="G18">
            <v>0</v>
          </cell>
          <cell r="H18">
            <v>0</v>
          </cell>
          <cell r="I18">
            <v>723708.67</v>
          </cell>
          <cell r="J18">
            <v>1.7847904724418141E-2</v>
          </cell>
        </row>
        <row r="19">
          <cell r="C19">
            <v>1640108226.0699999</v>
          </cell>
          <cell r="D19">
            <v>1</v>
          </cell>
          <cell r="E19">
            <v>1634735676.02</v>
          </cell>
          <cell r="F19">
            <v>0.99999999999999989</v>
          </cell>
          <cell r="G19">
            <v>11068378.059999999</v>
          </cell>
          <cell r="H19">
            <v>1</v>
          </cell>
          <cell r="I19">
            <v>40548662.780000001</v>
          </cell>
          <cell r="J19">
            <v>1</v>
          </cell>
        </row>
        <row r="20">
          <cell r="C20">
            <v>1645845.81</v>
          </cell>
          <cell r="D20">
            <v>1.0034982959287683E-3</v>
          </cell>
          <cell r="E20">
            <v>2137766.37</v>
          </cell>
          <cell r="F20">
            <v>1.3077137798844036E-3</v>
          </cell>
          <cell r="G20">
            <v>8184.33</v>
          </cell>
          <cell r="H20">
            <v>7.3943354262331732E-4</v>
          </cell>
          <cell r="I20">
            <v>31369.47</v>
          </cell>
          <cell r="J20">
            <v>7.7362526528180619E-4</v>
          </cell>
        </row>
        <row r="21">
          <cell r="C21">
            <v>1638462380.0374501</v>
          </cell>
          <cell r="D21">
            <v>0.99899650156837905</v>
          </cell>
          <cell r="E21">
            <v>1632597912.6875999</v>
          </cell>
          <cell r="F21">
            <v>0.99869228807827526</v>
          </cell>
          <cell r="G21">
            <v>11060193.751695</v>
          </cell>
          <cell r="H21">
            <v>0.99926056841746524</v>
          </cell>
          <cell r="I21">
            <v>40517293.227963999</v>
          </cell>
          <cell r="J21">
            <v>0.99922637271156878</v>
          </cell>
        </row>
        <row r="25">
          <cell r="D25" t="str">
            <v>САВАд</v>
          </cell>
          <cell r="F25" t="str">
            <v>КБПд</v>
          </cell>
          <cell r="H25" t="str">
            <v>ТРИГЛАВд</v>
          </cell>
          <cell r="J25" t="str">
            <v>ВФПд</v>
          </cell>
        </row>
        <row r="26">
          <cell r="B26" t="str">
            <v xml:space="preserve">Акции од домашни издавачи </v>
          </cell>
          <cell r="D26">
            <v>0.10983043139270973</v>
          </cell>
          <cell r="F26">
            <v>1.6513344142413965E-2</v>
          </cell>
          <cell r="H26">
            <v>0</v>
          </cell>
          <cell r="J26">
            <v>8.8085263116536236E-2</v>
          </cell>
        </row>
        <row r="27">
          <cell r="B27" t="str">
            <v xml:space="preserve">Обврзници од домашни издавачи </v>
          </cell>
          <cell r="D27">
            <v>0.50394844523798121</v>
          </cell>
          <cell r="F27">
            <v>0.58865652379524314</v>
          </cell>
          <cell r="H27">
            <v>0.66963802192351218</v>
          </cell>
          <cell r="J27">
            <v>0.48093021873013792</v>
          </cell>
        </row>
        <row r="28">
          <cell r="B28" t="str">
            <v xml:space="preserve">Инвестициски фондови од домашни издавачи  </v>
          </cell>
          <cell r="D28">
            <v>8.9194461484126724E-5</v>
          </cell>
          <cell r="F28">
            <v>1.2454853282195636E-4</v>
          </cell>
          <cell r="H28">
            <v>2.3450212722495319E-2</v>
          </cell>
          <cell r="J28">
            <v>0</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0.10272952145586577</v>
          </cell>
          <cell r="F30">
            <v>0</v>
          </cell>
          <cell r="H30">
            <v>0</v>
          </cell>
          <cell r="J30">
            <v>0</v>
          </cell>
        </row>
        <row r="31">
          <cell r="B31" t="str">
            <v xml:space="preserve">Обврзници од странски издавачи </v>
          </cell>
          <cell r="D31">
            <v>2.2455788669660689E-2</v>
          </cell>
          <cell r="F31">
            <v>0</v>
          </cell>
          <cell r="H31">
            <v>0</v>
          </cell>
          <cell r="J31">
            <v>2.7803160269839113E-2</v>
          </cell>
        </row>
        <row r="32">
          <cell r="B32" t="str">
            <v xml:space="preserve">Инвестициски фондови од странски издавчи </v>
          </cell>
          <cell r="D32">
            <v>0.17149333715249318</v>
          </cell>
          <cell r="F32">
            <v>0.29996825357349127</v>
          </cell>
          <cell r="H32">
            <v>0.28218868862887397</v>
          </cell>
          <cell r="J32">
            <v>0.2934489483551842</v>
          </cell>
        </row>
        <row r="33">
          <cell r="B33" t="str">
            <v>Депозити</v>
          </cell>
          <cell r="D33">
            <v>6.865645838495664E-2</v>
          </cell>
          <cell r="F33">
            <v>9.2180358250257208E-2</v>
          </cell>
          <cell r="H33">
            <v>2.2588230059066128E-2</v>
          </cell>
          <cell r="J33">
            <v>9.0780670622154599E-2</v>
          </cell>
        </row>
        <row r="34">
          <cell r="B34" t="str">
            <v>Парични средства</v>
          </cell>
          <cell r="D34">
            <v>1.867678214955348E-2</v>
          </cell>
          <cell r="F34">
            <v>2.5139248688848715E-3</v>
          </cell>
          <cell r="H34">
            <v>2.1348466660525331E-3</v>
          </cell>
          <cell r="J34">
            <v>1.1038341817298271E-3</v>
          </cell>
        </row>
        <row r="35">
          <cell r="B35" t="str">
            <v>Побарувања</v>
          </cell>
          <cell r="D35">
            <v>2.1200410952951329E-3</v>
          </cell>
          <cell r="F35">
            <v>4.3046836887616235E-5</v>
          </cell>
          <cell r="H35">
            <v>0</v>
          </cell>
          <cell r="J35">
            <v>1.7847904724418141E-2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58"/>
  <sheetViews>
    <sheetView showGridLines="0" topLeftCell="A12" workbookViewId="0">
      <selection activeCell="P9" sqref="P9"/>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3" sqref="A3"/>
    </sheetView>
  </sheetViews>
  <sheetFormatPr defaultRowHeight="12.75" x14ac:dyDescent="0.2"/>
  <cols>
    <col min="1" max="1" width="104.5703125" bestFit="1" customWidth="1"/>
  </cols>
  <sheetData>
    <row r="1" spans="1:6" ht="11.25" customHeight="1" x14ac:dyDescent="0.2"/>
    <row r="2" spans="1:6" x14ac:dyDescent="0.2">
      <c r="A2" s="56" t="s">
        <v>58</v>
      </c>
    </row>
    <row r="3" spans="1:6" x14ac:dyDescent="0.2">
      <c r="A3" s="3"/>
    </row>
    <row r="4" spans="1:6" x14ac:dyDescent="0.2">
      <c r="A4" s="63" t="s">
        <v>6</v>
      </c>
    </row>
    <row r="5" spans="1:6" x14ac:dyDescent="0.2">
      <c r="A5" s="64" t="s">
        <v>154</v>
      </c>
    </row>
    <row r="7" spans="1:6" x14ac:dyDescent="0.2">
      <c r="A7" s="31" t="s">
        <v>79</v>
      </c>
    </row>
    <row r="8" spans="1:6" x14ac:dyDescent="0.2">
      <c r="A8" s="6"/>
    </row>
    <row r="9" spans="1:6" ht="15" x14ac:dyDescent="0.3">
      <c r="A9" s="6" t="s">
        <v>19</v>
      </c>
      <c r="B9" s="11"/>
      <c r="C9" s="11"/>
      <c r="D9" s="11"/>
      <c r="E9" s="1"/>
    </row>
    <row r="10" spans="1:6" ht="15" x14ac:dyDescent="0.3">
      <c r="A10" s="32" t="s">
        <v>80</v>
      </c>
      <c r="B10" s="11"/>
      <c r="C10" s="11"/>
      <c r="D10" s="11"/>
      <c r="E10" s="1"/>
    </row>
    <row r="11" spans="1:6" x14ac:dyDescent="0.2">
      <c r="A11" s="6"/>
    </row>
    <row r="12" spans="1:6" ht="15" x14ac:dyDescent="0.3">
      <c r="A12" s="6" t="s">
        <v>54</v>
      </c>
      <c r="B12" s="1"/>
      <c r="C12" s="1"/>
      <c r="D12" s="1"/>
      <c r="E12" s="1"/>
      <c r="F12" s="1"/>
    </row>
    <row r="13" spans="1:6" ht="15" x14ac:dyDescent="0.3">
      <c r="A13" s="32" t="s">
        <v>81</v>
      </c>
      <c r="B13" s="1"/>
      <c r="C13" s="1"/>
      <c r="D13" s="1"/>
      <c r="E13" s="1"/>
      <c r="F13" s="1"/>
    </row>
    <row r="14" spans="1:6" x14ac:dyDescent="0.2">
      <c r="A14" s="6"/>
    </row>
    <row r="15" spans="1:6" x14ac:dyDescent="0.2">
      <c r="A15" s="6" t="s">
        <v>20</v>
      </c>
      <c r="B15" s="11"/>
      <c r="C15" s="11"/>
      <c r="D15" s="11"/>
      <c r="E15" s="11"/>
    </row>
    <row r="16" spans="1:6" x14ac:dyDescent="0.2">
      <c r="A16" s="32" t="s">
        <v>82</v>
      </c>
      <c r="B16" s="11"/>
      <c r="C16" s="11"/>
      <c r="D16" s="11"/>
      <c r="E16" s="11"/>
    </row>
    <row r="17" spans="1:1" x14ac:dyDescent="0.2">
      <c r="A17" s="6"/>
    </row>
    <row r="18" spans="1:1" x14ac:dyDescent="0.2">
      <c r="A18" s="6" t="s">
        <v>21</v>
      </c>
    </row>
    <row r="19" spans="1:1" x14ac:dyDescent="0.2">
      <c r="A19" s="32" t="s">
        <v>83</v>
      </c>
    </row>
    <row r="20" spans="1:1" x14ac:dyDescent="0.2">
      <c r="A20" s="6"/>
    </row>
    <row r="21" spans="1:1" x14ac:dyDescent="0.2">
      <c r="A21" s="6" t="s">
        <v>22</v>
      </c>
    </row>
    <row r="22" spans="1:1" x14ac:dyDescent="0.2">
      <c r="A22" s="32" t="s">
        <v>84</v>
      </c>
    </row>
    <row r="23" spans="1:1" x14ac:dyDescent="0.2">
      <c r="A23" s="6"/>
    </row>
    <row r="24" spans="1:1" x14ac:dyDescent="0.2">
      <c r="A24" s="6" t="s">
        <v>23</v>
      </c>
    </row>
    <row r="25" spans="1:1" x14ac:dyDescent="0.2">
      <c r="A25" s="32" t="s">
        <v>85</v>
      </c>
    </row>
    <row r="26" spans="1:1" x14ac:dyDescent="0.2">
      <c r="A26" s="6"/>
    </row>
    <row r="27" spans="1:1" x14ac:dyDescent="0.2">
      <c r="A27" s="6" t="s">
        <v>24</v>
      </c>
    </row>
    <row r="28" spans="1:1" x14ac:dyDescent="0.2">
      <c r="A28" s="32" t="s">
        <v>86</v>
      </c>
    </row>
    <row r="30" spans="1:1" x14ac:dyDescent="0.2">
      <c r="A30" s="31" t="s">
        <v>170</v>
      </c>
    </row>
    <row r="32" spans="1:1" x14ac:dyDescent="0.2">
      <c r="A32" s="6" t="s">
        <v>33</v>
      </c>
    </row>
    <row r="33" spans="1:1" x14ac:dyDescent="0.2">
      <c r="A33" s="32" t="s">
        <v>92</v>
      </c>
    </row>
    <row r="34" spans="1:1" x14ac:dyDescent="0.2">
      <c r="A34" s="6"/>
    </row>
    <row r="35" spans="1:1" x14ac:dyDescent="0.2">
      <c r="A35" s="6" t="s">
        <v>34</v>
      </c>
    </row>
    <row r="36" spans="1:1" x14ac:dyDescent="0.2">
      <c r="A36" s="32" t="s">
        <v>93</v>
      </c>
    </row>
    <row r="37" spans="1:1" x14ac:dyDescent="0.2">
      <c r="A37" s="6"/>
    </row>
    <row r="38" spans="1:1" x14ac:dyDescent="0.2">
      <c r="A38" s="6" t="s">
        <v>35</v>
      </c>
    </row>
    <row r="39" spans="1:1" x14ac:dyDescent="0.2">
      <c r="A39" s="32" t="s">
        <v>94</v>
      </c>
    </row>
    <row r="40" spans="1:1" x14ac:dyDescent="0.2">
      <c r="A40" s="6"/>
    </row>
    <row r="41" spans="1:1" x14ac:dyDescent="0.2">
      <c r="A41" s="6" t="s">
        <v>55</v>
      </c>
    </row>
    <row r="42" spans="1:1" x14ac:dyDescent="0.2">
      <c r="A42" s="32" t="s">
        <v>95</v>
      </c>
    </row>
    <row r="43" spans="1:1" x14ac:dyDescent="0.2">
      <c r="A43" s="6"/>
    </row>
    <row r="44" spans="1:1" x14ac:dyDescent="0.2">
      <c r="A44" s="6" t="s">
        <v>36</v>
      </c>
    </row>
    <row r="45" spans="1:1" x14ac:dyDescent="0.2">
      <c r="A45" s="32" t="s">
        <v>96</v>
      </c>
    </row>
    <row r="46" spans="1:1" x14ac:dyDescent="0.2">
      <c r="A46" s="6"/>
    </row>
    <row r="47" spans="1:1" x14ac:dyDescent="0.2">
      <c r="A47" s="6" t="s">
        <v>37</v>
      </c>
    </row>
    <row r="48" spans="1:1" x14ac:dyDescent="0.2">
      <c r="A48" s="32" t="s">
        <v>97</v>
      </c>
    </row>
    <row r="49" spans="1:2" x14ac:dyDescent="0.2">
      <c r="A49" s="32"/>
    </row>
    <row r="50" spans="1:2" x14ac:dyDescent="0.2">
      <c r="A50" s="6" t="s">
        <v>38</v>
      </c>
    </row>
    <row r="51" spans="1:2" x14ac:dyDescent="0.2">
      <c r="A51" s="32" t="s">
        <v>98</v>
      </c>
    </row>
    <row r="52" spans="1:2" x14ac:dyDescent="0.2">
      <c r="A52" s="6"/>
    </row>
    <row r="53" spans="1:2" x14ac:dyDescent="0.2">
      <c r="A53" s="6" t="s">
        <v>41</v>
      </c>
    </row>
    <row r="54" spans="1:2" x14ac:dyDescent="0.2">
      <c r="A54" s="32" t="s">
        <v>99</v>
      </c>
    </row>
    <row r="55" spans="1:2" x14ac:dyDescent="0.2">
      <c r="A55" s="6"/>
    </row>
    <row r="56" spans="1:2" x14ac:dyDescent="0.2">
      <c r="A56" s="71" t="s">
        <v>52</v>
      </c>
      <c r="B56" s="6"/>
    </row>
    <row r="57" spans="1:2" x14ac:dyDescent="0.2">
      <c r="A57" s="72" t="s">
        <v>74</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workbookViewId="0">
      <selection activeCell="N49" sqref="N49"/>
    </sheetView>
  </sheetViews>
  <sheetFormatPr defaultRowHeight="12.75" x14ac:dyDescent="0.2"/>
  <cols>
    <col min="1" max="1" width="1.28515625" customWidth="1"/>
    <col min="2" max="2" width="2.285156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3" t="s">
        <v>155</v>
      </c>
      <c r="C2" s="113"/>
      <c r="D2" s="113"/>
      <c r="E2" s="113"/>
      <c r="F2" s="113"/>
      <c r="G2" s="113"/>
      <c r="H2" s="113"/>
    </row>
    <row r="4" spans="2:8" x14ac:dyDescent="0.2">
      <c r="B4" s="6" t="s">
        <v>7</v>
      </c>
      <c r="C4" s="6" t="s">
        <v>12</v>
      </c>
      <c r="D4" s="6" t="s">
        <v>11</v>
      </c>
      <c r="E4" s="6" t="s">
        <v>13</v>
      </c>
      <c r="F4" s="6"/>
    </row>
    <row r="5" spans="2:8" x14ac:dyDescent="0.2">
      <c r="B5" s="6"/>
      <c r="C5" s="32" t="s">
        <v>87</v>
      </c>
      <c r="D5" s="32" t="s">
        <v>11</v>
      </c>
      <c r="E5" s="32" t="s">
        <v>104</v>
      </c>
      <c r="F5" s="6"/>
    </row>
    <row r="6" spans="2:8" x14ac:dyDescent="0.2">
      <c r="B6" s="6" t="s">
        <v>8</v>
      </c>
      <c r="C6" s="6" t="s">
        <v>14</v>
      </c>
      <c r="D6" s="6" t="s">
        <v>11</v>
      </c>
      <c r="E6" s="6" t="s">
        <v>15</v>
      </c>
      <c r="F6" s="6"/>
    </row>
    <row r="7" spans="2:8" x14ac:dyDescent="0.2">
      <c r="B7" s="6"/>
      <c r="C7" s="32" t="s">
        <v>42</v>
      </c>
      <c r="D7" s="32" t="s">
        <v>11</v>
      </c>
      <c r="E7" s="32" t="s">
        <v>91</v>
      </c>
      <c r="F7" s="6"/>
    </row>
    <row r="8" spans="2:8" x14ac:dyDescent="0.2">
      <c r="B8" s="6" t="s">
        <v>9</v>
      </c>
      <c r="C8" s="6" t="s">
        <v>2</v>
      </c>
      <c r="D8" s="6" t="s">
        <v>11</v>
      </c>
      <c r="E8" s="6" t="s">
        <v>48</v>
      </c>
      <c r="F8" s="6"/>
    </row>
    <row r="9" spans="2:8" x14ac:dyDescent="0.2">
      <c r="B9" s="6"/>
      <c r="C9" s="32" t="s">
        <v>43</v>
      </c>
      <c r="D9" s="32" t="s">
        <v>11</v>
      </c>
      <c r="E9" s="32" t="s">
        <v>103</v>
      </c>
      <c r="F9" s="32"/>
    </row>
    <row r="10" spans="2:8" x14ac:dyDescent="0.2">
      <c r="B10" s="6" t="s">
        <v>16</v>
      </c>
      <c r="C10" s="6" t="s">
        <v>10</v>
      </c>
      <c r="D10" s="6" t="s">
        <v>11</v>
      </c>
      <c r="E10" s="6" t="s">
        <v>49</v>
      </c>
      <c r="F10" s="6"/>
    </row>
    <row r="11" spans="2:8" x14ac:dyDescent="0.2">
      <c r="B11" s="6"/>
      <c r="C11" s="32" t="s">
        <v>44</v>
      </c>
      <c r="D11" s="32" t="s">
        <v>11</v>
      </c>
      <c r="E11" s="32" t="s">
        <v>102</v>
      </c>
      <c r="F11" s="32"/>
    </row>
    <row r="12" spans="2:8" x14ac:dyDescent="0.2">
      <c r="B12" s="6" t="s">
        <v>17</v>
      </c>
      <c r="C12" s="6" t="s">
        <v>3</v>
      </c>
      <c r="D12" s="6" t="s">
        <v>11</v>
      </c>
      <c r="E12" s="6" t="s">
        <v>56</v>
      </c>
      <c r="F12" s="6"/>
    </row>
    <row r="13" spans="2:8" x14ac:dyDescent="0.2">
      <c r="B13" s="6"/>
      <c r="C13" s="32" t="s">
        <v>45</v>
      </c>
      <c r="D13" s="32" t="s">
        <v>11</v>
      </c>
      <c r="E13" s="32" t="s">
        <v>108</v>
      </c>
      <c r="F13" s="32"/>
      <c r="G13" s="33"/>
      <c r="H13" s="33"/>
    </row>
    <row r="14" spans="2:8" x14ac:dyDescent="0.2">
      <c r="B14" s="6" t="s">
        <v>31</v>
      </c>
      <c r="C14" s="6" t="s">
        <v>18</v>
      </c>
      <c r="D14" s="6" t="s">
        <v>11</v>
      </c>
      <c r="E14" s="6" t="s">
        <v>50</v>
      </c>
      <c r="F14" s="6"/>
    </row>
    <row r="15" spans="2:8" x14ac:dyDescent="0.2">
      <c r="B15" s="6"/>
      <c r="C15" s="32" t="s">
        <v>46</v>
      </c>
      <c r="D15" s="32" t="s">
        <v>11</v>
      </c>
      <c r="E15" s="32" t="s">
        <v>100</v>
      </c>
      <c r="F15" s="32"/>
    </row>
    <row r="16" spans="2:8" x14ac:dyDescent="0.2">
      <c r="B16" s="6" t="s">
        <v>32</v>
      </c>
      <c r="C16" s="6" t="s">
        <v>1</v>
      </c>
      <c r="D16" s="6" t="s">
        <v>11</v>
      </c>
      <c r="E16" s="6" t="s">
        <v>51</v>
      </c>
      <c r="F16" s="6"/>
    </row>
    <row r="17" spans="2:8" x14ac:dyDescent="0.2">
      <c r="B17" s="6"/>
      <c r="C17" s="32" t="s">
        <v>47</v>
      </c>
      <c r="D17" s="32" t="s">
        <v>11</v>
      </c>
      <c r="E17" s="32" t="s">
        <v>101</v>
      </c>
      <c r="F17" s="32"/>
    </row>
    <row r="18" spans="2:8" x14ac:dyDescent="0.2">
      <c r="B18" s="6" t="s">
        <v>172</v>
      </c>
      <c r="C18" s="6" t="s">
        <v>173</v>
      </c>
      <c r="D18" s="6" t="s">
        <v>11</v>
      </c>
      <c r="E18" s="6" t="s">
        <v>187</v>
      </c>
      <c r="F18" s="32"/>
    </row>
    <row r="19" spans="2:8" x14ac:dyDescent="0.2">
      <c r="B19" s="6"/>
      <c r="C19" s="32" t="s">
        <v>174</v>
      </c>
      <c r="D19" s="32" t="s">
        <v>11</v>
      </c>
      <c r="E19" s="32" t="s">
        <v>175</v>
      </c>
      <c r="F19" s="32"/>
    </row>
    <row r="20" spans="2:8" x14ac:dyDescent="0.2">
      <c r="B20" s="94" t="s">
        <v>195</v>
      </c>
      <c r="C20" s="6" t="s">
        <v>191</v>
      </c>
      <c r="D20" s="6" t="s">
        <v>11</v>
      </c>
      <c r="E20" s="6" t="s">
        <v>192</v>
      </c>
      <c r="F20" s="6"/>
    </row>
    <row r="21" spans="2:8" x14ac:dyDescent="0.2">
      <c r="B21" s="6"/>
      <c r="C21" s="32" t="s">
        <v>193</v>
      </c>
      <c r="D21" s="32" t="s">
        <v>11</v>
      </c>
      <c r="E21" s="32" t="s">
        <v>194</v>
      </c>
      <c r="F21" s="32"/>
      <c r="G21" s="33"/>
      <c r="H21" s="33"/>
    </row>
    <row r="22" spans="2:8" x14ac:dyDescent="0.2">
      <c r="C22" s="55"/>
      <c r="D22" s="55"/>
      <c r="E22" s="55"/>
      <c r="F22" s="55"/>
    </row>
    <row r="23" spans="2:8" x14ac:dyDescent="0.2">
      <c r="B23" s="115" t="s">
        <v>75</v>
      </c>
      <c r="C23" s="116"/>
      <c r="D23" s="116"/>
      <c r="E23" s="116"/>
      <c r="F23" s="116"/>
      <c r="G23" s="116"/>
      <c r="H23" s="116"/>
    </row>
    <row r="24" spans="2:8" x14ac:dyDescent="0.2">
      <c r="C24" s="55"/>
      <c r="D24" s="55"/>
      <c r="E24" s="55"/>
      <c r="F24" s="55"/>
    </row>
    <row r="25" spans="2:8" x14ac:dyDescent="0.2">
      <c r="C25" s="6" t="s">
        <v>176</v>
      </c>
      <c r="D25" s="6"/>
      <c r="E25" s="6"/>
      <c r="F25" s="32"/>
      <c r="G25" s="6"/>
      <c r="H25" s="6"/>
    </row>
    <row r="26" spans="2:8" x14ac:dyDescent="0.2">
      <c r="C26" s="6" t="s">
        <v>177</v>
      </c>
      <c r="D26" s="32"/>
      <c r="E26" s="32"/>
      <c r="F26" s="32"/>
      <c r="G26" s="6"/>
      <c r="H26" s="6"/>
    </row>
    <row r="27" spans="2:8" x14ac:dyDescent="0.2">
      <c r="C27" s="6" t="s">
        <v>178</v>
      </c>
      <c r="D27" s="32"/>
      <c r="E27" s="32"/>
      <c r="F27" s="32"/>
      <c r="G27" s="6"/>
      <c r="H27" s="6"/>
    </row>
    <row r="28" spans="2:8" x14ac:dyDescent="0.2">
      <c r="C28" s="6" t="s">
        <v>179</v>
      </c>
      <c r="D28" s="32"/>
      <c r="E28" s="32"/>
      <c r="F28" s="32"/>
      <c r="G28" s="6"/>
      <c r="H28" s="6"/>
    </row>
    <row r="29" spans="2:8" x14ac:dyDescent="0.2">
      <c r="C29" s="6" t="s">
        <v>180</v>
      </c>
      <c r="D29" s="32"/>
      <c r="E29" s="32"/>
      <c r="F29" s="32"/>
      <c r="G29" s="6"/>
      <c r="H29" s="6"/>
    </row>
    <row r="30" spans="2:8" x14ac:dyDescent="0.2">
      <c r="C30" s="6" t="s">
        <v>181</v>
      </c>
      <c r="D30" s="32"/>
      <c r="E30" s="32"/>
      <c r="F30" s="32"/>
      <c r="G30" s="6"/>
      <c r="H30" s="6"/>
    </row>
    <row r="31" spans="2:8" x14ac:dyDescent="0.2">
      <c r="C31" s="6" t="s">
        <v>198</v>
      </c>
      <c r="D31" s="32"/>
      <c r="E31" s="32"/>
      <c r="F31" s="32"/>
      <c r="G31" s="6"/>
      <c r="H31" s="6"/>
    </row>
    <row r="32" spans="2:8" x14ac:dyDescent="0.2">
      <c r="C32" s="62"/>
      <c r="D32" s="62"/>
      <c r="E32" s="62"/>
      <c r="F32" s="62"/>
      <c r="G32" s="62"/>
      <c r="H32" s="62"/>
    </row>
    <row r="33" spans="2:13" x14ac:dyDescent="0.2">
      <c r="B33" s="2"/>
      <c r="C33" s="111" t="s">
        <v>57</v>
      </c>
      <c r="D33" s="111"/>
      <c r="E33" s="111"/>
      <c r="F33" s="111"/>
      <c r="G33" s="111"/>
      <c r="H33" s="111"/>
    </row>
    <row r="34" spans="2:13" x14ac:dyDescent="0.2">
      <c r="C34" s="111"/>
      <c r="D34" s="111"/>
      <c r="E34" s="111"/>
      <c r="F34" s="111"/>
      <c r="G34" s="111"/>
      <c r="H34" s="111"/>
    </row>
    <row r="35" spans="2:13" ht="13.15" customHeight="1" x14ac:dyDescent="0.2">
      <c r="C35" s="114" t="s">
        <v>76</v>
      </c>
      <c r="D35" s="114"/>
      <c r="E35" s="114"/>
      <c r="F35" s="114"/>
      <c r="G35" s="114"/>
      <c r="H35" s="114"/>
    </row>
    <row r="36" spans="2:13" ht="10.9" customHeight="1" x14ac:dyDescent="0.2">
      <c r="C36" s="114"/>
      <c r="D36" s="114"/>
      <c r="E36" s="114"/>
      <c r="F36" s="114"/>
      <c r="G36" s="114"/>
      <c r="H36" s="114"/>
    </row>
    <row r="37" spans="2:13" x14ac:dyDescent="0.2">
      <c r="C37" s="6"/>
      <c r="D37" s="65"/>
      <c r="E37" s="65"/>
      <c r="F37" s="65"/>
      <c r="G37" s="6"/>
      <c r="H37" s="6"/>
    </row>
    <row r="38" spans="2:13" x14ac:dyDescent="0.2">
      <c r="J38" s="60"/>
      <c r="K38" s="60"/>
      <c r="L38" s="60"/>
      <c r="M38" s="60"/>
    </row>
    <row r="39" spans="2:13" ht="12.75" customHeight="1" x14ac:dyDescent="0.2">
      <c r="B39" s="112" t="s">
        <v>109</v>
      </c>
      <c r="C39" s="112"/>
      <c r="D39" s="112"/>
      <c r="E39" s="112"/>
      <c r="F39" s="112"/>
      <c r="G39" s="112"/>
      <c r="H39" s="112"/>
      <c r="I39" s="61"/>
      <c r="J39" s="61"/>
      <c r="K39" s="61"/>
      <c r="L39" s="61"/>
      <c r="M39" s="61"/>
    </row>
    <row r="41" spans="2:13" x14ac:dyDescent="0.2">
      <c r="B41" s="110" t="s">
        <v>53</v>
      </c>
      <c r="C41" s="110"/>
      <c r="D41" s="110"/>
      <c r="E41" s="110"/>
      <c r="F41" s="110"/>
      <c r="G41" s="110"/>
      <c r="H41" s="110"/>
    </row>
    <row r="42" spans="2:13" x14ac:dyDescent="0.2">
      <c r="B42" s="105" t="s">
        <v>201</v>
      </c>
      <c r="C42" s="105"/>
      <c r="D42" s="105"/>
      <c r="E42" s="105"/>
      <c r="F42" s="105"/>
      <c r="G42" s="105"/>
      <c r="H42" s="105"/>
    </row>
    <row r="43" spans="2:13" x14ac:dyDescent="0.2">
      <c r="B43" s="107" t="s">
        <v>189</v>
      </c>
      <c r="C43" s="108"/>
      <c r="D43" s="108"/>
      <c r="E43" s="108"/>
      <c r="F43" s="108"/>
      <c r="G43" s="108"/>
      <c r="H43" s="108"/>
      <c r="J43" s="2"/>
    </row>
    <row r="44" spans="2:13" x14ac:dyDescent="0.2">
      <c r="B44" s="91"/>
      <c r="C44" s="92"/>
      <c r="D44" s="92"/>
      <c r="E44" s="104" t="s">
        <v>190</v>
      </c>
      <c r="F44" s="104"/>
      <c r="G44" s="92"/>
      <c r="H44" s="92"/>
      <c r="J44" s="2"/>
    </row>
    <row r="45" spans="2:13" x14ac:dyDescent="0.2">
      <c r="B45" s="70"/>
      <c r="C45" s="70"/>
      <c r="D45" s="70"/>
      <c r="E45" s="70"/>
      <c r="F45" s="70"/>
      <c r="G45" s="70"/>
      <c r="H45" s="70"/>
      <c r="J45" s="2"/>
    </row>
    <row r="46" spans="2:13" x14ac:dyDescent="0.2">
      <c r="B46" s="109" t="s">
        <v>110</v>
      </c>
      <c r="C46" s="109"/>
      <c r="D46" s="109"/>
      <c r="E46" s="109"/>
      <c r="F46" s="109"/>
      <c r="G46" s="109"/>
      <c r="H46" s="109"/>
    </row>
    <row r="47" spans="2:13" x14ac:dyDescent="0.2">
      <c r="B47" s="106" t="s">
        <v>202</v>
      </c>
      <c r="C47" s="106"/>
      <c r="D47" s="106"/>
      <c r="E47" s="106"/>
      <c r="F47" s="106"/>
      <c r="G47" s="106"/>
      <c r="H47" s="106"/>
    </row>
    <row r="48" spans="2:13" x14ac:dyDescent="0.2">
      <c r="B48" s="103" t="s">
        <v>188</v>
      </c>
      <c r="C48" s="103"/>
      <c r="D48" s="103"/>
      <c r="E48" s="103"/>
      <c r="F48" s="103"/>
      <c r="G48" s="103"/>
      <c r="H48" s="103"/>
    </row>
    <row r="49" spans="2:8" x14ac:dyDescent="0.2">
      <c r="B49" s="93"/>
      <c r="C49" s="93"/>
      <c r="D49" s="93"/>
      <c r="E49" s="104" t="s">
        <v>190</v>
      </c>
      <c r="F49" s="104"/>
      <c r="G49" s="93"/>
      <c r="H49" s="93"/>
    </row>
    <row r="51" spans="2:8" x14ac:dyDescent="0.2">
      <c r="B51" s="10" t="s">
        <v>111</v>
      </c>
    </row>
    <row r="71" spans="6:6" x14ac:dyDescent="0.2">
      <c r="F71" s="10"/>
    </row>
  </sheetData>
  <mergeCells count="13">
    <mergeCell ref="B41:H41"/>
    <mergeCell ref="C33:H34"/>
    <mergeCell ref="B39:H39"/>
    <mergeCell ref="B2:H2"/>
    <mergeCell ref="C35:H36"/>
    <mergeCell ref="B23:H23"/>
    <mergeCell ref="B48:H48"/>
    <mergeCell ref="E44:F44"/>
    <mergeCell ref="E49:F49"/>
    <mergeCell ref="B42:H42"/>
    <mergeCell ref="B47:H47"/>
    <mergeCell ref="B43:H43"/>
    <mergeCell ref="B46:H46"/>
  </mergeCells>
  <hyperlinks>
    <hyperlink ref="B51" location="'2 Содржина'!A1" display="Содржина / Table of Contents" xr:uid="{00000000-0004-0000-0200-000000000000}"/>
    <hyperlink ref="E44" r:id="rId1" xr:uid="{92377C3C-CFD5-4F6B-B251-F571B8FC2F4C}"/>
    <hyperlink ref="E49" r:id="rId2" xr:uid="{72C78E5D-6184-4CE1-8B1E-4F810A81B43C}"/>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topLeftCell="A30" workbookViewId="0">
      <selection activeCell="M22" sqref="M22"/>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17" t="s">
        <v>105</v>
      </c>
      <c r="C2" s="117"/>
      <c r="D2" s="117"/>
      <c r="E2" s="117"/>
      <c r="F2" s="117"/>
      <c r="G2" s="117"/>
      <c r="H2" s="117"/>
    </row>
    <row r="4" spans="2:8" x14ac:dyDescent="0.2">
      <c r="B4" s="11" t="s">
        <v>19</v>
      </c>
    </row>
    <row r="5" spans="2:8" x14ac:dyDescent="0.2">
      <c r="B5" s="55" t="s">
        <v>88</v>
      </c>
    </row>
    <row r="6" spans="2:8" x14ac:dyDescent="0.2">
      <c r="B6" s="22"/>
    </row>
    <row r="7" spans="2:8" x14ac:dyDescent="0.2">
      <c r="B7" s="118" t="s">
        <v>106</v>
      </c>
      <c r="C7" s="118" t="s">
        <v>69</v>
      </c>
      <c r="D7" s="118" t="s">
        <v>158</v>
      </c>
      <c r="E7" s="118"/>
      <c r="F7" s="118"/>
      <c r="G7" s="118"/>
      <c r="H7" s="118" t="s">
        <v>72</v>
      </c>
    </row>
    <row r="8" spans="2:8" ht="37.5" customHeight="1" x14ac:dyDescent="0.2">
      <c r="B8" s="118"/>
      <c r="C8" s="121"/>
      <c r="D8" s="77" t="s">
        <v>70</v>
      </c>
      <c r="E8" s="77" t="s">
        <v>156</v>
      </c>
      <c r="F8" s="78" t="s">
        <v>157</v>
      </c>
      <c r="G8" s="77" t="s">
        <v>71</v>
      </c>
      <c r="H8" s="118"/>
    </row>
    <row r="9" spans="2:8" x14ac:dyDescent="0.2">
      <c r="B9" s="80">
        <f>'[1]1 zpf '!B5</f>
        <v>45112</v>
      </c>
      <c r="C9" s="13"/>
      <c r="D9" s="13"/>
      <c r="E9" s="13"/>
      <c r="F9" s="13"/>
      <c r="G9" s="13"/>
      <c r="H9" s="79"/>
    </row>
    <row r="10" spans="2:8" x14ac:dyDescent="0.2">
      <c r="B10" s="14" t="s">
        <v>27</v>
      </c>
      <c r="C10" s="15">
        <f>'[1]1 zpf '!C6</f>
        <v>27678</v>
      </c>
      <c r="D10" s="15">
        <f>'[1]1 zpf '!D6</f>
        <v>80796</v>
      </c>
      <c r="E10" s="15">
        <f>'[1]1 zpf '!E6</f>
        <v>136368</v>
      </c>
      <c r="F10" s="15">
        <f>'[1]1 zpf '!F6</f>
        <v>12153</v>
      </c>
      <c r="G10" s="15">
        <f>'[1]1 zpf '!G6</f>
        <v>229317</v>
      </c>
      <c r="H10" s="15">
        <f>'[1]1 zpf '!H6</f>
        <v>256995</v>
      </c>
    </row>
    <row r="11" spans="2:8" x14ac:dyDescent="0.2">
      <c r="B11" s="14" t="s">
        <v>28</v>
      </c>
      <c r="C11" s="15">
        <f>'[1]1 zpf '!C7</f>
        <v>32163</v>
      </c>
      <c r="D11" s="15">
        <f>'[1]1 zpf '!D7</f>
        <v>87928</v>
      </c>
      <c r="E11" s="15">
        <f>'[1]1 zpf '!E7</f>
        <v>142206</v>
      </c>
      <c r="F11" s="15">
        <f>'[1]1 zpf '!F7</f>
        <v>12819</v>
      </c>
      <c r="G11" s="15">
        <f>'[1]1 zpf '!G7</f>
        <v>242953</v>
      </c>
      <c r="H11" s="15">
        <f>'[1]1 zpf '!H7</f>
        <v>275116</v>
      </c>
    </row>
    <row r="12" spans="2:8" x14ac:dyDescent="0.2">
      <c r="B12" s="14" t="s">
        <v>29</v>
      </c>
      <c r="C12" s="15">
        <f>'[1]1 zpf '!C8</f>
        <v>2218</v>
      </c>
      <c r="D12" s="15">
        <f>'[1]1 zpf '!D8</f>
        <v>19598</v>
      </c>
      <c r="E12" s="15">
        <f>'[1]1 zpf '!E8</f>
        <v>24206</v>
      </c>
      <c r="F12" s="15">
        <f>'[1]1 zpf '!F8</f>
        <v>4076</v>
      </c>
      <c r="G12" s="15">
        <f>'[1]1 zpf '!G8</f>
        <v>47880</v>
      </c>
      <c r="H12" s="15">
        <f>'[1]1 zpf '!H8</f>
        <v>50098</v>
      </c>
    </row>
    <row r="13" spans="2:8" x14ac:dyDescent="0.2">
      <c r="B13" s="16" t="s">
        <v>73</v>
      </c>
      <c r="C13" s="17">
        <f>'[1]1 zpf '!C9</f>
        <v>62059</v>
      </c>
      <c r="D13" s="17">
        <f>'[1]1 zpf '!D9</f>
        <v>188322</v>
      </c>
      <c r="E13" s="17">
        <f>'[1]1 zpf '!E9</f>
        <v>302780</v>
      </c>
      <c r="F13" s="17">
        <f>'[1]1 zpf '!F9</f>
        <v>29048</v>
      </c>
      <c r="G13" s="17">
        <f>'[1]1 zpf '!G9</f>
        <v>520150</v>
      </c>
      <c r="H13" s="17">
        <f>'[1]1 zpf '!H9</f>
        <v>582209</v>
      </c>
    </row>
    <row r="14" spans="2:8" x14ac:dyDescent="0.2">
      <c r="B14" s="18">
        <f>'[1]1 zpf '!B10</f>
        <v>45138</v>
      </c>
      <c r="C14" s="19"/>
      <c r="D14" s="19"/>
      <c r="E14" s="19"/>
      <c r="F14" s="19"/>
      <c r="G14" s="19"/>
      <c r="H14" s="19"/>
    </row>
    <row r="15" spans="2:8" x14ac:dyDescent="0.2">
      <c r="B15" s="20" t="s">
        <v>27</v>
      </c>
      <c r="C15" s="21">
        <f>'[1]1 zpf '!C11</f>
        <v>27631</v>
      </c>
      <c r="D15" s="21">
        <f>'[1]1 zpf '!D11</f>
        <v>80947</v>
      </c>
      <c r="E15" s="21">
        <f>'[1]1 zpf '!E11</f>
        <v>136510</v>
      </c>
      <c r="F15" s="21">
        <f>'[1]1 zpf '!F11</f>
        <v>12365</v>
      </c>
      <c r="G15" s="21">
        <f>'[1]1 zpf '!G11</f>
        <v>229822</v>
      </c>
      <c r="H15" s="21">
        <f>'[1]1 zpf '!H11</f>
        <v>257453</v>
      </c>
    </row>
    <row r="16" spans="2:8" x14ac:dyDescent="0.2">
      <c r="B16" s="20" t="s">
        <v>30</v>
      </c>
      <c r="C16" s="21">
        <f>'[1]1 zpf '!C12</f>
        <v>32135</v>
      </c>
      <c r="D16" s="21">
        <f>'[1]1 zpf '!D12</f>
        <v>87981</v>
      </c>
      <c r="E16" s="21">
        <f>'[1]1 zpf '!E12</f>
        <v>142354</v>
      </c>
      <c r="F16" s="21">
        <f>'[1]1 zpf '!F12</f>
        <v>13146</v>
      </c>
      <c r="G16" s="21">
        <f>'[1]1 zpf '!G12</f>
        <v>243481</v>
      </c>
      <c r="H16" s="21">
        <f>'[1]1 zpf '!H12</f>
        <v>275616</v>
      </c>
    </row>
    <row r="17" spans="2:9" x14ac:dyDescent="0.2">
      <c r="B17" s="20" t="s">
        <v>29</v>
      </c>
      <c r="C17" s="21">
        <f>'[1]1 zpf '!C13</f>
        <v>2280</v>
      </c>
      <c r="D17" s="21">
        <f>'[1]1 zpf '!D13</f>
        <v>20085</v>
      </c>
      <c r="E17" s="21">
        <f>'[1]1 zpf '!E13</f>
        <v>24450</v>
      </c>
      <c r="F17" s="21">
        <f>'[1]1 zpf '!F13</f>
        <v>4308</v>
      </c>
      <c r="G17" s="21">
        <f>'[1]1 zpf '!G13</f>
        <v>48843</v>
      </c>
      <c r="H17" s="21">
        <f>'[1]1 zpf '!H13</f>
        <v>51123</v>
      </c>
      <c r="I17" s="23"/>
    </row>
    <row r="18" spans="2:9" x14ac:dyDescent="0.2">
      <c r="B18" s="16" t="s">
        <v>73</v>
      </c>
      <c r="C18" s="17">
        <f>'[1]1 zpf '!C14</f>
        <v>62046</v>
      </c>
      <c r="D18" s="17">
        <f>'[1]1 zpf '!D14</f>
        <v>189013</v>
      </c>
      <c r="E18" s="17">
        <f>'[1]1 zpf '!E14</f>
        <v>303314</v>
      </c>
      <c r="F18" s="17">
        <f>'[1]1 zpf '!F14</f>
        <v>29819</v>
      </c>
      <c r="G18" s="17">
        <f>'[1]1 zpf '!G14</f>
        <v>522146</v>
      </c>
      <c r="H18" s="17">
        <f>'[1]1 zpf '!H14</f>
        <v>584192</v>
      </c>
    </row>
    <row r="19" spans="2:9" x14ac:dyDescent="0.2">
      <c r="B19" s="24"/>
      <c r="C19" s="25"/>
      <c r="D19" s="25"/>
      <c r="E19" s="25"/>
      <c r="F19" s="25"/>
      <c r="G19" s="25"/>
      <c r="H19" s="25"/>
    </row>
    <row r="20" spans="2:9" ht="18.75" customHeight="1" x14ac:dyDescent="0.2">
      <c r="B20" s="119" t="s">
        <v>5</v>
      </c>
      <c r="C20" s="119"/>
      <c r="D20" s="119"/>
      <c r="E20" s="119"/>
      <c r="F20" s="119"/>
      <c r="G20" s="119"/>
      <c r="H20" s="119"/>
    </row>
    <row r="21" spans="2:9" x14ac:dyDescent="0.2">
      <c r="B21" s="119"/>
      <c r="C21" s="119"/>
      <c r="D21" s="119"/>
      <c r="E21" s="119"/>
      <c r="F21" s="119"/>
      <c r="G21" s="119"/>
      <c r="H21" s="119"/>
    </row>
    <row r="22" spans="2:9" ht="21" customHeight="1" x14ac:dyDescent="0.2">
      <c r="B22" s="119"/>
      <c r="C22" s="119"/>
      <c r="D22" s="119"/>
      <c r="E22" s="119"/>
      <c r="F22" s="119"/>
      <c r="G22" s="119"/>
      <c r="H22" s="119"/>
    </row>
    <row r="23" spans="2:9" x14ac:dyDescent="0.2">
      <c r="B23" s="28"/>
      <c r="C23" s="29"/>
      <c r="D23" s="29"/>
      <c r="E23" s="29"/>
      <c r="F23" s="29"/>
      <c r="G23" s="29"/>
      <c r="H23" s="29"/>
    </row>
    <row r="24" spans="2:9" x14ac:dyDescent="0.2">
      <c r="B24" s="120" t="s">
        <v>112</v>
      </c>
      <c r="C24" s="120"/>
      <c r="D24" s="120"/>
      <c r="E24" s="120"/>
      <c r="F24" s="120"/>
      <c r="G24" s="120"/>
      <c r="H24" s="120"/>
    </row>
    <row r="25" spans="2:9" x14ac:dyDescent="0.2">
      <c r="B25" s="120"/>
      <c r="C25" s="120"/>
      <c r="D25" s="120"/>
      <c r="E25" s="120"/>
      <c r="F25" s="120"/>
      <c r="G25" s="120"/>
      <c r="H25" s="120"/>
    </row>
    <row r="26" spans="2:9" ht="13.9" customHeight="1" x14ac:dyDescent="0.2">
      <c r="B26" s="120"/>
      <c r="C26" s="120"/>
      <c r="D26" s="120"/>
      <c r="E26" s="120"/>
      <c r="F26" s="120"/>
      <c r="G26" s="120"/>
      <c r="H26" s="120"/>
    </row>
    <row r="27" spans="2:9" x14ac:dyDescent="0.2">
      <c r="B27" s="28"/>
      <c r="C27" s="29"/>
      <c r="D27" s="29"/>
      <c r="E27" s="29"/>
      <c r="F27" s="29"/>
      <c r="G27" s="29"/>
      <c r="H27" s="29"/>
    </row>
    <row r="28" spans="2:9" x14ac:dyDescent="0.2">
      <c r="B28" s="58"/>
      <c r="C28" s="58"/>
      <c r="D28" s="58"/>
      <c r="E28" s="58"/>
      <c r="F28" s="58"/>
      <c r="G28" s="58"/>
      <c r="H28" s="58"/>
    </row>
    <row r="29" spans="2:9" ht="15.75" customHeight="1" x14ac:dyDescent="0.2">
      <c r="B29" s="11" t="s">
        <v>54</v>
      </c>
      <c r="G29" s="58"/>
      <c r="H29" s="58"/>
    </row>
    <row r="30" spans="2:9" x14ac:dyDescent="0.2">
      <c r="B30" s="55" t="s">
        <v>81</v>
      </c>
      <c r="G30" s="30"/>
      <c r="H30" s="30"/>
    </row>
    <row r="31" spans="2:9" ht="10.5" customHeight="1" x14ac:dyDescent="0.2">
      <c r="G31" s="59"/>
      <c r="H31" s="59"/>
    </row>
    <row r="32" spans="2:9" x14ac:dyDescent="0.2">
      <c r="G32" s="25"/>
      <c r="H32" s="25"/>
    </row>
    <row r="57" spans="2:2" x14ac:dyDescent="0.2">
      <c r="B57" s="26" t="s">
        <v>77</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topLeftCell="A41" workbookViewId="0">
      <selection activeCell="J50" sqref="J50"/>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7" t="s">
        <v>159</v>
      </c>
      <c r="C2" s="117"/>
      <c r="D2" s="117"/>
      <c r="E2" s="117"/>
      <c r="F2" s="117"/>
      <c r="G2" s="117"/>
      <c r="H2" s="117"/>
    </row>
    <row r="4" spans="2:8" x14ac:dyDescent="0.2">
      <c r="B4" s="6" t="s">
        <v>20</v>
      </c>
    </row>
    <row r="5" spans="2:8" x14ac:dyDescent="0.2">
      <c r="B5" s="32" t="s">
        <v>89</v>
      </c>
    </row>
    <row r="6" spans="2:8" ht="26.25" customHeight="1" x14ac:dyDescent="0.2">
      <c r="B6" s="122" t="s">
        <v>62</v>
      </c>
      <c r="C6" s="123" t="s">
        <v>136</v>
      </c>
      <c r="D6" s="123"/>
      <c r="E6" s="124"/>
      <c r="F6" s="122" t="s">
        <v>107</v>
      </c>
      <c r="G6" s="122"/>
      <c r="H6" s="122"/>
    </row>
    <row r="7" spans="2:8" ht="33.75" customHeight="1" x14ac:dyDescent="0.2">
      <c r="B7" s="123"/>
      <c r="C7" s="84" t="s">
        <v>59</v>
      </c>
      <c r="D7" s="84" t="s">
        <v>60</v>
      </c>
      <c r="E7" s="84" t="s">
        <v>61</v>
      </c>
      <c r="F7" s="81" t="s">
        <v>59</v>
      </c>
      <c r="G7" s="82" t="s">
        <v>60</v>
      </c>
      <c r="H7" s="82" t="s">
        <v>61</v>
      </c>
    </row>
    <row r="8" spans="2:8" x14ac:dyDescent="0.2">
      <c r="B8" s="76">
        <f>'[1]1 zpf '!B44</f>
        <v>45107</v>
      </c>
      <c r="C8" s="7">
        <f>'[1]1 zpf '!C44</f>
        <v>55706.211027788297</v>
      </c>
      <c r="D8" s="7">
        <f>'[1]1 zpf '!D44</f>
        <v>62460.942560810901</v>
      </c>
      <c r="E8" s="83">
        <f>'[1]1 zpf '!E44</f>
        <v>7180.5058415600597</v>
      </c>
      <c r="F8" s="8">
        <f>'[1]1 zpf '!F44</f>
        <v>248.54350699999998</v>
      </c>
      <c r="G8" s="8">
        <f>'[1]1 zpf '!G44</f>
        <v>257.19877400000001</v>
      </c>
      <c r="H8" s="8">
        <f>'[1]1 zpf '!H44</f>
        <v>113.135488</v>
      </c>
    </row>
    <row r="9" spans="2:8" x14ac:dyDescent="0.2">
      <c r="B9" s="76">
        <f>'[1]1 zpf '!B45</f>
        <v>45117</v>
      </c>
      <c r="C9" s="7">
        <f>'[1]1 zpf '!C45</f>
        <v>55742.053052231204</v>
      </c>
      <c r="D9" s="7">
        <f>'[1]1 zpf '!D45</f>
        <v>62514.453174479102</v>
      </c>
      <c r="E9" s="83">
        <f>'[1]1 zpf '!E45</f>
        <v>7215.5253169751795</v>
      </c>
      <c r="F9" s="8">
        <f>'[1]1 zpf '!F45</f>
        <v>247.605727</v>
      </c>
      <c r="G9" s="8">
        <f>'[1]1 zpf '!G45</f>
        <v>256.37190300000003</v>
      </c>
      <c r="H9" s="8">
        <f>'[1]1 zpf '!H45</f>
        <v>112.914281</v>
      </c>
    </row>
    <row r="10" spans="2:8" x14ac:dyDescent="0.2">
      <c r="B10" s="76">
        <f>'[1]1 zpf '!B46</f>
        <v>45127</v>
      </c>
      <c r="C10" s="7">
        <f>'[1]1 zpf '!C46</f>
        <v>55935.202131445003</v>
      </c>
      <c r="D10" s="7">
        <f>'[1]1 zpf '!D46</f>
        <v>62748.7074356925</v>
      </c>
      <c r="E10" s="83">
        <f>'[1]1 zpf '!E46</f>
        <v>7366.1533743665195</v>
      </c>
      <c r="F10" s="8">
        <f>'[1]1 zpf '!F46</f>
        <v>247.92207299999998</v>
      </c>
      <c r="G10" s="8">
        <f>'[1]1 zpf '!G46</f>
        <v>256.72282899999999</v>
      </c>
      <c r="H10" s="8">
        <f>'[1]1 zpf '!H46</f>
        <v>113.09882499999999</v>
      </c>
    </row>
    <row r="11" spans="2:8" x14ac:dyDescent="0.2">
      <c r="B11" s="76">
        <f>'[1]1 zpf '!B47</f>
        <v>45138</v>
      </c>
      <c r="C11" s="7">
        <f>'[1]1 zpf '!C47</f>
        <v>56489.140466497396</v>
      </c>
      <c r="D11" s="7">
        <f>'[1]1 zpf '!D47</f>
        <v>63429.930637685895</v>
      </c>
      <c r="E11" s="83">
        <f>'[1]1 zpf '!E47</f>
        <v>7445.03246278184</v>
      </c>
      <c r="F11" s="8">
        <f>'[1]1 zpf '!F47</f>
        <v>250.21937999999997</v>
      </c>
      <c r="G11" s="8">
        <f>'[1]1 zpf '!G47</f>
        <v>259.26693</v>
      </c>
      <c r="H11" s="8">
        <f>'[1]1 zpf '!H47</f>
        <v>114.15404099999999</v>
      </c>
    </row>
    <row r="12" spans="2:8" x14ac:dyDescent="0.2">
      <c r="B12" s="5"/>
    </row>
    <row r="13" spans="2:8" ht="12.75" x14ac:dyDescent="0.2">
      <c r="B13" s="2" t="s">
        <v>21</v>
      </c>
    </row>
    <row r="14" spans="2:8" ht="12.75" x14ac:dyDescent="0.2">
      <c r="B14" s="33" t="s">
        <v>83</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2" t="s">
        <v>90</v>
      </c>
      <c r="C36" s="6"/>
      <c r="D36" s="6"/>
      <c r="E36" s="6"/>
      <c r="F36" s="6"/>
    </row>
    <row r="38" spans="2:6" x14ac:dyDescent="0.2">
      <c r="C38" s="6"/>
      <c r="D38" s="6"/>
    </row>
    <row r="39" spans="2:6" x14ac:dyDescent="0.2">
      <c r="C39" s="6"/>
      <c r="D39" s="6"/>
    </row>
    <row r="59" spans="2:2" x14ac:dyDescent="0.2">
      <c r="B59" s="26" t="s">
        <v>167</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topLeftCell="A26" workbookViewId="0">
      <selection activeCell="G4" sqref="G4:H4"/>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17" t="s">
        <v>79</v>
      </c>
      <c r="C2" s="117"/>
      <c r="D2" s="117"/>
      <c r="E2" s="117"/>
      <c r="F2" s="117"/>
      <c r="G2" s="117"/>
      <c r="H2" s="117"/>
      <c r="I2" s="27"/>
      <c r="J2" s="27"/>
      <c r="K2" s="27"/>
    </row>
    <row r="4" spans="2:14" x14ac:dyDescent="0.2">
      <c r="B4" s="6" t="s">
        <v>23</v>
      </c>
      <c r="G4" s="126">
        <f>'[1]2 zpf inv'!$H$2</f>
        <v>45107</v>
      </c>
      <c r="H4" s="126"/>
    </row>
    <row r="5" spans="2:14" ht="12.75" customHeight="1" x14ac:dyDescent="0.2">
      <c r="B5" s="32" t="s">
        <v>113</v>
      </c>
      <c r="E5" s="127" t="s">
        <v>114</v>
      </c>
      <c r="F5" s="127"/>
      <c r="G5" s="127"/>
      <c r="H5" s="127"/>
      <c r="J5" s="41"/>
    </row>
    <row r="6" spans="2:14" ht="24.75" customHeight="1" x14ac:dyDescent="0.2">
      <c r="B6" s="85" t="s">
        <v>115</v>
      </c>
      <c r="C6" s="125" t="s">
        <v>59</v>
      </c>
      <c r="D6" s="125"/>
      <c r="E6" s="125" t="s">
        <v>60</v>
      </c>
      <c r="F6" s="125"/>
      <c r="G6" s="125" t="s">
        <v>61</v>
      </c>
      <c r="H6" s="125"/>
    </row>
    <row r="7" spans="2:14" ht="10.5" customHeight="1" x14ac:dyDescent="0.2">
      <c r="B7" s="35"/>
      <c r="C7" s="51" t="s">
        <v>25</v>
      </c>
      <c r="D7" s="52" t="s">
        <v>0</v>
      </c>
      <c r="E7" s="51" t="s">
        <v>25</v>
      </c>
      <c r="F7" s="52" t="s">
        <v>0</v>
      </c>
      <c r="G7" s="51" t="s">
        <v>25</v>
      </c>
      <c r="H7" s="52" t="s">
        <v>0</v>
      </c>
    </row>
    <row r="8" spans="2:14" ht="8.25" customHeight="1" x14ac:dyDescent="0.2">
      <c r="B8" s="35"/>
      <c r="C8" s="53" t="s">
        <v>116</v>
      </c>
      <c r="D8" s="54" t="s">
        <v>26</v>
      </c>
      <c r="E8" s="53" t="s">
        <v>116</v>
      </c>
      <c r="F8" s="54" t="s">
        <v>26</v>
      </c>
      <c r="G8" s="53" t="s">
        <v>116</v>
      </c>
      <c r="H8" s="54" t="s">
        <v>26</v>
      </c>
    </row>
    <row r="9" spans="2:14" x14ac:dyDescent="0.2">
      <c r="B9" s="40" t="s">
        <v>160</v>
      </c>
      <c r="C9" s="49">
        <f>'[1]2 zpf inv'!C6/10^6</f>
        <v>35759.401770709999</v>
      </c>
      <c r="D9" s="50">
        <f>'[1]2 zpf inv'!D6</f>
        <v>0.63281150675116837</v>
      </c>
      <c r="E9" s="49">
        <f>'[1]2 zpf inv'!E6/10^6</f>
        <v>41937.370520330012</v>
      </c>
      <c r="F9" s="50">
        <f>'[1]2 zpf inv'!F6</f>
        <v>0.6609449514801925</v>
      </c>
      <c r="G9" s="49">
        <f>'[1]2 zpf inv'!G6/10^6</f>
        <v>5093.2585053500006</v>
      </c>
      <c r="H9" s="50">
        <f>'[1]2 zpf inv'!H6</f>
        <v>0.68390565067327247</v>
      </c>
      <c r="J9" s="46"/>
      <c r="K9" s="47"/>
      <c r="L9" s="46"/>
      <c r="M9" s="47"/>
      <c r="N9" s="46"/>
    </row>
    <row r="10" spans="2:14" ht="21.75" customHeight="1" x14ac:dyDescent="0.2">
      <c r="B10" s="36" t="s">
        <v>126</v>
      </c>
      <c r="C10" s="43">
        <f>'[1]2 zpf inv'!C7/10^6</f>
        <v>1654.0145192</v>
      </c>
      <c r="D10" s="45">
        <f>'[1]2 zpf inv'!D7</f>
        <v>2.9270048386004631E-2</v>
      </c>
      <c r="E10" s="43">
        <f>'[1]2 zpf inv'!E7/10^6</f>
        <v>901.7151288</v>
      </c>
      <c r="F10" s="45">
        <f>'[1]2 zpf inv'!F7</f>
        <v>1.4211288277236072E-2</v>
      </c>
      <c r="G10" s="43">
        <f>'[1]2 zpf inv'!G7/10^6</f>
        <v>0</v>
      </c>
      <c r="H10" s="45">
        <f>'[1]2 zpf inv'!H7</f>
        <v>0</v>
      </c>
      <c r="J10" s="46"/>
      <c r="K10" s="47"/>
      <c r="L10" s="46"/>
      <c r="M10" s="47"/>
      <c r="N10" s="46"/>
    </row>
    <row r="11" spans="2:14" ht="21" customHeight="1" x14ac:dyDescent="0.2">
      <c r="B11" s="36" t="s">
        <v>124</v>
      </c>
      <c r="C11" s="43">
        <f>'[1]2 zpf inv'!C8/10^6</f>
        <v>34103.980349780002</v>
      </c>
      <c r="D11" s="45">
        <f>'[1]2 zpf inv'!D8</f>
        <v>0.60351656131545017</v>
      </c>
      <c r="E11" s="43">
        <f>'[1]2 zpf inv'!E8/10^6</f>
        <v>40905.922933160007</v>
      </c>
      <c r="F11" s="45">
        <f>'[1]2 zpf inv'!F8</f>
        <v>0.64468904256177428</v>
      </c>
      <c r="G11" s="43">
        <f>'[1]2 zpf inv'!G8/10^6</f>
        <v>5008.5662890600006</v>
      </c>
      <c r="H11" s="45">
        <f>'[1]2 zpf inv'!H8</f>
        <v>0.67253346423743132</v>
      </c>
      <c r="J11" s="46"/>
      <c r="K11" s="47"/>
      <c r="L11" s="46"/>
      <c r="M11" s="47"/>
      <c r="N11" s="46"/>
    </row>
    <row r="12" spans="2:14" ht="21.75" customHeight="1" x14ac:dyDescent="0.2">
      <c r="B12" s="36" t="s">
        <v>125</v>
      </c>
      <c r="C12" s="43">
        <f>'[1]2 zpf inv'!C9/10^6</f>
        <v>1.40690173</v>
      </c>
      <c r="D12" s="45">
        <f>'[1]2 zpf inv'!D9</f>
        <v>2.4897049713548622E-5</v>
      </c>
      <c r="E12" s="43">
        <f>'[1]2 zpf inv'!E9/10^6</f>
        <v>129.73245837000002</v>
      </c>
      <c r="F12" s="45">
        <f>'[1]2 zpf inv'!F9</f>
        <v>2.0446206411820354E-3</v>
      </c>
      <c r="G12" s="43">
        <f>'[1]2 zpf inv'!G9/10^6</f>
        <v>84.692216290000005</v>
      </c>
      <c r="H12" s="45">
        <f>'[1]2 zpf inv'!H9</f>
        <v>1.1372186435841177E-2</v>
      </c>
      <c r="J12" s="46"/>
      <c r="K12" s="47"/>
      <c r="L12" s="46"/>
      <c r="M12" s="47"/>
      <c r="N12" s="46"/>
    </row>
    <row r="13" spans="2:14" ht="33.75" x14ac:dyDescent="0.2">
      <c r="B13" s="36" t="s">
        <v>162</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118</v>
      </c>
      <c r="C14" s="49">
        <f>'[1]2 zpf inv'!C11/10^6</f>
        <v>16548.401902969999</v>
      </c>
      <c r="D14" s="50">
        <f>'[1]2 zpf inv'!D11</f>
        <v>0.29284659764973542</v>
      </c>
      <c r="E14" s="49">
        <f>'[1]2 zpf inv'!E11/10^6</f>
        <v>19140.839090059999</v>
      </c>
      <c r="F14" s="50">
        <f>'[1]2 zpf inv'!F11</f>
        <v>0.30166509742276337</v>
      </c>
      <c r="G14" s="49">
        <f>'[1]2 zpf inv'!G11/10^6</f>
        <v>2144.7521517300002</v>
      </c>
      <c r="H14" s="50">
        <f>'[1]2 zpf inv'!H11</f>
        <v>0.28799011758799592</v>
      </c>
      <c r="J14" s="46"/>
      <c r="K14" s="47"/>
      <c r="L14" s="46"/>
      <c r="M14" s="47"/>
      <c r="N14" s="46"/>
    </row>
    <row r="15" spans="2:14" ht="21.75" customHeight="1" x14ac:dyDescent="0.2">
      <c r="B15" s="36" t="s">
        <v>117</v>
      </c>
      <c r="C15" s="43">
        <f>'[1]2 zpf inv'!C12/10^6</f>
        <v>4489.19281959</v>
      </c>
      <c r="D15" s="45">
        <f>'[1]2 zpf inv'!D12</f>
        <v>7.944240483877843E-2</v>
      </c>
      <c r="E15" s="43">
        <f>'[1]2 zpf inv'!E12/10^6</f>
        <v>0</v>
      </c>
      <c r="F15" s="45">
        <f>'[1]2 zpf inv'!F12</f>
        <v>0</v>
      </c>
      <c r="G15" s="43">
        <f>'[1]2 zpf inv'!G12/10^6</f>
        <v>0</v>
      </c>
      <c r="H15" s="45">
        <f>'[1]2 zpf inv'!H12</f>
        <v>0</v>
      </c>
      <c r="J15" s="46"/>
      <c r="K15" s="47"/>
      <c r="L15" s="46"/>
      <c r="M15" s="47"/>
      <c r="N15" s="46"/>
    </row>
    <row r="16" spans="2:14" ht="21" customHeight="1" x14ac:dyDescent="0.2">
      <c r="B16" s="36" t="s">
        <v>127</v>
      </c>
      <c r="C16" s="43">
        <f>'[1]2 zpf inv'!C13/10^6</f>
        <v>1016.24374042</v>
      </c>
      <c r="D16" s="45">
        <f>'[1]2 zpf inv'!D13</f>
        <v>1.7983822456682414E-2</v>
      </c>
      <c r="E16" s="43">
        <f>'[1]2 zpf inv'!E13/10^6</f>
        <v>166.23273962000002</v>
      </c>
      <c r="F16" s="45">
        <f>'[1]2 zpf inv'!F13</f>
        <v>2.6198755110146518E-3</v>
      </c>
      <c r="G16" s="43">
        <f>'[1]2 zpf inv'!G13/10^6</f>
        <v>0</v>
      </c>
      <c r="H16" s="45">
        <f>'[1]2 zpf inv'!H13</f>
        <v>0</v>
      </c>
      <c r="J16" s="46"/>
      <c r="K16" s="47"/>
      <c r="L16" s="46"/>
      <c r="M16" s="47"/>
      <c r="N16" s="46"/>
    </row>
    <row r="17" spans="2:14" ht="21.75" customHeight="1" x14ac:dyDescent="0.2">
      <c r="B17" s="36" t="s">
        <v>128</v>
      </c>
      <c r="C17" s="43">
        <f>'[1]2 zpf inv'!C14/10^6</f>
        <v>11042.965342959998</v>
      </c>
      <c r="D17" s="45">
        <f>'[1]2 zpf inv'!D14</f>
        <v>0.19542037035427456</v>
      </c>
      <c r="E17" s="43">
        <f>'[1]2 zpf inv'!E14/10^6</f>
        <v>18974.606350439997</v>
      </c>
      <c r="F17" s="45">
        <f>'[1]2 zpf inv'!F14</f>
        <v>0.2990452219117487</v>
      </c>
      <c r="G17" s="43">
        <f>'[1]2 zpf inv'!G14/10^6</f>
        <v>2144.7521517300002</v>
      </c>
      <c r="H17" s="45">
        <f>'[1]2 zpf inv'!H14</f>
        <v>0.28799011758799592</v>
      </c>
      <c r="J17" s="46"/>
      <c r="K17" s="47"/>
      <c r="L17" s="46"/>
      <c r="M17" s="47"/>
      <c r="N17" s="46"/>
    </row>
    <row r="18" spans="2:14" ht="33.75" x14ac:dyDescent="0.2">
      <c r="B18" s="36" t="s">
        <v>163</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33.75" x14ac:dyDescent="0.2">
      <c r="B19" s="69" t="s">
        <v>161</v>
      </c>
      <c r="C19" s="67">
        <f>'[1]2 zpf inv'!C16/10^6</f>
        <v>52307.803673679999</v>
      </c>
      <c r="D19" s="68">
        <f>'[1]2 zpf inv'!D16</f>
        <v>0.92565810440090379</v>
      </c>
      <c r="E19" s="67">
        <f>'[1]2 zpf inv'!E16/10^6</f>
        <v>61078.209610390004</v>
      </c>
      <c r="F19" s="68">
        <f>'[1]2 zpf inv'!F16</f>
        <v>0.96261004890295587</v>
      </c>
      <c r="G19" s="67">
        <f>'[1]2 zpf inv'!G16/10^6</f>
        <v>7238.0106570799999</v>
      </c>
      <c r="H19" s="68">
        <f>'[1]2 zpf inv'!H16</f>
        <v>0.97189576826126822</v>
      </c>
      <c r="J19" s="46"/>
      <c r="K19" s="47"/>
      <c r="L19" s="46"/>
      <c r="M19" s="47"/>
      <c r="N19" s="46"/>
    </row>
    <row r="20" spans="2:14" x14ac:dyDescent="0.2">
      <c r="B20" s="34" t="s">
        <v>121</v>
      </c>
      <c r="C20" s="43">
        <f>'[1]2 zpf inv'!C17/10^6</f>
        <v>3345.8343451000001</v>
      </c>
      <c r="D20" s="45">
        <f>'[1]2 zpf inv'!D17</f>
        <v>5.9209113363769265E-2</v>
      </c>
      <c r="E20" s="43">
        <f>'[1]2 zpf inv'!E17/10^6</f>
        <v>2226.5523958799999</v>
      </c>
      <c r="F20" s="45">
        <f>'[1]2 zpf inv'!F17</f>
        <v>3.5091102446435228E-2</v>
      </c>
      <c r="G20" s="43">
        <f>'[1]2 zpf inv'!G17/10^6</f>
        <v>202.52064746000002</v>
      </c>
      <c r="H20" s="45">
        <f>'[1]2 zpf inv'!H17</f>
        <v>2.7193792545659509E-2</v>
      </c>
      <c r="J20" s="46"/>
      <c r="K20" s="47"/>
      <c r="L20" s="46"/>
      <c r="M20" s="47"/>
      <c r="N20" s="46"/>
    </row>
    <row r="21" spans="2:14" ht="11.25" customHeight="1" x14ac:dyDescent="0.2">
      <c r="B21" s="39" t="s">
        <v>122</v>
      </c>
      <c r="C21" s="43">
        <f>'[1]2 zpf inv'!C18/10^6</f>
        <v>813.7994795599999</v>
      </c>
      <c r="D21" s="45">
        <f>'[1]2 zpf inv'!D18</f>
        <v>1.4401294466718237E-2</v>
      </c>
      <c r="E21" s="43">
        <f>'[1]2 zpf inv'!E18/10^6</f>
        <v>119.05368273000001</v>
      </c>
      <c r="F21" s="45">
        <f>'[1]2 zpf inv'!F18</f>
        <v>1.8763200834771574E-3</v>
      </c>
      <c r="G21" s="43">
        <f>'[1]2 zpf inv'!G18/10^6</f>
        <v>3.0989158900000002</v>
      </c>
      <c r="H21" s="45">
        <f>'[1]2 zpf inv'!H18</f>
        <v>4.161120206064534E-4</v>
      </c>
      <c r="J21" s="46"/>
      <c r="K21" s="47"/>
      <c r="L21" s="46"/>
      <c r="M21" s="47"/>
      <c r="N21" s="46"/>
    </row>
    <row r="22" spans="2:14" x14ac:dyDescent="0.2">
      <c r="B22" s="39" t="s">
        <v>123</v>
      </c>
      <c r="C22" s="43">
        <f>'[1]2 zpf inv'!C19/10^6</f>
        <v>41.335476249999999</v>
      </c>
      <c r="D22" s="45">
        <f>'[1]2 zpf inv'!D19</f>
        <v>7.3148776860872751E-4</v>
      </c>
      <c r="E22" s="43">
        <f>'[1]2 zpf inv'!E19/10^6</f>
        <v>26.809701829999998</v>
      </c>
      <c r="F22" s="45">
        <f>'[1]2 zpf inv'!F19</f>
        <v>4.2252856713173673E-4</v>
      </c>
      <c r="G22" s="43">
        <f>'[1]2 zpf inv'!G19/10^6</f>
        <v>3.6814084999999999</v>
      </c>
      <c r="H22" s="45">
        <f>'[1]2 zpf inv'!H19</f>
        <v>4.9432717246571426E-4</v>
      </c>
      <c r="J22" s="46"/>
      <c r="K22" s="47"/>
      <c r="L22" s="46"/>
      <c r="M22" s="47"/>
      <c r="N22" s="46"/>
    </row>
    <row r="23" spans="2:14" x14ac:dyDescent="0.2">
      <c r="B23" s="38" t="s">
        <v>119</v>
      </c>
      <c r="C23" s="42">
        <f>'[1]2 zpf inv'!C20/10^6</f>
        <v>56508.77297459</v>
      </c>
      <c r="D23" s="44">
        <f>'[1]2 zpf inv'!D20</f>
        <v>1</v>
      </c>
      <c r="E23" s="42">
        <f>'[1]2 zpf inv'!E20/10^6</f>
        <v>63450.625390830006</v>
      </c>
      <c r="F23" s="44">
        <f>'[1]2 zpf inv'!F20</f>
        <v>1</v>
      </c>
      <c r="G23" s="42">
        <f>'[1]2 zpf inv'!G20/10^6</f>
        <v>7447.3116289300006</v>
      </c>
      <c r="H23" s="44">
        <f>'[1]2 zpf inv'!H20</f>
        <v>0.99999999999999978</v>
      </c>
      <c r="J23" s="46"/>
      <c r="K23" s="47"/>
      <c r="L23" s="46"/>
      <c r="M23" s="47"/>
      <c r="N23" s="46"/>
    </row>
    <row r="24" spans="2:14" x14ac:dyDescent="0.2">
      <c r="B24" s="37" t="s">
        <v>120</v>
      </c>
      <c r="C24" s="43">
        <f>'[1]2 zpf inv'!C21/10^6</f>
        <v>19.632561550000002</v>
      </c>
      <c r="D24" s="45">
        <f>'[1]2 zpf inv'!D21</f>
        <v>3.4742501945367088E-4</v>
      </c>
      <c r="E24" s="43">
        <f>'[1]2 zpf inv'!E21/10^6</f>
        <v>20.694783319999999</v>
      </c>
      <c r="F24" s="45">
        <f>'[1]2 zpf inv'!F21</f>
        <v>3.2615570284025671E-4</v>
      </c>
      <c r="G24" s="43">
        <f>'[1]2 zpf inv'!G21/10^6</f>
        <v>2.2791529700000002</v>
      </c>
      <c r="H24" s="45">
        <f>'[1]2 zpf inv'!H21</f>
        <v>3.0603700819317801E-4</v>
      </c>
      <c r="J24" s="46"/>
      <c r="K24" s="47"/>
      <c r="L24" s="46"/>
      <c r="M24" s="47"/>
      <c r="N24" s="46"/>
    </row>
    <row r="25" spans="2:14" x14ac:dyDescent="0.2">
      <c r="B25" s="48" t="s">
        <v>129</v>
      </c>
      <c r="C25" s="49">
        <f>'[1]2 zpf inv'!C22/10^6</f>
        <v>56489.140466497396</v>
      </c>
      <c r="D25" s="50">
        <f>'[1]2 zpf inv'!D22</f>
        <v>0.9996525759265481</v>
      </c>
      <c r="E25" s="49">
        <f>'[1]2 zpf inv'!E22/10^6</f>
        <v>63429.930637685895</v>
      </c>
      <c r="F25" s="50">
        <f>'[1]2 zpf inv'!F22</f>
        <v>0.99967384477274035</v>
      </c>
      <c r="G25" s="49">
        <f>'[1]2 zpf inv'!G22/10^6</f>
        <v>7445.03246278184</v>
      </c>
      <c r="H25" s="50">
        <f>'[1]2 zpf inv'!H22</f>
        <v>0.99969396122228771</v>
      </c>
      <c r="J25" s="46"/>
      <c r="K25" s="47"/>
      <c r="L25" s="46"/>
      <c r="M25" s="47"/>
      <c r="N25" s="46"/>
    </row>
    <row r="26" spans="2:14" x14ac:dyDescent="0.2">
      <c r="B26" s="5"/>
      <c r="J26" s="47"/>
      <c r="K26" s="47"/>
      <c r="L26" s="47"/>
      <c r="M26" s="47"/>
      <c r="N26" s="46"/>
    </row>
    <row r="27" spans="2:14" x14ac:dyDescent="0.2">
      <c r="B27" s="6" t="s">
        <v>24</v>
      </c>
      <c r="E27" s="25"/>
      <c r="F27" s="25"/>
      <c r="G27" s="25"/>
      <c r="H27" s="25"/>
      <c r="I27" s="25"/>
      <c r="J27" s="25"/>
      <c r="K27" s="25"/>
    </row>
    <row r="28" spans="2:14" x14ac:dyDescent="0.2">
      <c r="B28" s="32" t="s">
        <v>86</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6" t="s">
        <v>168</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3"/>
  <sheetViews>
    <sheetView showGridLines="0" topLeftCell="A50" zoomScaleNormal="100" workbookViewId="0">
      <selection activeCell="I42" sqref="I42"/>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4.5" customHeight="1" x14ac:dyDescent="0.2">
      <c r="B1" s="4"/>
      <c r="C1" s="4"/>
      <c r="D1" s="4"/>
      <c r="E1" s="4"/>
      <c r="F1" s="4"/>
      <c r="G1" s="4"/>
    </row>
    <row r="2" spans="2:7" ht="12.75" x14ac:dyDescent="0.2">
      <c r="B2" s="117" t="s">
        <v>170</v>
      </c>
      <c r="C2" s="117"/>
      <c r="D2" s="117"/>
      <c r="E2" s="117"/>
      <c r="F2" s="117"/>
      <c r="G2" s="27"/>
    </row>
    <row r="3" spans="2:7" ht="2.25" customHeight="1" x14ac:dyDescent="0.2"/>
    <row r="4" spans="2:7" x14ac:dyDescent="0.2">
      <c r="B4" s="11" t="s">
        <v>33</v>
      </c>
    </row>
    <row r="5" spans="2:7" ht="11.25" customHeight="1" x14ac:dyDescent="0.2">
      <c r="B5" s="55" t="s">
        <v>92</v>
      </c>
    </row>
    <row r="6" spans="2:7" ht="6" hidden="1" customHeight="1" x14ac:dyDescent="0.2">
      <c r="B6" s="22"/>
    </row>
    <row r="7" spans="2:7" ht="25.5" customHeight="1" x14ac:dyDescent="0.2">
      <c r="B7" s="118" t="s">
        <v>130</v>
      </c>
      <c r="C7" s="118" t="s">
        <v>131</v>
      </c>
      <c r="D7" s="118" t="s">
        <v>132</v>
      </c>
      <c r="E7" s="118" t="s">
        <v>133</v>
      </c>
    </row>
    <row r="8" spans="2:7" ht="25.5" customHeight="1" x14ac:dyDescent="0.2">
      <c r="B8" s="121"/>
      <c r="C8" s="121"/>
      <c r="D8" s="121"/>
      <c r="E8" s="121"/>
    </row>
    <row r="9" spans="2:7" x14ac:dyDescent="0.2">
      <c r="B9" s="12">
        <f>'[1]3 dpf'!B5</f>
        <v>45112</v>
      </c>
      <c r="C9" s="13"/>
      <c r="D9" s="13"/>
      <c r="E9" s="13"/>
    </row>
    <row r="10" spans="2:7" x14ac:dyDescent="0.2">
      <c r="B10" s="14" t="s">
        <v>64</v>
      </c>
      <c r="C10" s="15">
        <f>'[1]3 dpf'!C6</f>
        <v>9142</v>
      </c>
      <c r="D10" s="15">
        <f>'[1]3 dpf'!D6</f>
        <v>4263</v>
      </c>
      <c r="E10" s="15">
        <f>'[1]3 dpf'!E6</f>
        <v>13405</v>
      </c>
    </row>
    <row r="11" spans="2:7" x14ac:dyDescent="0.2">
      <c r="B11" s="14" t="s">
        <v>65</v>
      </c>
      <c r="C11" s="15">
        <f>'[1]3 dpf'!C7</f>
        <v>5011</v>
      </c>
      <c r="D11" s="15">
        <f>'[1]3 dpf'!D7</f>
        <v>11401</v>
      </c>
      <c r="E11" s="15">
        <f>'[1]3 dpf'!E7</f>
        <v>16412</v>
      </c>
    </row>
    <row r="12" spans="2:7" x14ac:dyDescent="0.2">
      <c r="B12" s="14" t="s">
        <v>182</v>
      </c>
      <c r="C12" s="15">
        <f>'[1]3 dpf'!C8</f>
        <v>93</v>
      </c>
      <c r="D12" s="15">
        <f>'[1]3 dpf'!D8</f>
        <v>77</v>
      </c>
      <c r="E12" s="15">
        <f>'[1]3 dpf'!E8</f>
        <v>170</v>
      </c>
    </row>
    <row r="13" spans="2:7" x14ac:dyDescent="0.2">
      <c r="B13" s="14" t="s">
        <v>199</v>
      </c>
      <c r="C13" s="15">
        <f>'[1]3 dpf'!C9</f>
        <v>65</v>
      </c>
      <c r="D13" s="15">
        <f>'[1]3 dpf'!D9</f>
        <v>123</v>
      </c>
      <c r="E13" s="15">
        <f>'[1]3 dpf'!E9</f>
        <v>188</v>
      </c>
    </row>
    <row r="14" spans="2:7" x14ac:dyDescent="0.2">
      <c r="B14" s="16" t="s">
        <v>4</v>
      </c>
      <c r="C14" s="17">
        <f>'[1]3 dpf'!C10</f>
        <v>14311</v>
      </c>
      <c r="D14" s="17">
        <f>'[1]3 dpf'!D10</f>
        <v>15864</v>
      </c>
      <c r="E14" s="17">
        <f>'[1]3 dpf'!E10</f>
        <v>30175</v>
      </c>
    </row>
    <row r="15" spans="2:7" x14ac:dyDescent="0.2">
      <c r="B15" s="18">
        <f>'[1]3 dpf'!$B11</f>
        <v>45138</v>
      </c>
      <c r="C15" s="19"/>
      <c r="D15" s="19"/>
      <c r="E15" s="19"/>
    </row>
    <row r="16" spans="2:7" x14ac:dyDescent="0.2">
      <c r="B16" s="20" t="s">
        <v>66</v>
      </c>
      <c r="C16" s="21">
        <f>'[1]3 dpf'!C12</f>
        <v>9186</v>
      </c>
      <c r="D16" s="21">
        <f>'[1]3 dpf'!D12</f>
        <v>4257</v>
      </c>
      <c r="E16" s="21">
        <f>'[1]3 dpf'!E12</f>
        <v>13443</v>
      </c>
    </row>
    <row r="17" spans="2:7" x14ac:dyDescent="0.2">
      <c r="B17" s="20" t="s">
        <v>65</v>
      </c>
      <c r="C17" s="21">
        <f>'[1]3 dpf'!C13</f>
        <v>5069</v>
      </c>
      <c r="D17" s="21">
        <f>'[1]3 dpf'!D13</f>
        <v>11406</v>
      </c>
      <c r="E17" s="21">
        <f>'[1]3 dpf'!E13</f>
        <v>16475</v>
      </c>
    </row>
    <row r="18" spans="2:7" x14ac:dyDescent="0.2">
      <c r="B18" s="86" t="s">
        <v>182</v>
      </c>
      <c r="C18" s="21">
        <f>'[1]3 dpf'!C14</f>
        <v>95</v>
      </c>
      <c r="D18" s="21">
        <f>'[1]3 dpf'!D14</f>
        <v>77</v>
      </c>
      <c r="E18" s="21">
        <f>'[1]3 dpf'!E14</f>
        <v>172</v>
      </c>
    </row>
    <row r="19" spans="2:7" x14ac:dyDescent="0.2">
      <c r="B19" s="86" t="s">
        <v>199</v>
      </c>
      <c r="C19" s="21">
        <f>'[1]3 dpf'!C15</f>
        <v>77</v>
      </c>
      <c r="D19" s="21">
        <f>'[1]3 dpf'!D15</f>
        <v>130</v>
      </c>
      <c r="E19" s="21">
        <f>'[1]3 dpf'!E15</f>
        <v>207</v>
      </c>
    </row>
    <row r="20" spans="2:7" x14ac:dyDescent="0.2">
      <c r="B20" s="16" t="s">
        <v>4</v>
      </c>
      <c r="C20" s="17">
        <f>'[1]3 dpf'!C16</f>
        <v>14427</v>
      </c>
      <c r="D20" s="17">
        <f>'[1]3 dpf'!D16</f>
        <v>15870</v>
      </c>
      <c r="E20" s="17">
        <f>'[1]3 dpf'!E16</f>
        <v>30297</v>
      </c>
    </row>
    <row r="21" spans="2:7" ht="3.75" customHeight="1" x14ac:dyDescent="0.2">
      <c r="B21" s="24"/>
      <c r="C21" s="25"/>
      <c r="D21" s="25"/>
      <c r="E21" s="25"/>
      <c r="F21" s="25"/>
      <c r="G21" s="25"/>
    </row>
    <row r="22" spans="2:7" x14ac:dyDescent="0.2">
      <c r="B22" s="11" t="s">
        <v>34</v>
      </c>
      <c r="C22" s="58"/>
      <c r="D22" s="58"/>
      <c r="E22" s="58"/>
      <c r="F22" s="58"/>
      <c r="G22" s="58"/>
    </row>
    <row r="23" spans="2:7" x14ac:dyDescent="0.2">
      <c r="B23" s="55" t="s">
        <v>78</v>
      </c>
      <c r="C23" s="58"/>
      <c r="D23" s="58"/>
      <c r="E23" s="58"/>
      <c r="F23" s="58"/>
      <c r="G23" s="58"/>
    </row>
    <row r="24" spans="2:7" ht="7.5" hidden="1" customHeight="1" x14ac:dyDescent="0.2">
      <c r="B24" s="58"/>
      <c r="C24" s="58"/>
      <c r="D24" s="58"/>
      <c r="E24" s="58"/>
      <c r="F24" s="58"/>
      <c r="G24" s="58"/>
    </row>
    <row r="25" spans="2:7" ht="16.5" customHeight="1" x14ac:dyDescent="0.2">
      <c r="B25" s="118" t="s">
        <v>130</v>
      </c>
      <c r="C25" s="118" t="s">
        <v>134</v>
      </c>
      <c r="D25" s="29"/>
      <c r="E25" s="29"/>
      <c r="F25" s="29"/>
      <c r="G25" s="29"/>
    </row>
    <row r="26" spans="2:7" ht="20.25" customHeight="1" x14ac:dyDescent="0.2">
      <c r="B26" s="121"/>
      <c r="C26" s="121"/>
      <c r="D26" s="59"/>
      <c r="E26" s="59"/>
      <c r="F26" s="59"/>
      <c r="G26" s="59"/>
    </row>
    <row r="27" spans="2:7" x14ac:dyDescent="0.2">
      <c r="B27" s="12">
        <f>'[1]3 dpf'!$B$38</f>
        <v>45112</v>
      </c>
      <c r="C27" s="13"/>
      <c r="D27" s="59"/>
      <c r="E27" s="59"/>
      <c r="F27" s="59"/>
      <c r="G27" s="59"/>
    </row>
    <row r="28" spans="2:7" x14ac:dyDescent="0.2">
      <c r="B28" s="14" t="s">
        <v>66</v>
      </c>
      <c r="C28" s="15">
        <f>'[1]3 dpf'!C39</f>
        <v>1211</v>
      </c>
      <c r="D28" s="59"/>
      <c r="E28" s="59"/>
      <c r="F28" s="59"/>
      <c r="G28" s="59"/>
    </row>
    <row r="29" spans="2:7" x14ac:dyDescent="0.2">
      <c r="B29" s="14" t="s">
        <v>65</v>
      </c>
      <c r="C29" s="15">
        <f>'[1]3 dpf'!C40</f>
        <v>2860</v>
      </c>
      <c r="D29" s="29"/>
      <c r="E29" s="29"/>
      <c r="F29" s="29"/>
      <c r="G29" s="29"/>
    </row>
    <row r="30" spans="2:7" x14ac:dyDescent="0.2">
      <c r="B30" s="14" t="s">
        <v>182</v>
      </c>
      <c r="C30" s="15">
        <f>'[1]3 dpf'!C41</f>
        <v>5</v>
      </c>
      <c r="D30" s="29"/>
      <c r="E30" s="29"/>
      <c r="F30" s="29"/>
      <c r="G30" s="29"/>
    </row>
    <row r="31" spans="2:7" x14ac:dyDescent="0.2">
      <c r="B31" s="14" t="s">
        <v>200</v>
      </c>
      <c r="C31" s="15">
        <f>'[1]3 dpf'!C42</f>
        <v>27</v>
      </c>
      <c r="D31" s="29"/>
      <c r="E31" s="29"/>
      <c r="F31" s="29"/>
      <c r="G31" s="29"/>
    </row>
    <row r="32" spans="2:7" x14ac:dyDescent="0.2">
      <c r="B32" s="16" t="s">
        <v>4</v>
      </c>
      <c r="C32" s="17">
        <f>'[1]3 dpf'!C43</f>
        <v>4103</v>
      </c>
      <c r="D32" s="58"/>
      <c r="E32" s="58"/>
      <c r="F32" s="58"/>
      <c r="G32" s="58"/>
    </row>
    <row r="33" spans="2:7" x14ac:dyDescent="0.2">
      <c r="B33" s="12">
        <f>'[1]3 dpf'!$B$44</f>
        <v>45138</v>
      </c>
      <c r="C33" s="15"/>
      <c r="D33" s="58"/>
      <c r="E33" s="58"/>
      <c r="F33" s="58"/>
      <c r="G33" s="58"/>
    </row>
    <row r="34" spans="2:7" x14ac:dyDescent="0.2">
      <c r="B34" s="14" t="s">
        <v>64</v>
      </c>
      <c r="C34" s="15">
        <f>'[1]3 dpf'!C45</f>
        <v>1213</v>
      </c>
      <c r="D34" s="30"/>
      <c r="E34" s="30"/>
      <c r="F34" s="30"/>
      <c r="G34" s="30"/>
    </row>
    <row r="35" spans="2:7" ht="13.5" customHeight="1" x14ac:dyDescent="0.2">
      <c r="B35" s="14" t="s">
        <v>65</v>
      </c>
      <c r="C35" s="15">
        <f>'[1]3 dpf'!C46</f>
        <v>2862</v>
      </c>
      <c r="D35" s="59"/>
      <c r="E35" s="59"/>
      <c r="F35" s="59"/>
      <c r="G35" s="59"/>
    </row>
    <row r="36" spans="2:7" ht="13.5" customHeight="1" x14ac:dyDescent="0.2">
      <c r="B36" s="14" t="s">
        <v>182</v>
      </c>
      <c r="C36" s="15">
        <f>'[1]3 dpf'!C47</f>
        <v>7</v>
      </c>
      <c r="D36" s="59"/>
      <c r="E36" s="59"/>
      <c r="F36" s="59"/>
      <c r="G36" s="59"/>
    </row>
    <row r="37" spans="2:7" ht="13.5" customHeight="1" x14ac:dyDescent="0.2">
      <c r="B37" s="14" t="s">
        <v>200</v>
      </c>
      <c r="C37" s="15">
        <f>'[1]3 dpf'!C48</f>
        <v>29</v>
      </c>
      <c r="D37" s="59"/>
      <c r="E37" s="59"/>
      <c r="F37" s="59"/>
      <c r="G37" s="59"/>
    </row>
    <row r="38" spans="2:7" x14ac:dyDescent="0.2">
      <c r="B38" s="16" t="s">
        <v>4</v>
      </c>
      <c r="C38" s="17">
        <f>'[1]3 dpf'!C49</f>
        <v>4111</v>
      </c>
      <c r="D38" s="25"/>
      <c r="E38" s="25"/>
      <c r="F38" s="25"/>
      <c r="G38" s="25"/>
    </row>
    <row r="39" spans="2:7" ht="3.75" customHeight="1" x14ac:dyDescent="0.2">
      <c r="B39" s="24"/>
      <c r="C39" s="25"/>
      <c r="D39" s="25"/>
      <c r="E39" s="25"/>
      <c r="F39" s="25"/>
      <c r="G39" s="25"/>
    </row>
    <row r="40" spans="2:7" x14ac:dyDescent="0.2">
      <c r="B40" s="34" t="s">
        <v>35</v>
      </c>
    </row>
    <row r="41" spans="2:7" x14ac:dyDescent="0.2">
      <c r="B41" s="98" t="s">
        <v>94</v>
      </c>
    </row>
    <row r="63" spans="2:2" x14ac:dyDescent="0.2">
      <c r="B63" s="26" t="s">
        <v>169</v>
      </c>
    </row>
  </sheetData>
  <mergeCells count="7">
    <mergeCell ref="E7:E8"/>
    <mergeCell ref="B2:F2"/>
    <mergeCell ref="D7:D8"/>
    <mergeCell ref="B25:B26"/>
    <mergeCell ref="C25:C26"/>
    <mergeCell ref="B7:B8"/>
    <mergeCell ref="C7:C8"/>
  </mergeCells>
  <hyperlinks>
    <hyperlink ref="B63"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7"/>
  <sheetViews>
    <sheetView showGridLines="0" topLeftCell="A29" zoomScaleNormal="100" workbookViewId="0">
      <selection activeCell="M48" sqref="M48"/>
    </sheetView>
  </sheetViews>
  <sheetFormatPr defaultColWidth="9.140625" defaultRowHeight="12" x14ac:dyDescent="0.2"/>
  <cols>
    <col min="1" max="1" width="1.28515625" style="11" customWidth="1"/>
    <col min="2" max="2" width="11.85546875" style="11" customWidth="1"/>
    <col min="3" max="3" width="10.5703125" style="11" customWidth="1"/>
    <col min="4" max="4" width="11" style="11" customWidth="1"/>
    <col min="5" max="5" width="11.140625" style="11" customWidth="1"/>
    <col min="6" max="6" width="9.7109375" style="11" customWidth="1"/>
    <col min="7" max="7" width="11.140625" style="11" customWidth="1"/>
    <col min="8" max="8" width="11.5703125" style="11" customWidth="1"/>
    <col min="9" max="9" width="11.425781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17" t="s">
        <v>171</v>
      </c>
      <c r="C2" s="117"/>
      <c r="D2" s="117"/>
      <c r="E2" s="117"/>
      <c r="F2" s="117"/>
      <c r="G2" s="117"/>
      <c r="H2" s="117"/>
      <c r="I2" s="117"/>
      <c r="J2" s="117"/>
    </row>
    <row r="4" spans="2:10" x14ac:dyDescent="0.2">
      <c r="B4" s="6" t="s">
        <v>55</v>
      </c>
    </row>
    <row r="5" spans="2:10" x14ac:dyDescent="0.2">
      <c r="B5" s="32" t="s">
        <v>95</v>
      </c>
    </row>
    <row r="6" spans="2:10" ht="35.25" customHeight="1" x14ac:dyDescent="0.2">
      <c r="B6" s="122" t="s">
        <v>135</v>
      </c>
      <c r="C6" s="123" t="s">
        <v>136</v>
      </c>
      <c r="D6" s="123"/>
      <c r="E6" s="123"/>
      <c r="F6" s="84"/>
      <c r="G6" s="128" t="s">
        <v>137</v>
      </c>
      <c r="H6" s="122"/>
      <c r="I6" s="122"/>
      <c r="J6" s="122"/>
    </row>
    <row r="7" spans="2:10" ht="33.75" customHeight="1" x14ac:dyDescent="0.2">
      <c r="B7" s="123"/>
      <c r="C7" s="84" t="s">
        <v>67</v>
      </c>
      <c r="D7" s="84" t="s">
        <v>68</v>
      </c>
      <c r="E7" s="84" t="s">
        <v>185</v>
      </c>
      <c r="F7" s="84" t="s">
        <v>197</v>
      </c>
      <c r="G7" s="81" t="s">
        <v>67</v>
      </c>
      <c r="H7" s="82" t="s">
        <v>68</v>
      </c>
      <c r="I7" s="82" t="s">
        <v>184</v>
      </c>
      <c r="J7" s="82" t="s">
        <v>197</v>
      </c>
    </row>
    <row r="8" spans="2:10" x14ac:dyDescent="0.2">
      <c r="B8" s="76">
        <f>'[1]3 dpf'!B55</f>
        <v>45107</v>
      </c>
      <c r="C8" s="7">
        <f>'[1]3 dpf'!C55</f>
        <v>1619.7232390243901</v>
      </c>
      <c r="D8" s="7">
        <f>'[1]3 dpf'!D55</f>
        <v>1609.20153073041</v>
      </c>
      <c r="E8" s="95">
        <f>'[1]3 dpf'!E55</f>
        <v>10.773930358276001</v>
      </c>
      <c r="F8" s="95">
        <f>'[1]3 dpf'!F55</f>
        <v>38.083892737680003</v>
      </c>
      <c r="G8" s="96">
        <f>'[1]3 dpf'!G55</f>
        <v>216.89137600000001</v>
      </c>
      <c r="H8" s="87">
        <f>'[1]3 dpf'!H55</f>
        <v>209.72564199999999</v>
      </c>
      <c r="I8" s="87">
        <f>'[1]3 dpf'!I55</f>
        <v>105.79258799999999</v>
      </c>
      <c r="J8" s="87">
        <f>'[1]3 dpf'!J55</f>
        <v>103.67342499999999</v>
      </c>
    </row>
    <row r="9" spans="2:10" x14ac:dyDescent="0.2">
      <c r="B9" s="76">
        <f>'[1]3 dpf'!B56</f>
        <v>45117</v>
      </c>
      <c r="C9" s="7">
        <f>'[1]3 dpf'!C56</f>
        <v>1613.27514668964</v>
      </c>
      <c r="D9" s="7">
        <f>'[1]3 dpf'!D56</f>
        <v>1610.8937884771199</v>
      </c>
      <c r="E9" s="7">
        <f>'[1]3 dpf'!E56</f>
        <v>10.833238625617</v>
      </c>
      <c r="F9" s="7">
        <f>'[1]3 dpf'!F56</f>
        <v>38.880777157249007</v>
      </c>
      <c r="G9" s="97">
        <f>'[1]3 dpf'!G56</f>
        <v>215.84314599999999</v>
      </c>
      <c r="H9" s="87">
        <f>'[1]3 dpf'!H56</f>
        <v>209.03515400000001</v>
      </c>
      <c r="I9" s="87">
        <f>'[1]3 dpf'!I56</f>
        <v>105.54651299999999</v>
      </c>
      <c r="J9" s="87">
        <f>'[1]3 dpf'!J56</f>
        <v>103.100588</v>
      </c>
    </row>
    <row r="10" spans="2:10" x14ac:dyDescent="0.2">
      <c r="B10" s="76">
        <f>'[1]3 dpf'!B57</f>
        <v>45127</v>
      </c>
      <c r="C10" s="7">
        <f>'[1]3 dpf'!C57</f>
        <v>1618.2336125192201</v>
      </c>
      <c r="D10" s="7">
        <f>'[1]3 dpf'!D57</f>
        <v>1614.4997366473101</v>
      </c>
      <c r="E10" s="7">
        <f>'[1]3 dpf'!E57</f>
        <v>10.954867980215001</v>
      </c>
      <c r="F10" s="7">
        <f>'[1]3 dpf'!F57</f>
        <v>39.407740921550001</v>
      </c>
      <c r="G10" s="97">
        <f>'[1]3 dpf'!G57</f>
        <v>216.22321099999999</v>
      </c>
      <c r="H10" s="87">
        <f>'[1]3 dpf'!H57</f>
        <v>209.22374000000002</v>
      </c>
      <c r="I10" s="87">
        <f>'[1]3 dpf'!I57</f>
        <v>105.694383</v>
      </c>
      <c r="J10" s="87">
        <f>'[1]3 dpf'!J57</f>
        <v>103.746674</v>
      </c>
    </row>
    <row r="11" spans="2:10" x14ac:dyDescent="0.2">
      <c r="B11" s="76">
        <f>'[1]3 dpf'!B58</f>
        <v>45138</v>
      </c>
      <c r="C11" s="7">
        <f>'[1]3 dpf'!C58</f>
        <v>1638.46238003745</v>
      </c>
      <c r="D11" s="7">
        <f>'[1]3 dpf'!D58</f>
        <v>1632.5979126876</v>
      </c>
      <c r="E11" s="7">
        <f>'[1]3 dpf'!E58</f>
        <v>11.060193751695</v>
      </c>
      <c r="F11" s="7">
        <f>'[1]3 dpf'!F58</f>
        <v>40.517293227963997</v>
      </c>
      <c r="G11" s="97">
        <f>'[1]3 dpf'!G58</f>
        <v>218.34382599999998</v>
      </c>
      <c r="H11" s="87">
        <f>'[1]3 dpf'!H58</f>
        <v>211.28522900000002</v>
      </c>
      <c r="I11" s="87">
        <f>'[1]3 dpf'!I58</f>
        <v>106.67765799999999</v>
      </c>
      <c r="J11" s="87">
        <f>'[1]3 dpf'!J58</f>
        <v>104.55312099999999</v>
      </c>
    </row>
    <row r="12" spans="2:10" x14ac:dyDescent="0.2">
      <c r="B12" s="5"/>
    </row>
    <row r="13" spans="2:10" ht="12.75" x14ac:dyDescent="0.2">
      <c r="B13" s="2" t="s">
        <v>36</v>
      </c>
    </row>
    <row r="14" spans="2:10" ht="12.75" x14ac:dyDescent="0.2">
      <c r="B14" s="33" t="s">
        <v>138</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4"/>
      <c r="C24" s="25"/>
      <c r="D24" s="25"/>
      <c r="E24" s="25"/>
      <c r="F24" s="25"/>
      <c r="G24" s="25"/>
      <c r="H24" s="25"/>
      <c r="I24" s="25"/>
      <c r="J24" s="25"/>
    </row>
    <row r="25" spans="2:10" x14ac:dyDescent="0.2">
      <c r="B25" s="24"/>
      <c r="C25" s="25"/>
      <c r="D25" s="25"/>
      <c r="E25" s="25"/>
      <c r="F25" s="25"/>
      <c r="G25" s="25"/>
      <c r="H25" s="25"/>
      <c r="I25" s="25"/>
      <c r="J25" s="25"/>
    </row>
    <row r="26" spans="2:10" ht="12.75" x14ac:dyDescent="0.2">
      <c r="C26" s="2"/>
      <c r="D26" s="2"/>
      <c r="E26" s="2"/>
      <c r="F26" s="2"/>
      <c r="G26" s="6"/>
      <c r="H26" s="6"/>
    </row>
    <row r="27" spans="2:10" ht="12.75" x14ac:dyDescent="0.2">
      <c r="C27" s="2"/>
      <c r="D27" s="2"/>
      <c r="E27" s="2"/>
      <c r="F27" s="2"/>
      <c r="G27" s="6"/>
      <c r="H27" s="6"/>
    </row>
    <row r="35" spans="2:9" x14ac:dyDescent="0.2">
      <c r="B35" s="6" t="s">
        <v>37</v>
      </c>
      <c r="C35" s="6"/>
      <c r="D35" s="6"/>
      <c r="E35" s="6"/>
      <c r="F35" s="6"/>
      <c r="G35" s="6"/>
      <c r="H35" s="6"/>
      <c r="I35" s="6"/>
    </row>
    <row r="36" spans="2:9" x14ac:dyDescent="0.2">
      <c r="B36" s="32" t="s">
        <v>139</v>
      </c>
      <c r="C36" s="6"/>
      <c r="D36" s="6"/>
      <c r="E36" s="6"/>
      <c r="F36" s="6"/>
      <c r="G36" s="6"/>
      <c r="H36" s="6"/>
      <c r="I36" s="6"/>
    </row>
    <row r="38" spans="2:9" x14ac:dyDescent="0.2">
      <c r="C38" s="6"/>
      <c r="D38" s="6"/>
      <c r="E38" s="6"/>
      <c r="F38" s="6"/>
    </row>
    <row r="39" spans="2:9" x14ac:dyDescent="0.2">
      <c r="C39" s="6"/>
      <c r="D39" s="6"/>
      <c r="E39" s="6"/>
      <c r="F39" s="6"/>
    </row>
    <row r="57" spans="2:2" x14ac:dyDescent="0.2">
      <c r="B57" s="26" t="s">
        <v>169</v>
      </c>
    </row>
  </sheetData>
  <mergeCells count="4">
    <mergeCell ref="B2:J2"/>
    <mergeCell ref="B6:B7"/>
    <mergeCell ref="C6:E6"/>
    <mergeCell ref="G6:J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4"/>
  <sheetViews>
    <sheetView showGridLines="0" tabSelected="1" topLeftCell="A38" zoomScaleNormal="100" workbookViewId="0">
      <selection activeCell="M54" sqref="M54"/>
    </sheetView>
  </sheetViews>
  <sheetFormatPr defaultColWidth="9.140625" defaultRowHeight="12" x14ac:dyDescent="0.2"/>
  <cols>
    <col min="1" max="1" width="1.28515625" style="11" customWidth="1"/>
    <col min="2" max="2" width="37.85546875" style="11" customWidth="1"/>
    <col min="3" max="3" width="6.5703125" style="11" bestFit="1" customWidth="1"/>
    <col min="4" max="4" width="7" style="11" customWidth="1"/>
    <col min="5" max="5" width="6.5703125" style="11" bestFit="1" customWidth="1"/>
    <col min="6" max="6" width="7.140625" style="11" bestFit="1" customWidth="1"/>
    <col min="7" max="7" width="7" style="11" customWidth="1"/>
    <col min="8" max="8" width="6.85546875" style="11" customWidth="1"/>
    <col min="9" max="9" width="6.5703125" style="11" bestFit="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75" t="s">
        <v>171</v>
      </c>
      <c r="C2" s="75"/>
      <c r="D2" s="75"/>
      <c r="E2" s="75"/>
      <c r="F2" s="75"/>
      <c r="G2" s="75"/>
      <c r="H2" s="74"/>
      <c r="I2" s="74"/>
      <c r="J2" s="74"/>
      <c r="K2" s="27"/>
    </row>
    <row r="3" spans="2:12" ht="7.5" customHeight="1" x14ac:dyDescent="0.2"/>
    <row r="4" spans="2:12" x14ac:dyDescent="0.2">
      <c r="B4" s="6" t="s">
        <v>38</v>
      </c>
      <c r="I4" s="126">
        <f>'[1]2 zpf inv'!$H$2</f>
        <v>45107</v>
      </c>
      <c r="J4" s="126"/>
    </row>
    <row r="5" spans="2:12" ht="12.75" customHeight="1" x14ac:dyDescent="0.2">
      <c r="B5" s="32" t="s">
        <v>152</v>
      </c>
      <c r="G5" s="127" t="s">
        <v>153</v>
      </c>
      <c r="H5" s="127"/>
      <c r="I5" s="127"/>
      <c r="J5" s="127"/>
    </row>
    <row r="6" spans="2:12" ht="21" customHeight="1" x14ac:dyDescent="0.2">
      <c r="B6" s="85" t="s">
        <v>151</v>
      </c>
      <c r="C6" s="125" t="s">
        <v>39</v>
      </c>
      <c r="D6" s="125"/>
      <c r="E6" s="125" t="s">
        <v>40</v>
      </c>
      <c r="F6" s="125"/>
      <c r="G6" s="125" t="s">
        <v>183</v>
      </c>
      <c r="H6" s="125"/>
      <c r="I6" s="125" t="s">
        <v>196</v>
      </c>
      <c r="J6" s="125"/>
    </row>
    <row r="7" spans="2:12" ht="10.5" customHeight="1" x14ac:dyDescent="0.2">
      <c r="B7" s="35"/>
      <c r="C7" s="51" t="s">
        <v>25</v>
      </c>
      <c r="D7" s="52" t="s">
        <v>0</v>
      </c>
      <c r="E7" s="51" t="s">
        <v>25</v>
      </c>
      <c r="F7" s="52" t="s">
        <v>0</v>
      </c>
      <c r="G7" s="51" t="s">
        <v>25</v>
      </c>
      <c r="H7" s="52" t="s">
        <v>0</v>
      </c>
      <c r="I7" s="51" t="s">
        <v>25</v>
      </c>
      <c r="J7" s="52" t="s">
        <v>0</v>
      </c>
    </row>
    <row r="8" spans="2:12" ht="8.25" customHeight="1" x14ac:dyDescent="0.2">
      <c r="B8" s="35"/>
      <c r="C8" s="53" t="s">
        <v>116</v>
      </c>
      <c r="D8" s="54" t="s">
        <v>150</v>
      </c>
      <c r="E8" s="53" t="s">
        <v>116</v>
      </c>
      <c r="F8" s="54" t="s">
        <v>150</v>
      </c>
      <c r="G8" s="53" t="s">
        <v>116</v>
      </c>
      <c r="H8" s="54" t="s">
        <v>150</v>
      </c>
      <c r="I8" s="53" t="s">
        <v>116</v>
      </c>
      <c r="J8" s="54" t="s">
        <v>150</v>
      </c>
    </row>
    <row r="9" spans="2:12" x14ac:dyDescent="0.2">
      <c r="B9" s="40" t="s">
        <v>165</v>
      </c>
      <c r="C9" s="49">
        <f>'[1]4 dpf inv'!C5/10^6</f>
        <v>1006.81007312</v>
      </c>
      <c r="D9" s="50">
        <f>'[1]4 dpf inv'!D5</f>
        <v>0.61386807109217512</v>
      </c>
      <c r="E9" s="49">
        <f>'[1]4 dpf inv'!E5/10^6</f>
        <v>989.4963770999999</v>
      </c>
      <c r="F9" s="50">
        <f>'[1]4 dpf inv'!F5</f>
        <v>0.60529441647047899</v>
      </c>
      <c r="G9" s="88">
        <f>'[1]4 dpf inv'!G5/10^6</f>
        <v>7.6713626100000001</v>
      </c>
      <c r="H9" s="50">
        <f>'[1]4 dpf inv'!H5</f>
        <v>0.69308823464600755</v>
      </c>
      <c r="I9" s="88">
        <f>'[1]4 dpf inv'!I5/10^6</f>
        <v>23.072816890000002</v>
      </c>
      <c r="J9" s="50">
        <f>'[1]4 dpf inv'!J5</f>
        <v>0.56901548184667405</v>
      </c>
      <c r="K9" s="47"/>
    </row>
    <row r="10" spans="2:12" ht="23.25" customHeight="1" x14ac:dyDescent="0.2">
      <c r="B10" s="36" t="s">
        <v>126</v>
      </c>
      <c r="C10" s="99">
        <f>'[1]4 dpf inv'!C6/10^6</f>
        <v>180.13379399999999</v>
      </c>
      <c r="D10" s="100">
        <f>'[1]4 dpf inv'!D6</f>
        <v>0.10983043139270973</v>
      </c>
      <c r="E10" s="99">
        <f>'[1]4 dpf inv'!E6/10^6</f>
        <v>26.9949528</v>
      </c>
      <c r="F10" s="100">
        <f>'[1]4 dpf inv'!F6</f>
        <v>1.6513344142413965E-2</v>
      </c>
      <c r="G10" s="101">
        <f>'[1]4 dpf inv'!G6/10^6</f>
        <v>0</v>
      </c>
      <c r="H10" s="100">
        <f>'[1]4 dpf inv'!H6</f>
        <v>0</v>
      </c>
      <c r="I10" s="101">
        <f>'[1]4 dpf inv'!I6/10^6</f>
        <v>3.5717396299999997</v>
      </c>
      <c r="J10" s="100">
        <f>'[1]4 dpf inv'!J6</f>
        <v>8.8085263116536236E-2</v>
      </c>
      <c r="K10" s="47"/>
      <c r="L10" s="46"/>
    </row>
    <row r="11" spans="2:12" ht="21" customHeight="1" x14ac:dyDescent="0.2">
      <c r="B11" s="36" t="s">
        <v>149</v>
      </c>
      <c r="C11" s="99">
        <f>'[1]4 dpf inv'!C7/10^6</f>
        <v>826.52999054999998</v>
      </c>
      <c r="D11" s="100">
        <f>'[1]4 dpf inv'!D7</f>
        <v>0.50394844523798121</v>
      </c>
      <c r="E11" s="99">
        <f>'[1]4 dpf inv'!E7/10^6</f>
        <v>962.29782036999995</v>
      </c>
      <c r="F11" s="100">
        <f>'[1]4 dpf inv'!F7</f>
        <v>0.58865652379524314</v>
      </c>
      <c r="G11" s="101">
        <f>'[1]4 dpf inv'!G7/10^6</f>
        <v>7.41180679</v>
      </c>
      <c r="H11" s="100">
        <f>'[1]4 dpf inv'!H7</f>
        <v>0.66963802192351218</v>
      </c>
      <c r="I11" s="101">
        <f>'[1]4 dpf inv'!I7/10^6</f>
        <v>19.501077260000002</v>
      </c>
      <c r="J11" s="100">
        <f>'[1]4 dpf inv'!J7</f>
        <v>0.48093021873013792</v>
      </c>
      <c r="K11" s="47"/>
      <c r="L11" s="46"/>
    </row>
    <row r="12" spans="2:12" ht="21.75" customHeight="1" x14ac:dyDescent="0.2">
      <c r="B12" s="36" t="s">
        <v>148</v>
      </c>
      <c r="C12" s="99">
        <f>'[1]4 dpf inv'!C8/10^6</f>
        <v>0.14628857000000001</v>
      </c>
      <c r="D12" s="100">
        <f>'[1]4 dpf inv'!D8</f>
        <v>8.9194461484126724E-5</v>
      </c>
      <c r="E12" s="99">
        <f>'[1]4 dpf inv'!E8/10^6</f>
        <v>0.20360392999999999</v>
      </c>
      <c r="F12" s="100">
        <f>'[1]4 dpf inv'!F8</f>
        <v>1.2454853282195636E-4</v>
      </c>
      <c r="G12" s="101">
        <f>'[1]4 dpf inv'!G8/10^6</f>
        <v>0.25955581999999999</v>
      </c>
      <c r="H12" s="100">
        <f>'[1]4 dpf inv'!H8</f>
        <v>2.3450212722495319E-2</v>
      </c>
      <c r="I12" s="101">
        <f>'[1]4 dpf inv'!I8/10^6</f>
        <v>0</v>
      </c>
      <c r="J12" s="100">
        <f>'[1]4 dpf inv'!J8</f>
        <v>0</v>
      </c>
      <c r="K12" s="47"/>
      <c r="L12" s="46"/>
    </row>
    <row r="13" spans="2:12" ht="26.25" customHeight="1" x14ac:dyDescent="0.2">
      <c r="B13" s="36" t="s">
        <v>186</v>
      </c>
      <c r="C13" s="99">
        <f>'[1]4 dpf inv'!C9/10^6</f>
        <v>0</v>
      </c>
      <c r="D13" s="100">
        <f>'[1]4 dpf inv'!D9</f>
        <v>0</v>
      </c>
      <c r="E13" s="99">
        <f>'[1]4 dpf inv'!E9/10^6</f>
        <v>0</v>
      </c>
      <c r="F13" s="100">
        <f>'[1]4 dpf inv'!F9</f>
        <v>0</v>
      </c>
      <c r="G13" s="101">
        <f>'[1]4 dpf inv'!G9/10^6</f>
        <v>0</v>
      </c>
      <c r="H13" s="100">
        <f>'[1]4 dpf inv'!H9</f>
        <v>0</v>
      </c>
      <c r="I13" s="101">
        <f>'[1]4 dpf inv'!I9/10^6</f>
        <v>0</v>
      </c>
      <c r="J13" s="100">
        <f>'[1]4 dpf inv'!J9</f>
        <v>0</v>
      </c>
      <c r="K13" s="47"/>
      <c r="L13" s="46"/>
    </row>
    <row r="14" spans="2:12" x14ac:dyDescent="0.2">
      <c r="B14" s="40" t="s">
        <v>166</v>
      </c>
      <c r="C14" s="67">
        <f>'[1]4 dpf inv'!C10/10^6</f>
        <v>486.58508989999996</v>
      </c>
      <c r="D14" s="68">
        <f>'[1]4 dpf inv'!D10</f>
        <v>0.29667864727801962</v>
      </c>
      <c r="E14" s="67">
        <f>'[1]4 dpf inv'!E10/10^6</f>
        <v>490.36880579000001</v>
      </c>
      <c r="F14" s="68">
        <f>'[1]4 dpf inv'!F10</f>
        <v>0.29996825357349127</v>
      </c>
      <c r="G14" s="89">
        <f>'[1]4 dpf inv'!G10/10^6</f>
        <v>3.12337109</v>
      </c>
      <c r="H14" s="68">
        <f>'[1]4 dpf inv'!H10</f>
        <v>0.28218868862887397</v>
      </c>
      <c r="I14" s="89">
        <f>'[1]4 dpf inv'!I10/10^6</f>
        <v>13.02634342</v>
      </c>
      <c r="J14" s="68">
        <f>'[1]4 dpf inv'!J10</f>
        <v>0.32125210862502329</v>
      </c>
      <c r="K14" s="47"/>
      <c r="L14" s="46"/>
    </row>
    <row r="15" spans="2:12" ht="22.5" x14ac:dyDescent="0.2">
      <c r="B15" s="36" t="s">
        <v>147</v>
      </c>
      <c r="C15" s="99">
        <f>'[1]4 dpf inv'!C11/10^6</f>
        <v>168.4875332</v>
      </c>
      <c r="D15" s="100">
        <f>'[1]4 dpf inv'!D11</f>
        <v>0.10272952145586577</v>
      </c>
      <c r="E15" s="99">
        <f>'[1]4 dpf inv'!E11/10^6</f>
        <v>0</v>
      </c>
      <c r="F15" s="100">
        <f>'[1]4 dpf inv'!F11</f>
        <v>0</v>
      </c>
      <c r="G15" s="101">
        <f>'[1]4 dpf inv'!G11/10^6</f>
        <v>0</v>
      </c>
      <c r="H15" s="100">
        <f>'[1]4 dpf inv'!H11</f>
        <v>0</v>
      </c>
      <c r="I15" s="101">
        <f>'[1]4 dpf inv'!I11/10^6</f>
        <v>0</v>
      </c>
      <c r="J15" s="100">
        <f>'[1]4 dpf inv'!J11</f>
        <v>0</v>
      </c>
      <c r="K15" s="36"/>
      <c r="L15" s="36"/>
    </row>
    <row r="16" spans="2:12" ht="22.5" x14ac:dyDescent="0.2">
      <c r="B16" s="36" t="s">
        <v>146</v>
      </c>
      <c r="C16" s="99">
        <f>'[1]4 dpf inv'!C12/10^6</f>
        <v>36.829923719999996</v>
      </c>
      <c r="D16" s="100">
        <f>'[1]4 dpf inv'!D12</f>
        <v>2.2455788669660689E-2</v>
      </c>
      <c r="E16" s="99">
        <f>'[1]4 dpf inv'!E12/10^6</f>
        <v>0</v>
      </c>
      <c r="F16" s="100">
        <f>'[1]4 dpf inv'!F12</f>
        <v>0</v>
      </c>
      <c r="G16" s="101">
        <f>'[1]4 dpf inv'!G12/10^6</f>
        <v>0</v>
      </c>
      <c r="H16" s="100">
        <f>'[1]4 dpf inv'!H12</f>
        <v>0</v>
      </c>
      <c r="I16" s="101">
        <f>'[1]4 dpf inv'!I12/10^6</f>
        <v>1.1273809699999999</v>
      </c>
      <c r="J16" s="100">
        <f>'[1]4 dpf inv'!J12</f>
        <v>2.7803160269839113E-2</v>
      </c>
      <c r="K16" s="73"/>
      <c r="L16" s="73"/>
    </row>
    <row r="17" spans="2:14" ht="22.5" x14ac:dyDescent="0.2">
      <c r="B17" s="36" t="s">
        <v>145</v>
      </c>
      <c r="C17" s="99">
        <f>'[1]4 dpf inv'!C13/10^6</f>
        <v>281.26763298000003</v>
      </c>
      <c r="D17" s="100">
        <f>'[1]4 dpf inv'!D13</f>
        <v>0.17149333715249318</v>
      </c>
      <c r="E17" s="99">
        <f>'[1]4 dpf inv'!E13/10^6</f>
        <v>490.36880579000001</v>
      </c>
      <c r="F17" s="100">
        <f>'[1]4 dpf inv'!F13</f>
        <v>0.29996825357349127</v>
      </c>
      <c r="G17" s="101">
        <f>'[1]4 dpf inv'!G13/10^6</f>
        <v>3.12337109</v>
      </c>
      <c r="H17" s="100">
        <f>'[1]4 dpf inv'!H13</f>
        <v>0.28218868862887397</v>
      </c>
      <c r="I17" s="101">
        <f>'[1]4 dpf inv'!I13/10^6</f>
        <v>11.898962449999999</v>
      </c>
      <c r="J17" s="100">
        <f>'[1]4 dpf inv'!J13</f>
        <v>0.2934489483551842</v>
      </c>
      <c r="K17" s="36"/>
      <c r="L17" s="36"/>
    </row>
    <row r="18" spans="2:14" ht="19.5" customHeight="1" x14ac:dyDescent="0.2">
      <c r="B18" s="36" t="s">
        <v>164</v>
      </c>
      <c r="C18" s="99">
        <f>'[1]4 dpf inv'!C14/10^6</f>
        <v>0</v>
      </c>
      <c r="D18" s="100">
        <f>'[1]4 dpf inv'!D14</f>
        <v>0</v>
      </c>
      <c r="E18" s="99">
        <f>'[1]4 dpf inv'!E14/10^6</f>
        <v>0</v>
      </c>
      <c r="F18" s="100">
        <f>'[1]4 dpf inv'!F14</f>
        <v>0</v>
      </c>
      <c r="G18" s="101">
        <f>'[1]4 dpf inv'!G14/10^6</f>
        <v>0</v>
      </c>
      <c r="H18" s="100">
        <f>'[1]4 dpf inv'!H14</f>
        <v>0</v>
      </c>
      <c r="I18" s="101">
        <f>'[1]4 dpf inv'!I14/10^6</f>
        <v>0</v>
      </c>
      <c r="J18" s="100">
        <f>'[1]4 dpf inv'!J14</f>
        <v>0</v>
      </c>
      <c r="K18" s="36"/>
      <c r="L18" s="36"/>
    </row>
    <row r="19" spans="2:14" ht="22.5" x14ac:dyDescent="0.2">
      <c r="B19" s="69" t="s">
        <v>144</v>
      </c>
      <c r="C19" s="67">
        <f>'[1]4 dpf inv'!C15/10^6</f>
        <v>1493.3951630199999</v>
      </c>
      <c r="D19" s="68">
        <f>'[1]4 dpf inv'!D15</f>
        <v>0.91054671837019474</v>
      </c>
      <c r="E19" s="67">
        <f>'[1]4 dpf inv'!E15/10^6</f>
        <v>1479.8651828899999</v>
      </c>
      <c r="F19" s="68">
        <f>'[1]4 dpf inv'!F15</f>
        <v>0.90526267004397021</v>
      </c>
      <c r="G19" s="89">
        <f>'[1]4 dpf inv'!G15/10^6</f>
        <v>10.7947337</v>
      </c>
      <c r="H19" s="68">
        <f>'[1]4 dpf inv'!H15</f>
        <v>0.97527692327488136</v>
      </c>
      <c r="I19" s="89">
        <f>'[1]4 dpf inv'!I15/10^6</f>
        <v>36.099160310000002</v>
      </c>
      <c r="J19" s="68">
        <f>'[1]4 dpf inv'!J15</f>
        <v>0.89026759047169746</v>
      </c>
      <c r="K19" s="47"/>
      <c r="L19" s="46"/>
    </row>
    <row r="20" spans="2:14" x14ac:dyDescent="0.2">
      <c r="B20" s="34" t="s">
        <v>143</v>
      </c>
      <c r="C20" s="99">
        <f>'[1]4 dpf inv'!C16/10^6</f>
        <v>112.60402217000001</v>
      </c>
      <c r="D20" s="100">
        <f>'[1]4 dpf inv'!D16</f>
        <v>6.865645838495664E-2</v>
      </c>
      <c r="E20" s="99">
        <f>'[1]4 dpf inv'!E16/10^6</f>
        <v>150.69052026</v>
      </c>
      <c r="F20" s="100">
        <f>'[1]4 dpf inv'!F16</f>
        <v>9.2180358250257208E-2</v>
      </c>
      <c r="G20" s="101">
        <f>'[1]4 dpf inv'!G16/10^6</f>
        <v>0.25001507000000001</v>
      </c>
      <c r="H20" s="100">
        <f>'[1]4 dpf inv'!H16</f>
        <v>2.2588230059066128E-2</v>
      </c>
      <c r="I20" s="101">
        <f>'[1]4 dpf inv'!I16/10^6</f>
        <v>3.6810347999999999</v>
      </c>
      <c r="J20" s="100">
        <f>'[1]4 dpf inv'!J16</f>
        <v>9.0780670622154599E-2</v>
      </c>
      <c r="K20" s="47"/>
      <c r="L20" s="46"/>
    </row>
    <row r="21" spans="2:14" ht="11.25" customHeight="1" x14ac:dyDescent="0.2">
      <c r="B21" s="39" t="s">
        <v>142</v>
      </c>
      <c r="C21" s="99">
        <f>'[1]4 dpf inv'!C17/10^6</f>
        <v>30.63194404</v>
      </c>
      <c r="D21" s="100">
        <f>'[1]4 dpf inv'!D17</f>
        <v>1.867678214955348E-2</v>
      </c>
      <c r="E21" s="99">
        <f>'[1]4 dpf inv'!E17/10^6</f>
        <v>4.1096026700000001</v>
      </c>
      <c r="F21" s="100">
        <f>'[1]4 dpf inv'!F17</f>
        <v>2.5139248688848715E-3</v>
      </c>
      <c r="G21" s="101">
        <f>'[1]4 dpf inv'!G17/10^6</f>
        <v>2.3629290000000001E-2</v>
      </c>
      <c r="H21" s="100">
        <f>'[1]4 dpf inv'!H17</f>
        <v>2.1348466660525331E-3</v>
      </c>
      <c r="I21" s="101">
        <f>'[1]4 dpf inv'!I17/10^6</f>
        <v>4.4759E-2</v>
      </c>
      <c r="J21" s="100">
        <f>'[1]4 dpf inv'!J17</f>
        <v>1.1038341817298271E-3</v>
      </c>
      <c r="K21" s="47"/>
      <c r="L21" s="46"/>
    </row>
    <row r="22" spans="2:14" x14ac:dyDescent="0.2">
      <c r="B22" s="39" t="s">
        <v>141</v>
      </c>
      <c r="C22" s="99">
        <f>'[1]4 dpf inv'!C18/10^6</f>
        <v>3.4770968399999997</v>
      </c>
      <c r="D22" s="100">
        <f>'[1]4 dpf inv'!D18</f>
        <v>2.1200410952951329E-3</v>
      </c>
      <c r="E22" s="99">
        <f>'[1]4 dpf inv'!E18/10^6</f>
        <v>7.0370199999999994E-2</v>
      </c>
      <c r="F22" s="100">
        <f>'[1]4 dpf inv'!F18</f>
        <v>4.3046836887616235E-5</v>
      </c>
      <c r="G22" s="101">
        <f>'[1]4 dpf inv'!G18/10^6</f>
        <v>0</v>
      </c>
      <c r="H22" s="100">
        <f>'[1]4 dpf inv'!H18</f>
        <v>0</v>
      </c>
      <c r="I22" s="101">
        <f>'[1]4 dpf inv'!I18/10^6</f>
        <v>0.72370867000000005</v>
      </c>
      <c r="J22" s="100">
        <f>'[1]4 dpf inv'!J18</f>
        <v>1.7847904724418141E-2</v>
      </c>
      <c r="K22" s="47"/>
      <c r="L22" s="46"/>
    </row>
    <row r="23" spans="2:14" x14ac:dyDescent="0.2">
      <c r="B23" s="38" t="s">
        <v>63</v>
      </c>
      <c r="C23" s="66">
        <f>'[1]4 dpf inv'!C19/10^6</f>
        <v>1640.10822607</v>
      </c>
      <c r="D23" s="102">
        <f>'[1]4 dpf inv'!D19</f>
        <v>1</v>
      </c>
      <c r="E23" s="66">
        <f>'[1]4 dpf inv'!E19/10^6</f>
        <v>1634.73567602</v>
      </c>
      <c r="F23" s="102">
        <f>'[1]4 dpf inv'!F19</f>
        <v>0.99999999999999989</v>
      </c>
      <c r="G23" s="90">
        <f>'[1]4 dpf inv'!G19/10^6</f>
        <v>11.068378059999999</v>
      </c>
      <c r="H23" s="102">
        <f>'[1]4 dpf inv'!H19</f>
        <v>1</v>
      </c>
      <c r="I23" s="90">
        <f>'[1]4 dpf inv'!I19/10^6</f>
        <v>40.548662780000001</v>
      </c>
      <c r="J23" s="102">
        <f>'[1]4 dpf inv'!J19</f>
        <v>1</v>
      </c>
      <c r="K23" s="47"/>
      <c r="L23" s="46"/>
    </row>
    <row r="24" spans="2:14" x14ac:dyDescent="0.2">
      <c r="B24" s="37" t="s">
        <v>120</v>
      </c>
      <c r="C24" s="99">
        <f>'[1]4 dpf inv'!C20/10^6</f>
        <v>1.64584581</v>
      </c>
      <c r="D24" s="100">
        <f>'[1]4 dpf inv'!D20</f>
        <v>1.0034982959287683E-3</v>
      </c>
      <c r="E24" s="99">
        <f>'[1]4 dpf inv'!E20/10^6</f>
        <v>2.13776637</v>
      </c>
      <c r="F24" s="100">
        <f>'[1]4 dpf inv'!F20</f>
        <v>1.3077137798844036E-3</v>
      </c>
      <c r="G24" s="101">
        <f>'[1]4 dpf inv'!G20/10^6</f>
        <v>8.1843300000000001E-3</v>
      </c>
      <c r="H24" s="100">
        <f>'[1]4 dpf inv'!H20</f>
        <v>7.3943354262331732E-4</v>
      </c>
      <c r="I24" s="101">
        <f>'[1]4 dpf inv'!I20/10^6</f>
        <v>3.1369470000000003E-2</v>
      </c>
      <c r="J24" s="100">
        <f>'[1]4 dpf inv'!J20</f>
        <v>7.7362526528180619E-4</v>
      </c>
      <c r="K24" s="47"/>
      <c r="L24" s="46"/>
    </row>
    <row r="25" spans="2:14" x14ac:dyDescent="0.2">
      <c r="B25" s="48" t="s">
        <v>129</v>
      </c>
      <c r="C25" s="67">
        <f>'[1]4 dpf inv'!C21/10^6</f>
        <v>1638.46238003745</v>
      </c>
      <c r="D25" s="68">
        <f>'[1]4 dpf inv'!D21</f>
        <v>0.99899650156837905</v>
      </c>
      <c r="E25" s="67">
        <f>'[1]4 dpf inv'!E21/10^6</f>
        <v>1632.5979126876</v>
      </c>
      <c r="F25" s="68">
        <f>'[1]4 dpf inv'!F21</f>
        <v>0.99869228807827526</v>
      </c>
      <c r="G25" s="89">
        <f>'[1]4 dpf inv'!G21/10^6</f>
        <v>11.060193751695</v>
      </c>
      <c r="H25" s="68">
        <f>'[1]4 dpf inv'!H21</f>
        <v>0.99926056841746524</v>
      </c>
      <c r="I25" s="89">
        <f>'[1]4 dpf inv'!I21/10^6</f>
        <v>40.517293227963997</v>
      </c>
      <c r="J25" s="68">
        <f>'[1]4 dpf inv'!J21</f>
        <v>0.99922637271156878</v>
      </c>
      <c r="K25" s="47"/>
      <c r="L25" s="46"/>
    </row>
    <row r="26" spans="2:14" ht="8.25" customHeight="1" x14ac:dyDescent="0.2">
      <c r="B26" s="5"/>
      <c r="J26" s="47"/>
      <c r="K26" s="47"/>
      <c r="L26" s="47"/>
      <c r="M26" s="47"/>
      <c r="N26" s="46"/>
    </row>
    <row r="27" spans="2:14" x14ac:dyDescent="0.2">
      <c r="B27" s="6" t="s">
        <v>41</v>
      </c>
      <c r="E27" s="25"/>
      <c r="F27" s="25"/>
      <c r="G27" s="25"/>
      <c r="H27" s="25"/>
      <c r="I27" s="25"/>
      <c r="J27" s="25"/>
      <c r="K27" s="25"/>
    </row>
    <row r="28" spans="2:14" x14ac:dyDescent="0.2">
      <c r="B28" s="32" t="s">
        <v>140</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6" t="s">
        <v>168</v>
      </c>
    </row>
  </sheetData>
  <mergeCells count="6">
    <mergeCell ref="I6:J6"/>
    <mergeCell ref="I4:J4"/>
    <mergeCell ref="C6:D6"/>
    <mergeCell ref="E6:F6"/>
    <mergeCell ref="G5:J5"/>
    <mergeCell ref="G6:H6"/>
  </mergeCells>
  <hyperlinks>
    <hyperlink ref="B54"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Marija Popovska</cp:lastModifiedBy>
  <cp:lastPrinted>2023-04-10T14:17:41Z</cp:lastPrinted>
  <dcterms:created xsi:type="dcterms:W3CDTF">2006-04-20T10:37:43Z</dcterms:created>
  <dcterms:modified xsi:type="dcterms:W3CDTF">2023-08-09T12:12:02Z</dcterms:modified>
</cp:coreProperties>
</file>